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2.xml" ContentType="application/vnd.openxmlformats-officedocument.drawing+xml"/>
  <Override PartName="/xl/charts/chart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7.xml" ContentType="application/vnd.openxmlformats-officedocument.drawing+xml"/>
  <Override PartName="/xl/slicers/slicer1.xml" ContentType="application/vnd.ms-excel.slicer+xml"/>
  <Override PartName="/xl/charts/chart6.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mc:AlternateContent xmlns:mc="http://schemas.openxmlformats.org/markup-compatibility/2006">
    <mc:Choice Requires="x15">
      <x15ac:absPath xmlns:x15ac="http://schemas.microsoft.com/office/spreadsheetml/2010/11/ac" url="C:\Users\creat\Dropbox\Education\WSP\WSP FP&amp;A Module\04_Core_Concepts\02_Templates\"/>
    </mc:Choice>
  </mc:AlternateContent>
  <xr:revisionPtr revIDLastSave="0" documentId="13_ncr:1_{349D8EC2-4E5E-48A4-AA00-8AF2C8B35A57}" xr6:coauthVersionLast="46" xr6:coauthVersionMax="46" xr10:uidLastSave="{00000000-0000-0000-0000-000000000000}"/>
  <bookViews>
    <workbookView xWindow="-28965" yWindow="-165" windowWidth="29130" windowHeight="15930" tabRatio="871" firstSheet="20" activeTab="28" xr2:uid="{02A47303-1733-47F0-A52D-C8BEAC25F960}"/>
  </bookViews>
  <sheets>
    <sheet name="Accounting--&gt;" sheetId="35" r:id="rId1"/>
    <sheet name="A=L+E" sheetId="1" r:id="rId2"/>
    <sheet name="debit_credit_trick_problem" sheetId="4" r:id="rId3"/>
    <sheet name="debit_credit_trick_sol" sheetId="2" r:id="rId4"/>
    <sheet name="FS_interrelationships" sheetId="3" r:id="rId5"/>
    <sheet name="Statistics--&gt;" sheetId="36" r:id="rId6"/>
    <sheet name="Correlation" sheetId="7" r:id="rId7"/>
    <sheet name="Regression" sheetId="8" r:id="rId8"/>
    <sheet name="Corp_Finance--&gt;" sheetId="34" r:id="rId9"/>
    <sheet name="TVM1_prob" sheetId="18" r:id="rId10"/>
    <sheet name="TVM1_sol" sheetId="15" r:id="rId11"/>
    <sheet name="TVM2_prob" sheetId="20" r:id="rId12"/>
    <sheet name="TVM2_sol" sheetId="19" r:id="rId13"/>
    <sheet name="NPV_IRR_prob" sheetId="22" r:id="rId14"/>
    <sheet name="NPV_IRR_sol" sheetId="21" r:id="rId15"/>
    <sheet name="CAGR_prob" sheetId="24" r:id="rId16"/>
    <sheet name="CAGR_sol" sheetId="23" r:id="rId17"/>
    <sheet name="Data_Analysis--&gt;" sheetId="25" r:id="rId18"/>
    <sheet name="Data_instructor" sheetId="38" r:id="rId19"/>
    <sheet name="text_to_column_prob" sheetId="39" r:id="rId20"/>
    <sheet name="text_to_column_sol" sheetId="27" r:id="rId21"/>
    <sheet name="remove_duplicate_prob" sheetId="40" r:id="rId22"/>
    <sheet name="remove_duplicate" sheetId="28" r:id="rId23"/>
    <sheet name="cell_formatting_prob" sheetId="41" r:id="rId24"/>
    <sheet name="cell_formatting_sol" sheetId="42" r:id="rId25"/>
    <sheet name="Pivot_table_prob" sheetId="43" r:id="rId26"/>
    <sheet name="Pivot_table_sol" sheetId="30" r:id="rId27"/>
    <sheet name="Pivot_Chart_prob" sheetId="45" r:id="rId28"/>
    <sheet name="Pivot_Chart_sol" sheetId="33" r:id="rId29"/>
  </sheets>
  <definedNames>
    <definedName name="_xlnm._FilterDatabase" localSheetId="18" hidden="1">Data_instructor!$B$3:$G$1112</definedName>
    <definedName name="pivot_data" localSheetId="27">Pivot_Chart_prob!$B$2:$G$1100</definedName>
    <definedName name="pivot_data" localSheetId="28">Pivot_Chart_sol!$B$2:$G$1100</definedName>
    <definedName name="pivot_data">Pivot_table_sol!$B$2:$G$1100</definedName>
    <definedName name="pivot_data_offset" localSheetId="27">OFFSET(Pivot_Chart_prob!$B$2,0,0,COUNTA(Pivot_Chart_prob!$B:$B),COUNTA(Pivot_Chart_prob!$2:$2))</definedName>
    <definedName name="pivot_data_offset" localSheetId="28">OFFSET(Pivot_Chart_sol!$B$2,0,0,COUNTA(Pivot_Chart_sol!$B:$B),COUNTA(Pivot_Chart_sol!$2:$2))</definedName>
    <definedName name="pivot_data_offset">OFFSET(Pivot_table_sol!$B$2,0,0,COUNTA(Pivot_table_sol!$B:$B),COUNTA(Pivot_table_sol!$2:$2))</definedName>
    <definedName name="Slicer_product1">#N/A</definedName>
    <definedName name="Slicer_region1">#N/A</definedName>
  </definedNames>
  <calcPr calcId="191029" iterate="1"/>
  <pivotCaches>
    <pivotCache cacheId="28" r:id="rId30"/>
  </pivotCaches>
  <extLst>
    <ext xmlns:x14="http://schemas.microsoft.com/office/spreadsheetml/2009/9/main" uri="{BBE1A952-AA13-448e-AADC-164F8A28A991}">
      <x14:slicerCaches>
        <x14:slicerCache r:id="rId31"/>
        <x14:slicerCache r:id="rId32"/>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F5" i="43" l="1"/>
  <c r="AG5" i="43"/>
  <c r="AH5" i="43" s="1"/>
  <c r="I1100" i="41"/>
  <c r="I1099" i="41"/>
  <c r="I1098" i="41"/>
  <c r="I1097" i="41"/>
  <c r="I1096" i="41"/>
  <c r="I1095" i="41"/>
  <c r="I1094" i="41"/>
  <c r="I1093" i="41"/>
  <c r="I1092" i="41"/>
  <c r="I1091" i="41"/>
  <c r="I1090" i="41"/>
  <c r="I1089" i="41"/>
  <c r="I1088" i="41"/>
  <c r="I1087" i="41"/>
  <c r="I1086" i="41"/>
  <c r="I1085" i="41"/>
  <c r="I1084" i="41"/>
  <c r="I1083" i="41"/>
  <c r="I1082" i="41"/>
  <c r="I1081" i="41"/>
  <c r="I1080" i="41"/>
  <c r="I1079" i="41"/>
  <c r="I1078" i="41"/>
  <c r="I1077" i="41"/>
  <c r="I1076" i="41"/>
  <c r="I1075" i="41"/>
  <c r="I1074" i="41"/>
  <c r="I1073" i="41"/>
  <c r="I1072" i="41"/>
  <c r="I1071" i="41"/>
  <c r="I1070" i="41"/>
  <c r="I1069" i="41"/>
  <c r="I1068" i="41"/>
  <c r="I1067" i="41"/>
  <c r="I1066" i="41"/>
  <c r="I1065" i="41"/>
  <c r="I1064" i="41"/>
  <c r="I1063" i="41"/>
  <c r="I1062" i="41"/>
  <c r="I1061" i="41"/>
  <c r="I1060" i="41"/>
  <c r="I1059" i="41"/>
  <c r="I1058" i="41"/>
  <c r="I1057" i="41"/>
  <c r="I1056" i="41"/>
  <c r="I1055" i="41"/>
  <c r="I1054" i="41"/>
  <c r="I1053" i="41"/>
  <c r="I1052" i="41"/>
  <c r="I1051" i="41"/>
  <c r="I1050" i="41"/>
  <c r="I1049" i="41"/>
  <c r="I1048" i="41"/>
  <c r="I1047" i="41"/>
  <c r="I1046" i="41"/>
  <c r="I1045" i="41"/>
  <c r="I1044" i="41"/>
  <c r="I1043" i="41"/>
  <c r="I1042" i="41"/>
  <c r="I1041" i="41"/>
  <c r="I1040" i="41"/>
  <c r="I1039" i="41"/>
  <c r="I1038" i="41"/>
  <c r="I1037" i="41"/>
  <c r="I1036" i="41"/>
  <c r="I1035" i="41"/>
  <c r="I1034" i="41"/>
  <c r="I1033" i="41"/>
  <c r="I1032" i="41"/>
  <c r="I1031" i="41"/>
  <c r="I1030" i="41"/>
  <c r="I1029" i="41"/>
  <c r="I1028" i="41"/>
  <c r="I1027" i="41"/>
  <c r="I1026" i="41"/>
  <c r="I1025" i="41"/>
  <c r="I1024" i="41"/>
  <c r="I1023" i="41"/>
  <c r="I1022" i="41"/>
  <c r="I1021" i="41"/>
  <c r="I1020" i="41"/>
  <c r="I1019" i="41"/>
  <c r="I1018" i="41"/>
  <c r="I1017" i="41"/>
  <c r="I1016" i="41"/>
  <c r="I1015" i="41"/>
  <c r="I1014" i="41"/>
  <c r="I1013" i="41"/>
  <c r="I1012" i="41"/>
  <c r="I1011" i="41"/>
  <c r="I1010" i="41"/>
  <c r="I1009" i="41"/>
  <c r="I1008" i="41"/>
  <c r="I1007" i="41"/>
  <c r="I1006" i="41"/>
  <c r="I1005" i="41"/>
  <c r="I1004" i="41"/>
  <c r="I1003" i="41"/>
  <c r="I1002" i="41"/>
  <c r="I1001" i="41"/>
  <c r="I1000" i="41"/>
  <c r="I999" i="41"/>
  <c r="I998" i="41"/>
  <c r="I997" i="41"/>
  <c r="I996" i="41"/>
  <c r="I995" i="41"/>
  <c r="I994" i="41"/>
  <c r="I993" i="41"/>
  <c r="I992" i="41"/>
  <c r="I991" i="41"/>
  <c r="I990" i="41"/>
  <c r="I989" i="41"/>
  <c r="I988" i="41"/>
  <c r="I987" i="41"/>
  <c r="I986" i="41"/>
  <c r="I985" i="41"/>
  <c r="I984" i="41"/>
  <c r="I983" i="41"/>
  <c r="I982" i="41"/>
  <c r="I981" i="41"/>
  <c r="I980" i="41"/>
  <c r="I979" i="41"/>
  <c r="I978" i="41"/>
  <c r="I977" i="41"/>
  <c r="I976" i="41"/>
  <c r="I975" i="41"/>
  <c r="I974" i="41"/>
  <c r="I973" i="41"/>
  <c r="I972" i="41"/>
  <c r="I971" i="41"/>
  <c r="I970" i="41"/>
  <c r="I969" i="41"/>
  <c r="I968" i="41"/>
  <c r="I967" i="41"/>
  <c r="I966" i="41"/>
  <c r="I965" i="41"/>
  <c r="I964" i="41"/>
  <c r="I963" i="41"/>
  <c r="I962" i="41"/>
  <c r="I961" i="41"/>
  <c r="I960" i="41"/>
  <c r="I959" i="41"/>
  <c r="I958" i="41"/>
  <c r="I957" i="41"/>
  <c r="I956" i="41"/>
  <c r="I955" i="41"/>
  <c r="I954" i="41"/>
  <c r="I953" i="41"/>
  <c r="I952" i="41"/>
  <c r="I951" i="41"/>
  <c r="I950" i="41"/>
  <c r="I949" i="41"/>
  <c r="I948" i="41"/>
  <c r="I947" i="41"/>
  <c r="I946" i="41"/>
  <c r="I945" i="41"/>
  <c r="I944" i="41"/>
  <c r="I943" i="41"/>
  <c r="I942" i="41"/>
  <c r="I941" i="41"/>
  <c r="I940" i="41"/>
  <c r="I939" i="41"/>
  <c r="I938" i="41"/>
  <c r="I937" i="41"/>
  <c r="I936" i="41"/>
  <c r="I935" i="41"/>
  <c r="I934" i="41"/>
  <c r="I933" i="41"/>
  <c r="I932" i="41"/>
  <c r="I931" i="41"/>
  <c r="I930" i="41"/>
  <c r="I929" i="41"/>
  <c r="I928" i="41"/>
  <c r="I927" i="41"/>
  <c r="I926" i="41"/>
  <c r="I925" i="41"/>
  <c r="I924" i="41"/>
  <c r="I923" i="41"/>
  <c r="I922" i="41"/>
  <c r="I921" i="41"/>
  <c r="I920" i="41"/>
  <c r="I919" i="41"/>
  <c r="I918" i="41"/>
  <c r="I917" i="41"/>
  <c r="I916" i="41"/>
  <c r="I915" i="41"/>
  <c r="I914" i="41"/>
  <c r="I913" i="41"/>
  <c r="I912" i="41"/>
  <c r="I911" i="41"/>
  <c r="I910" i="41"/>
  <c r="I909" i="41"/>
  <c r="I908" i="41"/>
  <c r="I907" i="41"/>
  <c r="I906" i="41"/>
  <c r="I905" i="41"/>
  <c r="I904" i="41"/>
  <c r="I903" i="41"/>
  <c r="I902" i="41"/>
  <c r="I901" i="41"/>
  <c r="I900" i="41"/>
  <c r="I899" i="41"/>
  <c r="I898" i="41"/>
  <c r="I897" i="41"/>
  <c r="I896" i="41"/>
  <c r="I895" i="41"/>
  <c r="I894" i="41"/>
  <c r="I893" i="41"/>
  <c r="I892" i="41"/>
  <c r="I891" i="41"/>
  <c r="I890" i="41"/>
  <c r="I889" i="41"/>
  <c r="I888" i="41"/>
  <c r="I887" i="41"/>
  <c r="I886" i="41"/>
  <c r="I885" i="41"/>
  <c r="I884" i="41"/>
  <c r="I883" i="41"/>
  <c r="I882" i="41"/>
  <c r="I881" i="41"/>
  <c r="I880" i="41"/>
  <c r="I879" i="41"/>
  <c r="I878" i="41"/>
  <c r="I877" i="41"/>
  <c r="I876" i="41"/>
  <c r="I875" i="41"/>
  <c r="I874" i="41"/>
  <c r="I873" i="41"/>
  <c r="I872" i="41"/>
  <c r="I871" i="41"/>
  <c r="I870" i="41"/>
  <c r="I869" i="41"/>
  <c r="I868" i="41"/>
  <c r="I867" i="41"/>
  <c r="I866" i="41"/>
  <c r="I865" i="41"/>
  <c r="I864" i="41"/>
  <c r="I863" i="41"/>
  <c r="I862" i="41"/>
  <c r="I861" i="41"/>
  <c r="I860" i="41"/>
  <c r="I859" i="41"/>
  <c r="I858" i="41"/>
  <c r="I857" i="41"/>
  <c r="I856" i="41"/>
  <c r="I855" i="41"/>
  <c r="I854" i="41"/>
  <c r="I853" i="41"/>
  <c r="I852" i="41"/>
  <c r="I851" i="41"/>
  <c r="I850" i="41"/>
  <c r="I849" i="41"/>
  <c r="I848" i="41"/>
  <c r="I847" i="41"/>
  <c r="I846" i="41"/>
  <c r="I845" i="41"/>
  <c r="I844" i="41"/>
  <c r="I843" i="41"/>
  <c r="I842" i="41"/>
  <c r="I841" i="41"/>
  <c r="I840" i="41"/>
  <c r="I839" i="41"/>
  <c r="I838" i="41"/>
  <c r="I837" i="41"/>
  <c r="I836" i="41"/>
  <c r="I835" i="41"/>
  <c r="I834" i="41"/>
  <c r="I833" i="41"/>
  <c r="I832" i="41"/>
  <c r="I831" i="41"/>
  <c r="I830" i="41"/>
  <c r="I829" i="41"/>
  <c r="I828" i="41"/>
  <c r="I827" i="41"/>
  <c r="I826" i="41"/>
  <c r="I825" i="41"/>
  <c r="I824" i="41"/>
  <c r="I823" i="41"/>
  <c r="I822" i="41"/>
  <c r="I821" i="41"/>
  <c r="I820" i="41"/>
  <c r="I819" i="41"/>
  <c r="I818" i="41"/>
  <c r="I817" i="41"/>
  <c r="I816" i="41"/>
  <c r="I815" i="41"/>
  <c r="I814" i="41"/>
  <c r="I813" i="41"/>
  <c r="I812" i="41"/>
  <c r="I811" i="41"/>
  <c r="I810" i="41"/>
  <c r="I809" i="41"/>
  <c r="I808" i="41"/>
  <c r="I807" i="41"/>
  <c r="I806" i="41"/>
  <c r="I805" i="41"/>
  <c r="I804" i="41"/>
  <c r="I803" i="41"/>
  <c r="I802" i="41"/>
  <c r="I801" i="41"/>
  <c r="I800" i="41"/>
  <c r="I799" i="41"/>
  <c r="I798" i="41"/>
  <c r="I797" i="41"/>
  <c r="I796" i="41"/>
  <c r="I795" i="41"/>
  <c r="I794" i="41"/>
  <c r="I793" i="41"/>
  <c r="I792" i="41"/>
  <c r="I791" i="41"/>
  <c r="I790" i="41"/>
  <c r="I789" i="41"/>
  <c r="I788" i="41"/>
  <c r="I787" i="41"/>
  <c r="I786" i="41"/>
  <c r="I785" i="41"/>
  <c r="I784" i="41"/>
  <c r="I783" i="41"/>
  <c r="I782" i="41"/>
  <c r="I781" i="41"/>
  <c r="I780" i="41"/>
  <c r="I779" i="41"/>
  <c r="I778" i="41"/>
  <c r="I777" i="41"/>
  <c r="I776" i="41"/>
  <c r="I775" i="41"/>
  <c r="I774" i="41"/>
  <c r="I773" i="41"/>
  <c r="I772" i="41"/>
  <c r="I771" i="41"/>
  <c r="I770" i="41"/>
  <c r="I769" i="41"/>
  <c r="I768" i="41"/>
  <c r="I767" i="41"/>
  <c r="I766" i="41"/>
  <c r="I765" i="41"/>
  <c r="I764" i="41"/>
  <c r="I763" i="41"/>
  <c r="I762" i="41"/>
  <c r="I761" i="41"/>
  <c r="I760" i="41"/>
  <c r="I759" i="41"/>
  <c r="I758" i="41"/>
  <c r="I757" i="41"/>
  <c r="I756" i="41"/>
  <c r="I755" i="41"/>
  <c r="I754" i="41"/>
  <c r="I753" i="41"/>
  <c r="I752" i="41"/>
  <c r="I751" i="41"/>
  <c r="I750" i="41"/>
  <c r="I749" i="41"/>
  <c r="I748" i="41"/>
  <c r="I747" i="41"/>
  <c r="I746" i="41"/>
  <c r="I745" i="41"/>
  <c r="I744" i="41"/>
  <c r="I743" i="41"/>
  <c r="I742" i="41"/>
  <c r="I741" i="41"/>
  <c r="I740" i="41"/>
  <c r="I739" i="41"/>
  <c r="I738" i="41"/>
  <c r="I737" i="41"/>
  <c r="I736" i="41"/>
  <c r="I735" i="41"/>
  <c r="I734" i="41"/>
  <c r="I733" i="41"/>
  <c r="I732" i="41"/>
  <c r="I731" i="41"/>
  <c r="I730" i="41"/>
  <c r="I729" i="41"/>
  <c r="I728" i="41"/>
  <c r="I727" i="41"/>
  <c r="I726" i="41"/>
  <c r="I725" i="41"/>
  <c r="I724" i="41"/>
  <c r="I723" i="41"/>
  <c r="I722" i="41"/>
  <c r="I721" i="41"/>
  <c r="I720" i="41"/>
  <c r="I719" i="41"/>
  <c r="I718" i="41"/>
  <c r="I717" i="41"/>
  <c r="I716" i="41"/>
  <c r="I715" i="41"/>
  <c r="I714" i="41"/>
  <c r="I713" i="41"/>
  <c r="I712" i="41"/>
  <c r="I711" i="41"/>
  <c r="I710" i="41"/>
  <c r="I709" i="41"/>
  <c r="I708" i="41"/>
  <c r="I707" i="41"/>
  <c r="I706" i="41"/>
  <c r="I705" i="41"/>
  <c r="I704" i="41"/>
  <c r="I703" i="41"/>
  <c r="I702" i="41"/>
  <c r="I701" i="41"/>
  <c r="I700" i="41"/>
  <c r="I699" i="41"/>
  <c r="I698" i="41"/>
  <c r="I697" i="41"/>
  <c r="I696" i="41"/>
  <c r="I695" i="41"/>
  <c r="I694" i="41"/>
  <c r="I693" i="41"/>
  <c r="I692" i="41"/>
  <c r="I691" i="41"/>
  <c r="I690" i="41"/>
  <c r="I689" i="41"/>
  <c r="I688" i="41"/>
  <c r="I687" i="41"/>
  <c r="I686" i="41"/>
  <c r="I685" i="41"/>
  <c r="I684" i="41"/>
  <c r="I683" i="41"/>
  <c r="I682" i="41"/>
  <c r="I681" i="41"/>
  <c r="I680" i="41"/>
  <c r="I679" i="41"/>
  <c r="I678" i="41"/>
  <c r="I677" i="41"/>
  <c r="I676" i="41"/>
  <c r="I675" i="41"/>
  <c r="I674" i="41"/>
  <c r="I673" i="41"/>
  <c r="I672" i="41"/>
  <c r="I671" i="41"/>
  <c r="I670" i="41"/>
  <c r="I669" i="41"/>
  <c r="I668" i="41"/>
  <c r="I667" i="41"/>
  <c r="I666" i="41"/>
  <c r="I665" i="41"/>
  <c r="I664" i="41"/>
  <c r="I663" i="41"/>
  <c r="I662" i="41"/>
  <c r="I661" i="41"/>
  <c r="I660" i="41"/>
  <c r="I659" i="41"/>
  <c r="I658" i="41"/>
  <c r="I657" i="41"/>
  <c r="I656" i="41"/>
  <c r="I655" i="41"/>
  <c r="I654" i="41"/>
  <c r="I653" i="41"/>
  <c r="I652" i="41"/>
  <c r="I651" i="41"/>
  <c r="I650" i="41"/>
  <c r="I649" i="41"/>
  <c r="I648" i="41"/>
  <c r="I647" i="41"/>
  <c r="I646" i="41"/>
  <c r="I645" i="41"/>
  <c r="I644" i="41"/>
  <c r="I643" i="41"/>
  <c r="I642" i="41"/>
  <c r="I641" i="41"/>
  <c r="I640" i="41"/>
  <c r="I639" i="41"/>
  <c r="I638" i="41"/>
  <c r="I637" i="41"/>
  <c r="I636" i="41"/>
  <c r="I635" i="41"/>
  <c r="I634" i="41"/>
  <c r="I633" i="41"/>
  <c r="I632" i="41"/>
  <c r="I631" i="41"/>
  <c r="I630" i="41"/>
  <c r="I629" i="41"/>
  <c r="I628" i="41"/>
  <c r="I627" i="41"/>
  <c r="I626" i="41"/>
  <c r="I625" i="41"/>
  <c r="I624" i="41"/>
  <c r="I623" i="41"/>
  <c r="I622" i="41"/>
  <c r="I621" i="41"/>
  <c r="I620" i="41"/>
  <c r="I619" i="41"/>
  <c r="I618" i="41"/>
  <c r="I617" i="41"/>
  <c r="I616" i="41"/>
  <c r="I615" i="41"/>
  <c r="I614" i="41"/>
  <c r="I613" i="41"/>
  <c r="I612" i="41"/>
  <c r="I611" i="41"/>
  <c r="I610" i="41"/>
  <c r="I609" i="41"/>
  <c r="I608" i="41"/>
  <c r="I607" i="41"/>
  <c r="I606" i="41"/>
  <c r="I605" i="41"/>
  <c r="I604" i="41"/>
  <c r="I603" i="41"/>
  <c r="I602" i="41"/>
  <c r="I601" i="41"/>
  <c r="I600" i="41"/>
  <c r="I599" i="41"/>
  <c r="I598" i="41"/>
  <c r="I597" i="41"/>
  <c r="I596" i="41"/>
  <c r="I595" i="41"/>
  <c r="I594" i="41"/>
  <c r="I593" i="41"/>
  <c r="I592" i="41"/>
  <c r="I591" i="41"/>
  <c r="I590" i="41"/>
  <c r="I589" i="41"/>
  <c r="I588" i="41"/>
  <c r="I587" i="41"/>
  <c r="I586" i="41"/>
  <c r="I585" i="41"/>
  <c r="I584" i="41"/>
  <c r="I583" i="41"/>
  <c r="I582" i="41"/>
  <c r="I581" i="41"/>
  <c r="I580" i="41"/>
  <c r="I579" i="41"/>
  <c r="I578" i="41"/>
  <c r="I577" i="41"/>
  <c r="I576" i="41"/>
  <c r="I575" i="41"/>
  <c r="I574" i="41"/>
  <c r="I573" i="41"/>
  <c r="I572" i="41"/>
  <c r="I571" i="41"/>
  <c r="I570" i="41"/>
  <c r="I569" i="41"/>
  <c r="I568" i="41"/>
  <c r="I567" i="41"/>
  <c r="I566" i="41"/>
  <c r="I565" i="41"/>
  <c r="I564" i="41"/>
  <c r="I563" i="41"/>
  <c r="I562" i="41"/>
  <c r="I561" i="41"/>
  <c r="I560" i="41"/>
  <c r="I559" i="41"/>
  <c r="I558" i="41"/>
  <c r="I557" i="41"/>
  <c r="I556" i="41"/>
  <c r="I555" i="41"/>
  <c r="I554" i="41"/>
  <c r="I553" i="41"/>
  <c r="I552" i="41"/>
  <c r="I551" i="41"/>
  <c r="I550" i="41"/>
  <c r="I549" i="41"/>
  <c r="I548" i="41"/>
  <c r="I547" i="41"/>
  <c r="I546" i="41"/>
  <c r="I545" i="41"/>
  <c r="I544" i="41"/>
  <c r="I543" i="41"/>
  <c r="I542" i="41"/>
  <c r="I541" i="41"/>
  <c r="I540" i="41"/>
  <c r="I539" i="41"/>
  <c r="I538" i="41"/>
  <c r="I537" i="41"/>
  <c r="I536" i="41"/>
  <c r="I535" i="41"/>
  <c r="I534" i="41"/>
  <c r="I533" i="41"/>
  <c r="I532" i="41"/>
  <c r="I531" i="41"/>
  <c r="I530" i="41"/>
  <c r="I529" i="41"/>
  <c r="I528" i="41"/>
  <c r="I527" i="41"/>
  <c r="I526" i="41"/>
  <c r="I525" i="41"/>
  <c r="I524" i="41"/>
  <c r="I523" i="41"/>
  <c r="I522" i="41"/>
  <c r="I521" i="41"/>
  <c r="I520" i="41"/>
  <c r="I519" i="41"/>
  <c r="I518" i="41"/>
  <c r="I517" i="41"/>
  <c r="I516" i="41"/>
  <c r="I515" i="41"/>
  <c r="I514" i="41"/>
  <c r="I513" i="41"/>
  <c r="I512" i="41"/>
  <c r="I511" i="41"/>
  <c r="I510" i="41"/>
  <c r="I509" i="41"/>
  <c r="I508" i="41"/>
  <c r="I507" i="41"/>
  <c r="I506" i="41"/>
  <c r="I505" i="41"/>
  <c r="I504" i="41"/>
  <c r="I503" i="41"/>
  <c r="I502" i="41"/>
  <c r="I501" i="41"/>
  <c r="I500" i="41"/>
  <c r="I499" i="41"/>
  <c r="I498" i="41"/>
  <c r="I497" i="41"/>
  <c r="I496" i="41"/>
  <c r="I495" i="41"/>
  <c r="I494" i="41"/>
  <c r="I493" i="41"/>
  <c r="I492" i="41"/>
  <c r="I491" i="41"/>
  <c r="I490" i="41"/>
  <c r="I489" i="41"/>
  <c r="I488" i="41"/>
  <c r="I487" i="41"/>
  <c r="I486" i="41"/>
  <c r="I485" i="41"/>
  <c r="I484" i="41"/>
  <c r="I483" i="41"/>
  <c r="I482" i="41"/>
  <c r="I481" i="41"/>
  <c r="I480" i="41"/>
  <c r="I479" i="41"/>
  <c r="I478" i="41"/>
  <c r="I477" i="41"/>
  <c r="I476" i="41"/>
  <c r="I475" i="41"/>
  <c r="I474" i="41"/>
  <c r="I473" i="41"/>
  <c r="I472" i="41"/>
  <c r="I471" i="41"/>
  <c r="I470" i="41"/>
  <c r="I469" i="41"/>
  <c r="I468" i="41"/>
  <c r="I467" i="41"/>
  <c r="I466" i="41"/>
  <c r="I465" i="41"/>
  <c r="I464" i="41"/>
  <c r="I463" i="41"/>
  <c r="I462" i="41"/>
  <c r="I461" i="41"/>
  <c r="I460" i="41"/>
  <c r="I459" i="41"/>
  <c r="I458" i="41"/>
  <c r="I457" i="41"/>
  <c r="I456" i="41"/>
  <c r="I455" i="41"/>
  <c r="I454" i="41"/>
  <c r="I453" i="41"/>
  <c r="I452" i="41"/>
  <c r="I451" i="41"/>
  <c r="I450" i="41"/>
  <c r="I449" i="41"/>
  <c r="I448" i="41"/>
  <c r="I447" i="41"/>
  <c r="I446" i="41"/>
  <c r="I445" i="41"/>
  <c r="I444" i="41"/>
  <c r="I443" i="41"/>
  <c r="I442" i="41"/>
  <c r="I441" i="41"/>
  <c r="I440" i="41"/>
  <c r="I439" i="41"/>
  <c r="I438" i="41"/>
  <c r="I437" i="41"/>
  <c r="I436" i="41"/>
  <c r="I435" i="41"/>
  <c r="I434" i="41"/>
  <c r="I433" i="41"/>
  <c r="I432" i="41"/>
  <c r="I431" i="41"/>
  <c r="I430" i="41"/>
  <c r="I429" i="41"/>
  <c r="I428" i="41"/>
  <c r="I427" i="41"/>
  <c r="I426" i="41"/>
  <c r="I425" i="41"/>
  <c r="I424" i="41"/>
  <c r="I423" i="41"/>
  <c r="I422" i="41"/>
  <c r="I421" i="41"/>
  <c r="I420" i="41"/>
  <c r="I419" i="41"/>
  <c r="I418" i="41"/>
  <c r="I417" i="41"/>
  <c r="I416" i="41"/>
  <c r="I415" i="41"/>
  <c r="I414" i="41"/>
  <c r="I413" i="41"/>
  <c r="I412" i="41"/>
  <c r="I411" i="41"/>
  <c r="I410" i="41"/>
  <c r="I409" i="41"/>
  <c r="I408" i="41"/>
  <c r="I407" i="41"/>
  <c r="I406" i="41"/>
  <c r="I405" i="41"/>
  <c r="I404" i="41"/>
  <c r="I403" i="41"/>
  <c r="I402" i="41"/>
  <c r="I401" i="41"/>
  <c r="I400" i="41"/>
  <c r="I399" i="41"/>
  <c r="I398" i="41"/>
  <c r="I397" i="41"/>
  <c r="I396" i="41"/>
  <c r="I395" i="41"/>
  <c r="I394" i="41"/>
  <c r="I393" i="41"/>
  <c r="I392" i="41"/>
  <c r="I391" i="41"/>
  <c r="I390" i="41"/>
  <c r="I389" i="41"/>
  <c r="I388" i="41"/>
  <c r="I387" i="41"/>
  <c r="I386" i="41"/>
  <c r="I385" i="41"/>
  <c r="I384" i="41"/>
  <c r="I383" i="41"/>
  <c r="I382" i="41"/>
  <c r="I381" i="41"/>
  <c r="I380" i="41"/>
  <c r="I379" i="41"/>
  <c r="I378" i="41"/>
  <c r="I377" i="41"/>
  <c r="I376" i="41"/>
  <c r="I375" i="41"/>
  <c r="I374" i="41"/>
  <c r="I373" i="41"/>
  <c r="I372" i="41"/>
  <c r="I371" i="41"/>
  <c r="I370" i="41"/>
  <c r="I369" i="41"/>
  <c r="I368" i="41"/>
  <c r="I367" i="41"/>
  <c r="I366" i="41"/>
  <c r="I365" i="41"/>
  <c r="I364" i="41"/>
  <c r="I363" i="41"/>
  <c r="I362" i="41"/>
  <c r="I361" i="41"/>
  <c r="I360" i="41"/>
  <c r="I359" i="41"/>
  <c r="I358" i="41"/>
  <c r="I357" i="41"/>
  <c r="I356" i="41"/>
  <c r="I355" i="41"/>
  <c r="I354" i="41"/>
  <c r="I353" i="41"/>
  <c r="I352" i="41"/>
  <c r="I351" i="41"/>
  <c r="I350" i="41"/>
  <c r="I349" i="41"/>
  <c r="I348" i="41"/>
  <c r="I347" i="41"/>
  <c r="I346" i="41"/>
  <c r="I345" i="41"/>
  <c r="I344" i="41"/>
  <c r="I343" i="41"/>
  <c r="I342" i="41"/>
  <c r="I341" i="41"/>
  <c r="I340" i="41"/>
  <c r="I339" i="41"/>
  <c r="I338" i="41"/>
  <c r="I337" i="41"/>
  <c r="I336" i="41"/>
  <c r="I335" i="41"/>
  <c r="I334" i="41"/>
  <c r="I333" i="41"/>
  <c r="I332" i="41"/>
  <c r="I331" i="41"/>
  <c r="I330" i="41"/>
  <c r="I329" i="41"/>
  <c r="I328" i="41"/>
  <c r="I327" i="41"/>
  <c r="I326" i="41"/>
  <c r="I325" i="41"/>
  <c r="I324" i="41"/>
  <c r="I323" i="41"/>
  <c r="I322" i="41"/>
  <c r="I321" i="41"/>
  <c r="I320" i="41"/>
  <c r="I319" i="41"/>
  <c r="I318" i="41"/>
  <c r="I317" i="41"/>
  <c r="I316" i="41"/>
  <c r="I315" i="41"/>
  <c r="I314" i="41"/>
  <c r="I313" i="41"/>
  <c r="I312" i="41"/>
  <c r="I311" i="41"/>
  <c r="I310" i="41"/>
  <c r="I309" i="41"/>
  <c r="I308" i="41"/>
  <c r="I307" i="41"/>
  <c r="I306" i="41"/>
  <c r="I305" i="41"/>
  <c r="I304" i="41"/>
  <c r="I303" i="41"/>
  <c r="I302" i="41"/>
  <c r="I301" i="41"/>
  <c r="I300" i="41"/>
  <c r="I299" i="41"/>
  <c r="I298" i="41"/>
  <c r="I297" i="41"/>
  <c r="I296" i="41"/>
  <c r="I295" i="41"/>
  <c r="I294" i="41"/>
  <c r="I293" i="41"/>
  <c r="I292" i="41"/>
  <c r="I291" i="41"/>
  <c r="I290" i="41"/>
  <c r="I289" i="41"/>
  <c r="I288" i="41"/>
  <c r="I287" i="41"/>
  <c r="I286" i="41"/>
  <c r="I285" i="41"/>
  <c r="I284" i="41"/>
  <c r="I283" i="41"/>
  <c r="I282" i="41"/>
  <c r="I281" i="41"/>
  <c r="I280" i="41"/>
  <c r="I279" i="41"/>
  <c r="I278" i="41"/>
  <c r="I277" i="41"/>
  <c r="I276" i="41"/>
  <c r="I275" i="41"/>
  <c r="I274" i="41"/>
  <c r="I273" i="41"/>
  <c r="I272" i="41"/>
  <c r="I271" i="41"/>
  <c r="I270" i="41"/>
  <c r="I269" i="41"/>
  <c r="I268" i="41"/>
  <c r="I267" i="41"/>
  <c r="I266" i="41"/>
  <c r="I265" i="41"/>
  <c r="I264" i="41"/>
  <c r="I263" i="41"/>
  <c r="I262" i="41"/>
  <c r="I261" i="41"/>
  <c r="I260" i="41"/>
  <c r="I259" i="41"/>
  <c r="I258" i="41"/>
  <c r="I257" i="41"/>
  <c r="I256" i="41"/>
  <c r="I255" i="41"/>
  <c r="I254" i="41"/>
  <c r="I253" i="41"/>
  <c r="I252" i="41"/>
  <c r="I251" i="41"/>
  <c r="I250" i="41"/>
  <c r="I249" i="41"/>
  <c r="I248" i="41"/>
  <c r="I247" i="41"/>
  <c r="I246" i="41"/>
  <c r="I245" i="41"/>
  <c r="I244" i="41"/>
  <c r="I243" i="41"/>
  <c r="I242" i="41"/>
  <c r="I241" i="41"/>
  <c r="I240" i="41"/>
  <c r="I239" i="41"/>
  <c r="I238" i="41"/>
  <c r="I237" i="41"/>
  <c r="I236" i="41"/>
  <c r="I235" i="41"/>
  <c r="I234" i="41"/>
  <c r="I233" i="41"/>
  <c r="I232" i="41"/>
  <c r="I231" i="41"/>
  <c r="I230" i="41"/>
  <c r="I229" i="41"/>
  <c r="I228" i="41"/>
  <c r="I227" i="41"/>
  <c r="I226" i="41"/>
  <c r="I225" i="41"/>
  <c r="I224" i="41"/>
  <c r="I223" i="41"/>
  <c r="I222" i="41"/>
  <c r="I221" i="41"/>
  <c r="I220" i="41"/>
  <c r="I219" i="41"/>
  <c r="I218" i="41"/>
  <c r="I217" i="41"/>
  <c r="I216" i="41"/>
  <c r="I215" i="41"/>
  <c r="I214" i="41"/>
  <c r="I213" i="41"/>
  <c r="I212" i="41"/>
  <c r="I211" i="41"/>
  <c r="I210" i="41"/>
  <c r="I209" i="41"/>
  <c r="I208" i="41"/>
  <c r="I207" i="41"/>
  <c r="I206" i="41"/>
  <c r="I205" i="41"/>
  <c r="I204" i="41"/>
  <c r="I203" i="41"/>
  <c r="I202" i="41"/>
  <c r="I201" i="41"/>
  <c r="I200" i="41"/>
  <c r="I199" i="41"/>
  <c r="I198" i="41"/>
  <c r="I197" i="41"/>
  <c r="I196" i="41"/>
  <c r="I195" i="41"/>
  <c r="I194" i="41"/>
  <c r="I193" i="41"/>
  <c r="I192" i="41"/>
  <c r="I191" i="41"/>
  <c r="I190" i="41"/>
  <c r="I189" i="41"/>
  <c r="I188" i="41"/>
  <c r="I187" i="41"/>
  <c r="I186" i="41"/>
  <c r="I185" i="41"/>
  <c r="I184" i="41"/>
  <c r="I183" i="41"/>
  <c r="I182" i="41"/>
  <c r="I181" i="41"/>
  <c r="I180" i="41"/>
  <c r="I179" i="41"/>
  <c r="I178" i="41"/>
  <c r="I177" i="41"/>
  <c r="I176" i="41"/>
  <c r="I175" i="41"/>
  <c r="I174" i="41"/>
  <c r="I173" i="41"/>
  <c r="I172" i="41"/>
  <c r="I171" i="41"/>
  <c r="I170" i="41"/>
  <c r="I169" i="41"/>
  <c r="I168" i="41"/>
  <c r="I167" i="41"/>
  <c r="I166" i="41"/>
  <c r="I165" i="41"/>
  <c r="I164" i="41"/>
  <c r="I163" i="41"/>
  <c r="I162" i="41"/>
  <c r="I161" i="41"/>
  <c r="I160" i="41"/>
  <c r="I159" i="41"/>
  <c r="I158" i="41"/>
  <c r="I157" i="41"/>
  <c r="I156" i="41"/>
  <c r="I155" i="41"/>
  <c r="I154" i="41"/>
  <c r="I153" i="41"/>
  <c r="I152" i="41"/>
  <c r="I151" i="41"/>
  <c r="I150" i="41"/>
  <c r="I149" i="41"/>
  <c r="I148" i="41"/>
  <c r="I147" i="41"/>
  <c r="I146" i="41"/>
  <c r="I145" i="41"/>
  <c r="I144" i="41"/>
  <c r="I143" i="41"/>
  <c r="I142" i="41"/>
  <c r="I141" i="41"/>
  <c r="I140" i="41"/>
  <c r="I139" i="41"/>
  <c r="I138" i="41"/>
  <c r="I137" i="41"/>
  <c r="I136" i="41"/>
  <c r="I135" i="41"/>
  <c r="I134" i="41"/>
  <c r="I133" i="41"/>
  <c r="I132" i="41"/>
  <c r="I131" i="41"/>
  <c r="I130" i="41"/>
  <c r="I129" i="41"/>
  <c r="I128" i="41"/>
  <c r="I127" i="41"/>
  <c r="I126" i="41"/>
  <c r="I125" i="41"/>
  <c r="I124" i="41"/>
  <c r="I123" i="41"/>
  <c r="I122" i="41"/>
  <c r="I121" i="41"/>
  <c r="I120" i="41"/>
  <c r="I119" i="41"/>
  <c r="I118" i="41"/>
  <c r="I117" i="41"/>
  <c r="I116" i="41"/>
  <c r="I115" i="41"/>
  <c r="I114" i="41"/>
  <c r="I113" i="41"/>
  <c r="I112" i="41"/>
  <c r="I111" i="41"/>
  <c r="I110" i="41"/>
  <c r="I109" i="41"/>
  <c r="I108" i="41"/>
  <c r="I107" i="41"/>
  <c r="I106" i="41"/>
  <c r="I105" i="41"/>
  <c r="I104" i="41"/>
  <c r="I103" i="41"/>
  <c r="I102" i="41"/>
  <c r="I101" i="41"/>
  <c r="I100" i="41"/>
  <c r="I99" i="41"/>
  <c r="I98" i="41"/>
  <c r="I97" i="41"/>
  <c r="I96" i="41"/>
  <c r="I95" i="41"/>
  <c r="I94" i="41"/>
  <c r="I93" i="41"/>
  <c r="I92" i="41"/>
  <c r="I91" i="41"/>
  <c r="I90" i="41"/>
  <c r="I89" i="41"/>
  <c r="I88" i="41"/>
  <c r="I87" i="41"/>
  <c r="I86" i="41"/>
  <c r="I85" i="41"/>
  <c r="I84" i="41"/>
  <c r="I83" i="41"/>
  <c r="I82" i="41"/>
  <c r="I81" i="41"/>
  <c r="I80" i="41"/>
  <c r="I79" i="41"/>
  <c r="I78" i="41"/>
  <c r="I77" i="41"/>
  <c r="I76" i="41"/>
  <c r="I75" i="41"/>
  <c r="I74" i="41"/>
  <c r="I73" i="41"/>
  <c r="I72" i="41"/>
  <c r="I71" i="41"/>
  <c r="I70" i="41"/>
  <c r="I69" i="41"/>
  <c r="I68" i="41"/>
  <c r="I67" i="41"/>
  <c r="I66" i="41"/>
  <c r="I65" i="41"/>
  <c r="I64" i="41"/>
  <c r="I63" i="41"/>
  <c r="I62" i="41"/>
  <c r="I61" i="41"/>
  <c r="I60" i="41"/>
  <c r="I59" i="41"/>
  <c r="I58" i="41"/>
  <c r="I57" i="41"/>
  <c r="I56" i="41"/>
  <c r="I55" i="41"/>
  <c r="I54" i="41"/>
  <c r="I53" i="41"/>
  <c r="I52" i="41"/>
  <c r="I51" i="41"/>
  <c r="I50" i="41"/>
  <c r="I49" i="41"/>
  <c r="I48" i="41"/>
  <c r="I47" i="41"/>
  <c r="I46" i="41"/>
  <c r="I45" i="41"/>
  <c r="I44" i="41"/>
  <c r="I43" i="41"/>
  <c r="I42" i="41"/>
  <c r="I41" i="41"/>
  <c r="I40" i="41"/>
  <c r="I39" i="41"/>
  <c r="I38" i="41"/>
  <c r="I37" i="41"/>
  <c r="I36" i="41"/>
  <c r="I35" i="41"/>
  <c r="I34" i="41"/>
  <c r="I33" i="41"/>
  <c r="I32" i="41"/>
  <c r="I31" i="41"/>
  <c r="I30" i="41"/>
  <c r="I29" i="41"/>
  <c r="I28" i="41"/>
  <c r="I27" i="41"/>
  <c r="I26" i="41"/>
  <c r="I25" i="41"/>
  <c r="I24" i="41"/>
  <c r="I23" i="41"/>
  <c r="I22" i="41"/>
  <c r="I21" i="41"/>
  <c r="I20" i="41"/>
  <c r="I19" i="41"/>
  <c r="I18" i="41"/>
  <c r="I17" i="41"/>
  <c r="I16" i="41"/>
  <c r="I15" i="41"/>
  <c r="I14" i="41"/>
  <c r="I13" i="41"/>
  <c r="I12" i="41"/>
  <c r="I11" i="41"/>
  <c r="I10" i="41"/>
  <c r="I9" i="41"/>
  <c r="I8" i="41"/>
  <c r="I7" i="41"/>
  <c r="I6" i="41"/>
  <c r="I5" i="41"/>
  <c r="I4" i="41"/>
  <c r="O3" i="41"/>
  <c r="I3" i="41"/>
  <c r="M4" i="42"/>
  <c r="M5" i="42"/>
  <c r="M6" i="42"/>
  <c r="M7" i="42"/>
  <c r="M8" i="42"/>
  <c r="M9" i="42"/>
  <c r="M10" i="42"/>
  <c r="M11" i="42"/>
  <c r="M12" i="42"/>
  <c r="M3" i="42"/>
  <c r="P22" i="42"/>
  <c r="P21" i="42"/>
  <c r="P20" i="42"/>
  <c r="P19" i="42"/>
  <c r="P18" i="42"/>
  <c r="P17" i="42"/>
  <c r="P16" i="42"/>
  <c r="P15" i="42"/>
  <c r="P14" i="42"/>
  <c r="P13" i="42"/>
  <c r="P12" i="42"/>
  <c r="K12" i="42"/>
  <c r="P11" i="42"/>
  <c r="K11" i="42"/>
  <c r="K10" i="42"/>
  <c r="K9" i="42"/>
  <c r="K8" i="42"/>
  <c r="K7" i="42"/>
  <c r="K6" i="42"/>
  <c r="Q5" i="42"/>
  <c r="P5" i="42"/>
  <c r="K5" i="42"/>
  <c r="K4" i="42"/>
  <c r="O3" i="42"/>
  <c r="P3" i="42" s="1"/>
  <c r="K3" i="42"/>
  <c r="K12" i="41"/>
  <c r="K11" i="41"/>
  <c r="K10" i="41"/>
  <c r="K9" i="41"/>
  <c r="K8" i="41"/>
  <c r="K7" i="41"/>
  <c r="K6" i="41"/>
  <c r="Q5" i="41"/>
  <c r="K5" i="41"/>
  <c r="K4" i="41"/>
  <c r="K3" i="41"/>
  <c r="I1112" i="38"/>
  <c r="I1111" i="38"/>
  <c r="I1110" i="38"/>
  <c r="I1109" i="38"/>
  <c r="I1108" i="38"/>
  <c r="I1107" i="38"/>
  <c r="I1106" i="38"/>
  <c r="I1105" i="38"/>
  <c r="I1104" i="38"/>
  <c r="I1103" i="38"/>
  <c r="I1102" i="38"/>
  <c r="I1101" i="38"/>
  <c r="I1100" i="38"/>
  <c r="I1099" i="38"/>
  <c r="I1098" i="38"/>
  <c r="I1097" i="38"/>
  <c r="I1096" i="38"/>
  <c r="I1095" i="38"/>
  <c r="I1094" i="38"/>
  <c r="I1093" i="38"/>
  <c r="I1092" i="38"/>
  <c r="I1091" i="38"/>
  <c r="I1090" i="38"/>
  <c r="I1089" i="38"/>
  <c r="I1088" i="38"/>
  <c r="I1087" i="38"/>
  <c r="I1086" i="38"/>
  <c r="I1085" i="38"/>
  <c r="I1084" i="38"/>
  <c r="I1083" i="38"/>
  <c r="I1082" i="38"/>
  <c r="I1081" i="38"/>
  <c r="I1080" i="38"/>
  <c r="I1079" i="38"/>
  <c r="I1078" i="38"/>
  <c r="I1077" i="38"/>
  <c r="I1076" i="38"/>
  <c r="I1075" i="38"/>
  <c r="I1074" i="38"/>
  <c r="I1073" i="38"/>
  <c r="I1072" i="38"/>
  <c r="I1071" i="38"/>
  <c r="I1070" i="38"/>
  <c r="I1069" i="38"/>
  <c r="I1068" i="38"/>
  <c r="I1067" i="38"/>
  <c r="I1066" i="38"/>
  <c r="I1065" i="38"/>
  <c r="I1064" i="38"/>
  <c r="I1063" i="38"/>
  <c r="I1062" i="38"/>
  <c r="I1061" i="38"/>
  <c r="I1060" i="38"/>
  <c r="I1059" i="38"/>
  <c r="I1058" i="38"/>
  <c r="I1057" i="38"/>
  <c r="I1056" i="38"/>
  <c r="I1055" i="38"/>
  <c r="I1054" i="38"/>
  <c r="I1053" i="38"/>
  <c r="I1052" i="38"/>
  <c r="I1051" i="38"/>
  <c r="I1050" i="38"/>
  <c r="I1049" i="38"/>
  <c r="I1048" i="38"/>
  <c r="I1047" i="38"/>
  <c r="I1046" i="38"/>
  <c r="I1045" i="38"/>
  <c r="I1044" i="38"/>
  <c r="I1043" i="38"/>
  <c r="I1042" i="38"/>
  <c r="I1041" i="38"/>
  <c r="I1040" i="38"/>
  <c r="I1039" i="38"/>
  <c r="I1038" i="38"/>
  <c r="I1037" i="38"/>
  <c r="I1036" i="38"/>
  <c r="I1035" i="38"/>
  <c r="I1034" i="38"/>
  <c r="I1033" i="38"/>
  <c r="I1032" i="38"/>
  <c r="I1031" i="38"/>
  <c r="I1030" i="38"/>
  <c r="I1029" i="38"/>
  <c r="I1028" i="38"/>
  <c r="I1027" i="38"/>
  <c r="I1026" i="38"/>
  <c r="I1025" i="38"/>
  <c r="I1024" i="38"/>
  <c r="I1023" i="38"/>
  <c r="I1022" i="38"/>
  <c r="I1021" i="38"/>
  <c r="I1020" i="38"/>
  <c r="I1019" i="38"/>
  <c r="I1018" i="38"/>
  <c r="I1017" i="38"/>
  <c r="I1016" i="38"/>
  <c r="I1015" i="38"/>
  <c r="I1014" i="38"/>
  <c r="I1013" i="38"/>
  <c r="I1012" i="38"/>
  <c r="I1011" i="38"/>
  <c r="I1010" i="38"/>
  <c r="I1009" i="38"/>
  <c r="I1008" i="38"/>
  <c r="I1007" i="38"/>
  <c r="I1006" i="38"/>
  <c r="I1005" i="38"/>
  <c r="I1004" i="38"/>
  <c r="I1003" i="38"/>
  <c r="I1002" i="38"/>
  <c r="I1001" i="38"/>
  <c r="I1000" i="38"/>
  <c r="I999" i="38"/>
  <c r="I998" i="38"/>
  <c r="I997" i="38"/>
  <c r="I996" i="38"/>
  <c r="I995" i="38"/>
  <c r="I994" i="38"/>
  <c r="I993" i="38"/>
  <c r="I992" i="38"/>
  <c r="I991" i="38"/>
  <c r="I990" i="38"/>
  <c r="I989" i="38"/>
  <c r="I988" i="38"/>
  <c r="I987" i="38"/>
  <c r="I986" i="38"/>
  <c r="I985" i="38"/>
  <c r="I984" i="38"/>
  <c r="I983" i="38"/>
  <c r="I982" i="38"/>
  <c r="I981" i="38"/>
  <c r="I980" i="38"/>
  <c r="I979" i="38"/>
  <c r="I978" i="38"/>
  <c r="I977" i="38"/>
  <c r="I976" i="38"/>
  <c r="I975" i="38"/>
  <c r="I974" i="38"/>
  <c r="I973" i="38"/>
  <c r="I972" i="38"/>
  <c r="I971" i="38"/>
  <c r="I970" i="38"/>
  <c r="I969" i="38"/>
  <c r="I968" i="38"/>
  <c r="I967" i="38"/>
  <c r="I966" i="38"/>
  <c r="I965" i="38"/>
  <c r="I964" i="38"/>
  <c r="I963" i="38"/>
  <c r="I962" i="38"/>
  <c r="I961" i="38"/>
  <c r="I960" i="38"/>
  <c r="I959" i="38"/>
  <c r="I958" i="38"/>
  <c r="I957" i="38"/>
  <c r="I956" i="38"/>
  <c r="I955" i="38"/>
  <c r="I954" i="38"/>
  <c r="I953" i="38"/>
  <c r="I952" i="38"/>
  <c r="I951" i="38"/>
  <c r="I950" i="38"/>
  <c r="I949" i="38"/>
  <c r="I948" i="38"/>
  <c r="I947" i="38"/>
  <c r="I946" i="38"/>
  <c r="I945" i="38"/>
  <c r="I944" i="38"/>
  <c r="I943" i="38"/>
  <c r="I942" i="38"/>
  <c r="I941" i="38"/>
  <c r="I940" i="38"/>
  <c r="I939" i="38"/>
  <c r="I938" i="38"/>
  <c r="I937" i="38"/>
  <c r="I936" i="38"/>
  <c r="I935" i="38"/>
  <c r="I934" i="38"/>
  <c r="I933" i="38"/>
  <c r="I932" i="38"/>
  <c r="I931" i="38"/>
  <c r="I930" i="38"/>
  <c r="I929" i="38"/>
  <c r="I928" i="38"/>
  <c r="I927" i="38"/>
  <c r="I926" i="38"/>
  <c r="I925" i="38"/>
  <c r="I924" i="38"/>
  <c r="I923" i="38"/>
  <c r="I922" i="38"/>
  <c r="I921" i="38"/>
  <c r="I920" i="38"/>
  <c r="I919" i="38"/>
  <c r="I918" i="38"/>
  <c r="I917" i="38"/>
  <c r="I916" i="38"/>
  <c r="I915" i="38"/>
  <c r="I914" i="38"/>
  <c r="I913" i="38"/>
  <c r="I912" i="38"/>
  <c r="I911" i="38"/>
  <c r="I910" i="38"/>
  <c r="I909" i="38"/>
  <c r="I908" i="38"/>
  <c r="I907" i="38"/>
  <c r="I906" i="38"/>
  <c r="I905" i="38"/>
  <c r="I904" i="38"/>
  <c r="I903" i="38"/>
  <c r="I902" i="38"/>
  <c r="I901" i="38"/>
  <c r="I900" i="38"/>
  <c r="I899" i="38"/>
  <c r="I898" i="38"/>
  <c r="I897" i="38"/>
  <c r="I896" i="38"/>
  <c r="I895" i="38"/>
  <c r="I894" i="38"/>
  <c r="I893" i="38"/>
  <c r="I892" i="38"/>
  <c r="I891" i="38"/>
  <c r="I890" i="38"/>
  <c r="I889" i="38"/>
  <c r="I888" i="38"/>
  <c r="I887" i="38"/>
  <c r="I886" i="38"/>
  <c r="I885" i="38"/>
  <c r="I884" i="38"/>
  <c r="I883" i="38"/>
  <c r="I882" i="38"/>
  <c r="I881" i="38"/>
  <c r="I880" i="38"/>
  <c r="I879" i="38"/>
  <c r="I878" i="38"/>
  <c r="I877" i="38"/>
  <c r="I876" i="38"/>
  <c r="I875" i="38"/>
  <c r="I874" i="38"/>
  <c r="I873" i="38"/>
  <c r="I872" i="38"/>
  <c r="I871" i="38"/>
  <c r="I870" i="38"/>
  <c r="I869" i="38"/>
  <c r="I868" i="38"/>
  <c r="I867" i="38"/>
  <c r="I866" i="38"/>
  <c r="I865" i="38"/>
  <c r="I864" i="38"/>
  <c r="I863" i="38"/>
  <c r="I862" i="38"/>
  <c r="I861" i="38"/>
  <c r="I860" i="38"/>
  <c r="I859" i="38"/>
  <c r="I858" i="38"/>
  <c r="I857" i="38"/>
  <c r="I856" i="38"/>
  <c r="I855" i="38"/>
  <c r="I854" i="38"/>
  <c r="I853" i="38"/>
  <c r="I852" i="38"/>
  <c r="I851" i="38"/>
  <c r="I850" i="38"/>
  <c r="I849" i="38"/>
  <c r="I848" i="38"/>
  <c r="I847" i="38"/>
  <c r="I846" i="38"/>
  <c r="I845" i="38"/>
  <c r="I844" i="38"/>
  <c r="I843" i="38"/>
  <c r="I842" i="38"/>
  <c r="I841" i="38"/>
  <c r="I840" i="38"/>
  <c r="I839" i="38"/>
  <c r="I838" i="38"/>
  <c r="I837" i="38"/>
  <c r="I836" i="38"/>
  <c r="I835" i="38"/>
  <c r="I834" i="38"/>
  <c r="I833" i="38"/>
  <c r="I832" i="38"/>
  <c r="I831" i="38"/>
  <c r="I830" i="38"/>
  <c r="I829" i="38"/>
  <c r="I828" i="38"/>
  <c r="I827" i="38"/>
  <c r="I826" i="38"/>
  <c r="I825" i="38"/>
  <c r="I824" i="38"/>
  <c r="I823" i="38"/>
  <c r="I822" i="38"/>
  <c r="I821" i="38"/>
  <c r="I820" i="38"/>
  <c r="I819" i="38"/>
  <c r="I818" i="38"/>
  <c r="I817" i="38"/>
  <c r="I816" i="38"/>
  <c r="I815" i="38"/>
  <c r="I814" i="38"/>
  <c r="I813" i="38"/>
  <c r="I812" i="38"/>
  <c r="I811" i="38"/>
  <c r="I810" i="38"/>
  <c r="I809" i="38"/>
  <c r="I808" i="38"/>
  <c r="I807" i="38"/>
  <c r="I806" i="38"/>
  <c r="I805" i="38"/>
  <c r="I804" i="38"/>
  <c r="I803" i="38"/>
  <c r="I802" i="38"/>
  <c r="I801" i="38"/>
  <c r="I800" i="38"/>
  <c r="I799" i="38"/>
  <c r="I798" i="38"/>
  <c r="I797" i="38"/>
  <c r="I796" i="38"/>
  <c r="I795" i="38"/>
  <c r="I794" i="38"/>
  <c r="I793" i="38"/>
  <c r="I792" i="38"/>
  <c r="I791" i="38"/>
  <c r="I790" i="38"/>
  <c r="I789" i="38"/>
  <c r="I788" i="38"/>
  <c r="I787" i="38"/>
  <c r="I786" i="38"/>
  <c r="I785" i="38"/>
  <c r="I784" i="38"/>
  <c r="I783" i="38"/>
  <c r="I782" i="38"/>
  <c r="I781" i="38"/>
  <c r="I780" i="38"/>
  <c r="I779" i="38"/>
  <c r="I778" i="38"/>
  <c r="I777" i="38"/>
  <c r="I776" i="38"/>
  <c r="I775" i="38"/>
  <c r="I774" i="38"/>
  <c r="I773" i="38"/>
  <c r="I772" i="38"/>
  <c r="I771" i="38"/>
  <c r="I770" i="38"/>
  <c r="I769" i="38"/>
  <c r="I768" i="38"/>
  <c r="I767" i="38"/>
  <c r="I766" i="38"/>
  <c r="I765" i="38"/>
  <c r="I764" i="38"/>
  <c r="I763" i="38"/>
  <c r="I762" i="38"/>
  <c r="I761" i="38"/>
  <c r="I760" i="38"/>
  <c r="I759" i="38"/>
  <c r="I758" i="38"/>
  <c r="I757" i="38"/>
  <c r="I756" i="38"/>
  <c r="I755" i="38"/>
  <c r="I754" i="38"/>
  <c r="I753" i="38"/>
  <c r="I752" i="38"/>
  <c r="I751" i="38"/>
  <c r="I750" i="38"/>
  <c r="I749" i="38"/>
  <c r="I748" i="38"/>
  <c r="I747" i="38"/>
  <c r="I746" i="38"/>
  <c r="I745" i="38"/>
  <c r="I744" i="38"/>
  <c r="I743" i="38"/>
  <c r="I742" i="38"/>
  <c r="I741" i="38"/>
  <c r="I740" i="38"/>
  <c r="I739" i="38"/>
  <c r="I738" i="38"/>
  <c r="I737" i="38"/>
  <c r="I736" i="38"/>
  <c r="I735" i="38"/>
  <c r="I734" i="38"/>
  <c r="I733" i="38"/>
  <c r="I732" i="38"/>
  <c r="I731" i="38"/>
  <c r="I730" i="38"/>
  <c r="I729" i="38"/>
  <c r="I728" i="38"/>
  <c r="I727" i="38"/>
  <c r="I726" i="38"/>
  <c r="I725" i="38"/>
  <c r="I724" i="38"/>
  <c r="I723" i="38"/>
  <c r="I722" i="38"/>
  <c r="I721" i="38"/>
  <c r="I720" i="38"/>
  <c r="I719" i="38"/>
  <c r="I718" i="38"/>
  <c r="I717" i="38"/>
  <c r="I716" i="38"/>
  <c r="I715" i="38"/>
  <c r="I714" i="38"/>
  <c r="I713" i="38"/>
  <c r="I712" i="38"/>
  <c r="I711" i="38"/>
  <c r="I710" i="38"/>
  <c r="I709" i="38"/>
  <c r="I708" i="38"/>
  <c r="I707" i="38"/>
  <c r="I706" i="38"/>
  <c r="I705" i="38"/>
  <c r="I704" i="38"/>
  <c r="I703" i="38"/>
  <c r="I702" i="38"/>
  <c r="I701" i="38"/>
  <c r="I700" i="38"/>
  <c r="I699" i="38"/>
  <c r="I698" i="38"/>
  <c r="I697" i="38"/>
  <c r="I696" i="38"/>
  <c r="I695" i="38"/>
  <c r="I694" i="38"/>
  <c r="I693" i="38"/>
  <c r="I692" i="38"/>
  <c r="I691" i="38"/>
  <c r="I690" i="38"/>
  <c r="I689" i="38"/>
  <c r="I688" i="38"/>
  <c r="I687" i="38"/>
  <c r="I686" i="38"/>
  <c r="I685" i="38"/>
  <c r="I684" i="38"/>
  <c r="I683" i="38"/>
  <c r="I682" i="38"/>
  <c r="I681" i="38"/>
  <c r="I680" i="38"/>
  <c r="I679" i="38"/>
  <c r="I678" i="38"/>
  <c r="I677" i="38"/>
  <c r="I676" i="38"/>
  <c r="I675" i="38"/>
  <c r="I674" i="38"/>
  <c r="I673" i="38"/>
  <c r="I672" i="38"/>
  <c r="I671" i="38"/>
  <c r="I670" i="38"/>
  <c r="I669" i="38"/>
  <c r="I668" i="38"/>
  <c r="I667" i="38"/>
  <c r="I666" i="38"/>
  <c r="I665" i="38"/>
  <c r="I664" i="38"/>
  <c r="I663" i="38"/>
  <c r="I662" i="38"/>
  <c r="I661" i="38"/>
  <c r="I660" i="38"/>
  <c r="I659" i="38"/>
  <c r="I658" i="38"/>
  <c r="I657" i="38"/>
  <c r="I656" i="38"/>
  <c r="I655" i="38"/>
  <c r="I654" i="38"/>
  <c r="I653" i="38"/>
  <c r="I652" i="38"/>
  <c r="I651" i="38"/>
  <c r="I650" i="38"/>
  <c r="I649" i="38"/>
  <c r="I648" i="38"/>
  <c r="I647" i="38"/>
  <c r="I646" i="38"/>
  <c r="I645" i="38"/>
  <c r="I644" i="38"/>
  <c r="I643" i="38"/>
  <c r="I642" i="38"/>
  <c r="I641" i="38"/>
  <c r="I640" i="38"/>
  <c r="I639" i="38"/>
  <c r="I638" i="38"/>
  <c r="I637" i="38"/>
  <c r="I636" i="38"/>
  <c r="I635" i="38"/>
  <c r="I634" i="38"/>
  <c r="I633" i="38"/>
  <c r="I632" i="38"/>
  <c r="I631" i="38"/>
  <c r="I630" i="38"/>
  <c r="I629" i="38"/>
  <c r="I628" i="38"/>
  <c r="I627" i="38"/>
  <c r="I626" i="38"/>
  <c r="I625" i="38"/>
  <c r="I624" i="38"/>
  <c r="I623" i="38"/>
  <c r="I622" i="38"/>
  <c r="I621" i="38"/>
  <c r="I620" i="38"/>
  <c r="I619" i="38"/>
  <c r="I618" i="38"/>
  <c r="I617" i="38"/>
  <c r="I616" i="38"/>
  <c r="I615" i="38"/>
  <c r="I614" i="38"/>
  <c r="I613" i="38"/>
  <c r="I612" i="38"/>
  <c r="I611" i="38"/>
  <c r="I610" i="38"/>
  <c r="I609" i="38"/>
  <c r="I608" i="38"/>
  <c r="I607" i="38"/>
  <c r="I606" i="38"/>
  <c r="I605" i="38"/>
  <c r="I604" i="38"/>
  <c r="I603" i="38"/>
  <c r="I602" i="38"/>
  <c r="I601" i="38"/>
  <c r="I600" i="38"/>
  <c r="I599" i="38"/>
  <c r="I598" i="38"/>
  <c r="I597" i="38"/>
  <c r="I596" i="38"/>
  <c r="I595" i="38"/>
  <c r="I594" i="38"/>
  <c r="I593" i="38"/>
  <c r="I592" i="38"/>
  <c r="I591" i="38"/>
  <c r="I590" i="38"/>
  <c r="I589" i="38"/>
  <c r="I588" i="38"/>
  <c r="I587" i="38"/>
  <c r="I586" i="38"/>
  <c r="I585" i="38"/>
  <c r="I584" i="38"/>
  <c r="I583" i="38"/>
  <c r="I582" i="38"/>
  <c r="I581" i="38"/>
  <c r="I580" i="38"/>
  <c r="I579" i="38"/>
  <c r="I578" i="38"/>
  <c r="I577" i="38"/>
  <c r="I576" i="38"/>
  <c r="I575" i="38"/>
  <c r="I574" i="38"/>
  <c r="I573" i="38"/>
  <c r="I572" i="38"/>
  <c r="I571" i="38"/>
  <c r="I570" i="38"/>
  <c r="I569" i="38"/>
  <c r="I568" i="38"/>
  <c r="I567" i="38"/>
  <c r="I566" i="38"/>
  <c r="I565" i="38"/>
  <c r="I564" i="38"/>
  <c r="I563" i="38"/>
  <c r="I562" i="38"/>
  <c r="I561" i="38"/>
  <c r="I560" i="38"/>
  <c r="I559" i="38"/>
  <c r="I558" i="38"/>
  <c r="I557" i="38"/>
  <c r="I556" i="38"/>
  <c r="I555" i="38"/>
  <c r="I554" i="38"/>
  <c r="I553" i="38"/>
  <c r="I552" i="38"/>
  <c r="I551" i="38"/>
  <c r="I550" i="38"/>
  <c r="I549" i="38"/>
  <c r="I548" i="38"/>
  <c r="I547" i="38"/>
  <c r="I546" i="38"/>
  <c r="I545" i="38"/>
  <c r="I544" i="38"/>
  <c r="I543" i="38"/>
  <c r="I542" i="38"/>
  <c r="I541" i="38"/>
  <c r="I540" i="38"/>
  <c r="I539" i="38"/>
  <c r="I538" i="38"/>
  <c r="I537" i="38"/>
  <c r="I536" i="38"/>
  <c r="I535" i="38"/>
  <c r="I534" i="38"/>
  <c r="I533" i="38"/>
  <c r="I532" i="38"/>
  <c r="I531" i="38"/>
  <c r="I530" i="38"/>
  <c r="I529" i="38"/>
  <c r="I528" i="38"/>
  <c r="I527" i="38"/>
  <c r="I526" i="38"/>
  <c r="I525" i="38"/>
  <c r="I524" i="38"/>
  <c r="I523" i="38"/>
  <c r="I522" i="38"/>
  <c r="I521" i="38"/>
  <c r="I520" i="38"/>
  <c r="I519" i="38"/>
  <c r="I518" i="38"/>
  <c r="I517" i="38"/>
  <c r="I516" i="38"/>
  <c r="I515" i="38"/>
  <c r="I514" i="38"/>
  <c r="I513" i="38"/>
  <c r="I512" i="38"/>
  <c r="I511" i="38"/>
  <c r="I510" i="38"/>
  <c r="I509" i="38"/>
  <c r="I508" i="38"/>
  <c r="I507" i="38"/>
  <c r="I506" i="38"/>
  <c r="I505" i="38"/>
  <c r="I504" i="38"/>
  <c r="I503" i="38"/>
  <c r="I502" i="38"/>
  <c r="I501" i="38"/>
  <c r="I500" i="38"/>
  <c r="I499" i="38"/>
  <c r="I498" i="38"/>
  <c r="I497" i="38"/>
  <c r="I496" i="38"/>
  <c r="I495" i="38"/>
  <c r="I494" i="38"/>
  <c r="I493" i="38"/>
  <c r="I492" i="38"/>
  <c r="I491" i="38"/>
  <c r="I490" i="38"/>
  <c r="I489" i="38"/>
  <c r="I488" i="38"/>
  <c r="I487" i="38"/>
  <c r="I486" i="38"/>
  <c r="I485" i="38"/>
  <c r="I484" i="38"/>
  <c r="I483" i="38"/>
  <c r="I482" i="38"/>
  <c r="I481" i="38"/>
  <c r="I480" i="38"/>
  <c r="I479" i="38"/>
  <c r="I478" i="38"/>
  <c r="I477" i="38"/>
  <c r="I476" i="38"/>
  <c r="I475" i="38"/>
  <c r="I474" i="38"/>
  <c r="I473" i="38"/>
  <c r="I472" i="38"/>
  <c r="I471" i="38"/>
  <c r="I470" i="38"/>
  <c r="I469" i="38"/>
  <c r="I468" i="38"/>
  <c r="I467" i="38"/>
  <c r="I466" i="38"/>
  <c r="I465" i="38"/>
  <c r="I464" i="38"/>
  <c r="I463" i="38"/>
  <c r="I462" i="38"/>
  <c r="I461" i="38"/>
  <c r="I460" i="38"/>
  <c r="I459" i="38"/>
  <c r="I458" i="38"/>
  <c r="I457" i="38"/>
  <c r="I456" i="38"/>
  <c r="I455" i="38"/>
  <c r="I454" i="38"/>
  <c r="I453" i="38"/>
  <c r="I452" i="38"/>
  <c r="I451" i="38"/>
  <c r="I450" i="38"/>
  <c r="I449" i="38"/>
  <c r="I448" i="38"/>
  <c r="I447" i="38"/>
  <c r="I446" i="38"/>
  <c r="I445" i="38"/>
  <c r="I444" i="38"/>
  <c r="I443" i="38"/>
  <c r="I442" i="38"/>
  <c r="I441" i="38"/>
  <c r="I440" i="38"/>
  <c r="I439" i="38"/>
  <c r="I438" i="38"/>
  <c r="I437" i="38"/>
  <c r="I436" i="38"/>
  <c r="I435" i="38"/>
  <c r="I434" i="38"/>
  <c r="I433" i="38"/>
  <c r="I432" i="38"/>
  <c r="I431" i="38"/>
  <c r="I430" i="38"/>
  <c r="I429" i="38"/>
  <c r="I428" i="38"/>
  <c r="I427" i="38"/>
  <c r="I426" i="38"/>
  <c r="I425" i="38"/>
  <c r="I424" i="38"/>
  <c r="I423" i="38"/>
  <c r="I422" i="38"/>
  <c r="I421" i="38"/>
  <c r="I420" i="38"/>
  <c r="I419" i="38"/>
  <c r="I418" i="38"/>
  <c r="I417" i="38"/>
  <c r="I416" i="38"/>
  <c r="I415" i="38"/>
  <c r="I414" i="38"/>
  <c r="I413" i="38"/>
  <c r="I412" i="38"/>
  <c r="I411" i="38"/>
  <c r="I410" i="38"/>
  <c r="I409" i="38"/>
  <c r="I408" i="38"/>
  <c r="I407" i="38"/>
  <c r="I406" i="38"/>
  <c r="I405" i="38"/>
  <c r="I404" i="38"/>
  <c r="I403" i="38"/>
  <c r="I402" i="38"/>
  <c r="I401" i="38"/>
  <c r="I400" i="38"/>
  <c r="I399" i="38"/>
  <c r="I398" i="38"/>
  <c r="I397" i="38"/>
  <c r="I396" i="38"/>
  <c r="I395" i="38"/>
  <c r="I394" i="38"/>
  <c r="I393" i="38"/>
  <c r="I392" i="38"/>
  <c r="I391" i="38"/>
  <c r="I390" i="38"/>
  <c r="I389" i="38"/>
  <c r="I388" i="38"/>
  <c r="I387" i="38"/>
  <c r="I386" i="38"/>
  <c r="I385" i="38"/>
  <c r="I384" i="38"/>
  <c r="I383" i="38"/>
  <c r="I382" i="38"/>
  <c r="I381" i="38"/>
  <c r="I380" i="38"/>
  <c r="I379" i="38"/>
  <c r="I378" i="38"/>
  <c r="I377" i="38"/>
  <c r="I376" i="38"/>
  <c r="I375" i="38"/>
  <c r="I374" i="38"/>
  <c r="I373" i="38"/>
  <c r="I372" i="38"/>
  <c r="I371" i="38"/>
  <c r="I370" i="38"/>
  <c r="I369" i="38"/>
  <c r="I368" i="38"/>
  <c r="I367" i="38"/>
  <c r="I366" i="38"/>
  <c r="I365" i="38"/>
  <c r="I364" i="38"/>
  <c r="I363" i="38"/>
  <c r="I362" i="38"/>
  <c r="I361" i="38"/>
  <c r="I360" i="38"/>
  <c r="I359" i="38"/>
  <c r="I358" i="38"/>
  <c r="I357" i="38"/>
  <c r="I356" i="38"/>
  <c r="I355" i="38"/>
  <c r="I354" i="38"/>
  <c r="I353" i="38"/>
  <c r="I352" i="38"/>
  <c r="I351" i="38"/>
  <c r="I350" i="38"/>
  <c r="I349" i="38"/>
  <c r="I348" i="38"/>
  <c r="I347" i="38"/>
  <c r="I346" i="38"/>
  <c r="I345" i="38"/>
  <c r="I344" i="38"/>
  <c r="I343" i="38"/>
  <c r="I342" i="38"/>
  <c r="I341" i="38"/>
  <c r="I340" i="38"/>
  <c r="I339" i="38"/>
  <c r="I338" i="38"/>
  <c r="I337" i="38"/>
  <c r="I336" i="38"/>
  <c r="I335" i="38"/>
  <c r="I334" i="38"/>
  <c r="I333" i="38"/>
  <c r="I332" i="38"/>
  <c r="I331" i="38"/>
  <c r="I330" i="38"/>
  <c r="I329" i="38"/>
  <c r="I328" i="38"/>
  <c r="I327" i="38"/>
  <c r="I326" i="38"/>
  <c r="I325" i="38"/>
  <c r="I324" i="38"/>
  <c r="I323" i="38"/>
  <c r="I322" i="38"/>
  <c r="I321" i="38"/>
  <c r="I320" i="38"/>
  <c r="I319" i="38"/>
  <c r="I318" i="38"/>
  <c r="I317" i="38"/>
  <c r="I316" i="38"/>
  <c r="I315" i="38"/>
  <c r="I314" i="38"/>
  <c r="I313" i="38"/>
  <c r="I312" i="38"/>
  <c r="I311" i="38"/>
  <c r="I310" i="38"/>
  <c r="I309" i="38"/>
  <c r="I308" i="38"/>
  <c r="I307" i="38"/>
  <c r="I306" i="38"/>
  <c r="I305" i="38"/>
  <c r="I304" i="38"/>
  <c r="I303" i="38"/>
  <c r="I302" i="38"/>
  <c r="I301" i="38"/>
  <c r="I300" i="38"/>
  <c r="I299" i="38"/>
  <c r="I298" i="38"/>
  <c r="I297" i="38"/>
  <c r="I296" i="38"/>
  <c r="I295" i="38"/>
  <c r="I294" i="38"/>
  <c r="I293" i="38"/>
  <c r="I292" i="38"/>
  <c r="I291" i="38"/>
  <c r="I290" i="38"/>
  <c r="I289" i="38"/>
  <c r="I288" i="38"/>
  <c r="I287" i="38"/>
  <c r="I286" i="38"/>
  <c r="I285" i="38"/>
  <c r="I284" i="38"/>
  <c r="I283" i="38"/>
  <c r="I282" i="38"/>
  <c r="I281" i="38"/>
  <c r="I280" i="38"/>
  <c r="I279" i="38"/>
  <c r="I278" i="38"/>
  <c r="I277" i="38"/>
  <c r="I276" i="38"/>
  <c r="I275" i="38"/>
  <c r="I274" i="38"/>
  <c r="I273" i="38"/>
  <c r="I272" i="38"/>
  <c r="I271" i="38"/>
  <c r="I270" i="38"/>
  <c r="I269" i="38"/>
  <c r="I268" i="38"/>
  <c r="I267" i="38"/>
  <c r="I266" i="38"/>
  <c r="I265" i="38"/>
  <c r="I264" i="38"/>
  <c r="I263" i="38"/>
  <c r="I262" i="38"/>
  <c r="I261" i="38"/>
  <c r="I260" i="38"/>
  <c r="I259" i="38"/>
  <c r="I258" i="38"/>
  <c r="I257" i="38"/>
  <c r="I256" i="38"/>
  <c r="I255" i="38"/>
  <c r="I254" i="38"/>
  <c r="I253" i="38"/>
  <c r="I252" i="38"/>
  <c r="I251" i="38"/>
  <c r="I250" i="38"/>
  <c r="I249" i="38"/>
  <c r="I248" i="38"/>
  <c r="I247" i="38"/>
  <c r="I246" i="38"/>
  <c r="I245" i="38"/>
  <c r="I244" i="38"/>
  <c r="I243" i="38"/>
  <c r="I242" i="38"/>
  <c r="I241" i="38"/>
  <c r="I240" i="38"/>
  <c r="I239" i="38"/>
  <c r="I238" i="38"/>
  <c r="I237" i="38"/>
  <c r="I236" i="38"/>
  <c r="I235" i="38"/>
  <c r="I234" i="38"/>
  <c r="I233" i="38"/>
  <c r="I232" i="38"/>
  <c r="I231" i="38"/>
  <c r="I230" i="38"/>
  <c r="I229" i="38"/>
  <c r="I228" i="38"/>
  <c r="I227" i="38"/>
  <c r="I226" i="38"/>
  <c r="I225" i="38"/>
  <c r="I224" i="38"/>
  <c r="I223" i="38"/>
  <c r="I222" i="38"/>
  <c r="I221" i="38"/>
  <c r="I220" i="38"/>
  <c r="I219" i="38"/>
  <c r="I218" i="38"/>
  <c r="I217" i="38"/>
  <c r="I216" i="38"/>
  <c r="I215" i="38"/>
  <c r="I214" i="38"/>
  <c r="I213" i="38"/>
  <c r="I212" i="38"/>
  <c r="I211" i="38"/>
  <c r="I210" i="38"/>
  <c r="I209" i="38"/>
  <c r="I208" i="38"/>
  <c r="I207" i="38"/>
  <c r="I206" i="38"/>
  <c r="I205" i="38"/>
  <c r="I204" i="38"/>
  <c r="I203" i="38"/>
  <c r="I202" i="38"/>
  <c r="I201" i="38"/>
  <c r="I200" i="38"/>
  <c r="I199" i="38"/>
  <c r="I198" i="38"/>
  <c r="I197" i="38"/>
  <c r="I196" i="38"/>
  <c r="I195" i="38"/>
  <c r="I194" i="38"/>
  <c r="I193" i="38"/>
  <c r="I192" i="38"/>
  <c r="I191" i="38"/>
  <c r="I190" i="38"/>
  <c r="I189" i="38"/>
  <c r="I188" i="38"/>
  <c r="I187" i="38"/>
  <c r="I186" i="38"/>
  <c r="I185" i="38"/>
  <c r="I184" i="38"/>
  <c r="I183" i="38"/>
  <c r="I182" i="38"/>
  <c r="I181" i="38"/>
  <c r="I180" i="38"/>
  <c r="I179" i="38"/>
  <c r="I178" i="38"/>
  <c r="I177" i="38"/>
  <c r="I176" i="38"/>
  <c r="I175" i="38"/>
  <c r="I174" i="38"/>
  <c r="I173" i="38"/>
  <c r="I172" i="38"/>
  <c r="I171" i="38"/>
  <c r="I170" i="38"/>
  <c r="I169" i="38"/>
  <c r="I168" i="38"/>
  <c r="I167" i="38"/>
  <c r="I166" i="38"/>
  <c r="I165" i="38"/>
  <c r="I164" i="38"/>
  <c r="I163" i="38"/>
  <c r="I162" i="38"/>
  <c r="I161" i="38"/>
  <c r="I160" i="38"/>
  <c r="I159" i="38"/>
  <c r="I158" i="38"/>
  <c r="I157" i="38"/>
  <c r="I156" i="38"/>
  <c r="I155" i="38"/>
  <c r="I154" i="38"/>
  <c r="I153" i="38"/>
  <c r="I152" i="38"/>
  <c r="I151" i="38"/>
  <c r="I150" i="38"/>
  <c r="I149" i="38"/>
  <c r="I148" i="38"/>
  <c r="I147" i="38"/>
  <c r="I146" i="38"/>
  <c r="I145" i="38"/>
  <c r="I144" i="38"/>
  <c r="I143" i="38"/>
  <c r="I142" i="38"/>
  <c r="I141" i="38"/>
  <c r="I140" i="38"/>
  <c r="I139" i="38"/>
  <c r="I138" i="38"/>
  <c r="I137" i="38"/>
  <c r="I136" i="38"/>
  <c r="I135" i="38"/>
  <c r="I134" i="38"/>
  <c r="I133" i="38"/>
  <c r="I132" i="38"/>
  <c r="I131" i="38"/>
  <c r="I130" i="38"/>
  <c r="I129" i="38"/>
  <c r="I128" i="38"/>
  <c r="I127" i="38"/>
  <c r="I126" i="38"/>
  <c r="I125" i="38"/>
  <c r="I124" i="38"/>
  <c r="I123" i="38"/>
  <c r="I122" i="38"/>
  <c r="I121" i="38"/>
  <c r="I120" i="38"/>
  <c r="I119" i="38"/>
  <c r="I118" i="38"/>
  <c r="I117" i="38"/>
  <c r="I116" i="38"/>
  <c r="I115" i="38"/>
  <c r="I114" i="38"/>
  <c r="I113" i="38"/>
  <c r="I112" i="38"/>
  <c r="I111" i="38"/>
  <c r="I110" i="38"/>
  <c r="I109" i="38"/>
  <c r="I108" i="38"/>
  <c r="I107" i="38"/>
  <c r="I106" i="38"/>
  <c r="I105" i="38"/>
  <c r="I104" i="38"/>
  <c r="I103" i="38"/>
  <c r="I102" i="38"/>
  <c r="I101" i="38"/>
  <c r="I100" i="38"/>
  <c r="I99" i="38"/>
  <c r="I98" i="38"/>
  <c r="I97" i="38"/>
  <c r="I96" i="38"/>
  <c r="I95" i="38"/>
  <c r="I94" i="38"/>
  <c r="I93" i="38"/>
  <c r="I92" i="38"/>
  <c r="I91" i="38"/>
  <c r="I90" i="38"/>
  <c r="I89" i="38"/>
  <c r="I88" i="38"/>
  <c r="I87" i="38"/>
  <c r="I86" i="38"/>
  <c r="I85" i="38"/>
  <c r="I84" i="38"/>
  <c r="I83" i="38"/>
  <c r="I82" i="38"/>
  <c r="I81" i="38"/>
  <c r="I80" i="38"/>
  <c r="I79" i="38"/>
  <c r="I78" i="38"/>
  <c r="I77" i="38"/>
  <c r="I76" i="38"/>
  <c r="I75" i="38"/>
  <c r="I74" i="38"/>
  <c r="I73" i="38"/>
  <c r="I72" i="38"/>
  <c r="I71" i="38"/>
  <c r="I70" i="38"/>
  <c r="I69" i="38"/>
  <c r="I68" i="38"/>
  <c r="I67" i="38"/>
  <c r="I66" i="38"/>
  <c r="I65" i="38"/>
  <c r="I64" i="38"/>
  <c r="I63" i="38"/>
  <c r="I62" i="38"/>
  <c r="I61" i="38"/>
  <c r="I60" i="38"/>
  <c r="I59" i="38"/>
  <c r="I58" i="38"/>
  <c r="I57" i="38"/>
  <c r="I56" i="38"/>
  <c r="I55" i="38"/>
  <c r="I54" i="38"/>
  <c r="I53" i="38"/>
  <c r="I52" i="38"/>
  <c r="I51" i="38"/>
  <c r="I50" i="38"/>
  <c r="I49" i="38"/>
  <c r="I48" i="38"/>
  <c r="I47" i="38"/>
  <c r="I46" i="38"/>
  <c r="I45" i="38"/>
  <c r="I44" i="38"/>
  <c r="I43" i="38"/>
  <c r="I42" i="38"/>
  <c r="I41" i="38"/>
  <c r="I40" i="38"/>
  <c r="I39" i="38"/>
  <c r="I38" i="38"/>
  <c r="I37" i="38"/>
  <c r="I36" i="38"/>
  <c r="I35" i="38"/>
  <c r="I34" i="38"/>
  <c r="I33" i="38"/>
  <c r="I32" i="38"/>
  <c r="I31" i="38"/>
  <c r="I30" i="38"/>
  <c r="I29" i="38"/>
  <c r="I28" i="38"/>
  <c r="I27" i="38"/>
  <c r="I26" i="38"/>
  <c r="I25" i="38"/>
  <c r="I24" i="38"/>
  <c r="I23" i="38"/>
  <c r="I22" i="38"/>
  <c r="I21" i="38"/>
  <c r="I20" i="38"/>
  <c r="I19" i="38"/>
  <c r="I18" i="38"/>
  <c r="I17" i="38"/>
  <c r="I16" i="38"/>
  <c r="I15" i="38"/>
  <c r="I14" i="38"/>
  <c r="I13" i="38"/>
  <c r="I12" i="38"/>
  <c r="I11" i="38"/>
  <c r="I10" i="38"/>
  <c r="I9" i="38"/>
  <c r="I8" i="38"/>
  <c r="I7" i="38"/>
  <c r="I6" i="38"/>
  <c r="I5" i="38"/>
  <c r="I4" i="38"/>
  <c r="I3" i="38"/>
  <c r="AF5" i="30"/>
  <c r="AG5" i="30" s="1"/>
  <c r="AH5" i="30" s="1"/>
  <c r="I18" i="23"/>
  <c r="E17" i="23"/>
  <c r="F17" i="23" s="1"/>
  <c r="G17" i="23" s="1"/>
  <c r="H17" i="23" s="1"/>
  <c r="I17" i="23" s="1"/>
  <c r="E9" i="23"/>
  <c r="F9" i="23" s="1"/>
  <c r="G9" i="23" s="1"/>
  <c r="H9" i="23" s="1"/>
  <c r="I9" i="23" s="1"/>
  <c r="D18" i="23"/>
  <c r="E3" i="24"/>
  <c r="F3" i="24" s="1"/>
  <c r="G3" i="24" s="1"/>
  <c r="H3" i="24" s="1"/>
  <c r="I3" i="24" s="1"/>
  <c r="D15" i="23"/>
  <c r="D20" i="23" s="1"/>
  <c r="D14" i="23"/>
  <c r="I11" i="23"/>
  <c r="H11" i="23"/>
  <c r="G11" i="23"/>
  <c r="F11" i="23"/>
  <c r="E11" i="23"/>
  <c r="D6" i="23"/>
  <c r="D5" i="23"/>
  <c r="E3" i="23"/>
  <c r="F3" i="23" s="1"/>
  <c r="G3" i="23" s="1"/>
  <c r="H3" i="23" s="1"/>
  <c r="H6" i="22"/>
  <c r="H11" i="22" s="1"/>
  <c r="H13" i="22" s="1"/>
  <c r="H25" i="22"/>
  <c r="H30" i="22" s="1"/>
  <c r="H32" i="22" s="1"/>
  <c r="F78" i="22"/>
  <c r="E78" i="22"/>
  <c r="E76" i="22"/>
  <c r="F76" i="22" s="1"/>
  <c r="G76" i="22" s="1"/>
  <c r="H76" i="22" s="1"/>
  <c r="I76" i="22" s="1"/>
  <c r="F69" i="22"/>
  <c r="G69" i="22" s="1"/>
  <c r="E69" i="22"/>
  <c r="F67" i="22"/>
  <c r="G67" i="22" s="1"/>
  <c r="H67" i="22" s="1"/>
  <c r="I67" i="22" s="1"/>
  <c r="E67" i="22"/>
  <c r="E53" i="22"/>
  <c r="F53" i="22" s="1"/>
  <c r="E51" i="22"/>
  <c r="F51" i="22" s="1"/>
  <c r="G51" i="22" s="1"/>
  <c r="H51" i="22" s="1"/>
  <c r="I51" i="22" s="1"/>
  <c r="E47" i="22"/>
  <c r="F47" i="22" s="1"/>
  <c r="F45" i="22"/>
  <c r="G45" i="22" s="1"/>
  <c r="H45" i="22" s="1"/>
  <c r="I45" i="22" s="1"/>
  <c r="E45" i="22"/>
  <c r="E41" i="22"/>
  <c r="E39" i="22"/>
  <c r="F39" i="22" s="1"/>
  <c r="G39" i="22" s="1"/>
  <c r="H39" i="22" s="1"/>
  <c r="I39" i="22" s="1"/>
  <c r="D73" i="21"/>
  <c r="D79" i="21"/>
  <c r="E78" i="21"/>
  <c r="E79" i="21" s="1"/>
  <c r="E76" i="21"/>
  <c r="F76" i="21" s="1"/>
  <c r="G76" i="21" s="1"/>
  <c r="H76" i="21" s="1"/>
  <c r="I76" i="21" s="1"/>
  <c r="D70" i="21"/>
  <c r="E69" i="21"/>
  <c r="F69" i="21" s="1"/>
  <c r="E67" i="21"/>
  <c r="F67" i="21" s="1"/>
  <c r="G67" i="21" s="1"/>
  <c r="H67" i="21" s="1"/>
  <c r="I67" i="21" s="1"/>
  <c r="D54" i="21"/>
  <c r="E53" i="21"/>
  <c r="F53" i="21" s="1"/>
  <c r="E51" i="21"/>
  <c r="F51" i="21" s="1"/>
  <c r="G51" i="21" s="1"/>
  <c r="H51" i="21" s="1"/>
  <c r="I51" i="21" s="1"/>
  <c r="D48" i="21"/>
  <c r="E47" i="21"/>
  <c r="F47" i="21" s="1"/>
  <c r="G47" i="21" s="1"/>
  <c r="E45" i="21"/>
  <c r="D42" i="21"/>
  <c r="E41" i="21"/>
  <c r="F41" i="21" s="1"/>
  <c r="G41" i="21" s="1"/>
  <c r="H41" i="21" s="1"/>
  <c r="I41" i="21" s="1"/>
  <c r="I42" i="21" s="1"/>
  <c r="H25" i="21"/>
  <c r="H30" i="21" s="1"/>
  <c r="H32" i="21" s="1"/>
  <c r="H6" i="21"/>
  <c r="H11" i="21" s="1"/>
  <c r="H13" i="21" s="1"/>
  <c r="E39" i="21"/>
  <c r="F39" i="21" s="1"/>
  <c r="G39" i="21" s="1"/>
  <c r="H39" i="21" s="1"/>
  <c r="I39" i="21" s="1"/>
  <c r="H20" i="20"/>
  <c r="G19" i="20"/>
  <c r="H19" i="20" s="1"/>
  <c r="I19" i="20" s="1"/>
  <c r="F19" i="20"/>
  <c r="E19" i="20"/>
  <c r="H20" i="19"/>
  <c r="G20" i="19" s="1"/>
  <c r="F20" i="19" s="1"/>
  <c r="E20" i="19" s="1"/>
  <c r="D20" i="19" s="1"/>
  <c r="H34" i="19"/>
  <c r="H29" i="19"/>
  <c r="H14" i="19"/>
  <c r="H6" i="19"/>
  <c r="E19" i="19"/>
  <c r="F19" i="19" s="1"/>
  <c r="G19" i="19" s="1"/>
  <c r="H19" i="19" s="1"/>
  <c r="I19" i="19" s="1"/>
  <c r="E22" i="18"/>
  <c r="F22" i="18" s="1"/>
  <c r="G22" i="18" s="1"/>
  <c r="H22" i="18" s="1"/>
  <c r="I22" i="18" s="1"/>
  <c r="E20" i="18"/>
  <c r="F20" i="18" s="1"/>
  <c r="G20" i="18" s="1"/>
  <c r="H20" i="18" s="1"/>
  <c r="I20" i="18" s="1"/>
  <c r="F21" i="15"/>
  <c r="G21" i="15"/>
  <c r="H21" i="15"/>
  <c r="I21" i="15"/>
  <c r="E21" i="15"/>
  <c r="E19" i="15"/>
  <c r="F19" i="15" s="1"/>
  <c r="G19" i="15" s="1"/>
  <c r="H19" i="15" s="1"/>
  <c r="I19" i="15" s="1"/>
  <c r="H34" i="15"/>
  <c r="H29" i="15"/>
  <c r="H14" i="15"/>
  <c r="H6" i="15"/>
  <c r="AF11" i="30"/>
  <c r="AF8" i="30"/>
  <c r="AG8" i="30"/>
  <c r="AH11" i="30"/>
  <c r="AE7" i="30"/>
  <c r="AH6" i="30"/>
  <c r="AE10" i="30"/>
  <c r="AF10" i="30"/>
  <c r="AG7" i="30"/>
  <c r="AH8" i="30"/>
  <c r="AE8" i="30"/>
  <c r="AG9" i="30"/>
  <c r="AH7" i="30"/>
  <c r="AE11" i="30"/>
  <c r="AF9" i="30"/>
  <c r="AE9" i="30"/>
  <c r="AH10" i="30"/>
  <c r="AE6" i="30"/>
  <c r="D13" i="23" l="1"/>
  <c r="I3" i="23"/>
  <c r="H69" i="22"/>
  <c r="G53" i="22"/>
  <c r="G47" i="22"/>
  <c r="G78" i="22"/>
  <c r="F41" i="22"/>
  <c r="E48" i="21"/>
  <c r="E70" i="21"/>
  <c r="F78" i="21"/>
  <c r="G78" i="21" s="1"/>
  <c r="G79" i="21" s="1"/>
  <c r="G69" i="21"/>
  <c r="F70" i="21"/>
  <c r="E54" i="21"/>
  <c r="G53" i="21"/>
  <c r="F54" i="21"/>
  <c r="H47" i="21"/>
  <c r="F45" i="21"/>
  <c r="G45" i="21" s="1"/>
  <c r="H45" i="21" s="1"/>
  <c r="I45" i="21" s="1"/>
  <c r="H42" i="21"/>
  <c r="G42" i="21"/>
  <c r="F48" i="21"/>
  <c r="F42" i="21"/>
  <c r="E42" i="21"/>
  <c r="E20" i="15"/>
  <c r="F20" i="15" s="1"/>
  <c r="G20" i="15" s="1"/>
  <c r="H20" i="15" s="1"/>
  <c r="I20" i="15" s="1"/>
  <c r="AG6" i="30"/>
  <c r="AH9" i="30"/>
  <c r="AF6" i="30"/>
  <c r="AG11" i="30"/>
  <c r="AF7" i="30"/>
  <c r="AG10" i="30"/>
  <c r="H47" i="22" l="1"/>
  <c r="H53" i="22"/>
  <c r="G41" i="22"/>
  <c r="I69" i="22"/>
  <c r="H78" i="22"/>
  <c r="F79" i="21"/>
  <c r="H78" i="21"/>
  <c r="H79" i="21" s="1"/>
  <c r="H69" i="21"/>
  <c r="G70" i="21"/>
  <c r="G48" i="21"/>
  <c r="H53" i="21"/>
  <c r="G54" i="21"/>
  <c r="D43" i="21"/>
  <c r="H48" i="21"/>
  <c r="I47" i="21"/>
  <c r="I48" i="21" s="1"/>
  <c r="H41" i="22" l="1"/>
  <c r="I53" i="22"/>
  <c r="I47" i="22"/>
  <c r="I78" i="22"/>
  <c r="I78" i="21"/>
  <c r="I79" i="21" s="1"/>
  <c r="D80" i="21" s="1"/>
  <c r="H70" i="21"/>
  <c r="I69" i="21"/>
  <c r="I70" i="21" s="1"/>
  <c r="D49" i="21"/>
  <c r="H54" i="21"/>
  <c r="I53" i="21"/>
  <c r="I54" i="21" s="1"/>
  <c r="AA39" i="8"/>
  <c r="AA38" i="8"/>
  <c r="AA37" i="8"/>
  <c r="AA36" i="8"/>
  <c r="AA35" i="8"/>
  <c r="AA34" i="8"/>
  <c r="AA33" i="8"/>
  <c r="AA32" i="8"/>
  <c r="AA31" i="8"/>
  <c r="AA30" i="8"/>
  <c r="AA29" i="8"/>
  <c r="AA28" i="8"/>
  <c r="AA27" i="8"/>
  <c r="AA26" i="8"/>
  <c r="AA25" i="8"/>
  <c r="AA24" i="8"/>
  <c r="AA23" i="8"/>
  <c r="AA22" i="8"/>
  <c r="AA21" i="8"/>
  <c r="AA20" i="8"/>
  <c r="AA19" i="8"/>
  <c r="AA18" i="8"/>
  <c r="AA17" i="8"/>
  <c r="AA16" i="8"/>
  <c r="AA15" i="8"/>
  <c r="AA14" i="8"/>
  <c r="AA13" i="8"/>
  <c r="AA12" i="8"/>
  <c r="AA11" i="8"/>
  <c r="AA10" i="8"/>
  <c r="AA9" i="8"/>
  <c r="AA8" i="8"/>
  <c r="AA7" i="8"/>
  <c r="AA6" i="8"/>
  <c r="AA5" i="8"/>
  <c r="AA40" i="8"/>
  <c r="A6" i="8"/>
  <c r="A7" i="8" s="1"/>
  <c r="A8" i="8" s="1"/>
  <c r="A9" i="8" s="1"/>
  <c r="A10" i="8" s="1"/>
  <c r="A11" i="8" s="1"/>
  <c r="A12" i="8" s="1"/>
  <c r="A13" i="8" s="1"/>
  <c r="A14" i="8" s="1"/>
  <c r="A15" i="8" s="1"/>
  <c r="A16" i="8" s="1"/>
  <c r="A17" i="8" s="1"/>
  <c r="A18" i="8" s="1"/>
  <c r="A19" i="8" s="1"/>
  <c r="A20" i="8" s="1"/>
  <c r="A21" i="8" s="1"/>
  <c r="A22" i="8" s="1"/>
  <c r="A23" i="8" s="1"/>
  <c r="A24" i="8" s="1"/>
  <c r="A25" i="8" s="1"/>
  <c r="A26" i="8" s="1"/>
  <c r="A27" i="8" s="1"/>
  <c r="A28" i="8" s="1"/>
  <c r="A29" i="8" s="1"/>
  <c r="A30" i="8" s="1"/>
  <c r="A31" i="8" s="1"/>
  <c r="A32" i="8" s="1"/>
  <c r="A33" i="8" s="1"/>
  <c r="A34" i="8" s="1"/>
  <c r="A35" i="8" s="1"/>
  <c r="A36" i="8" s="1"/>
  <c r="A37" i="8" s="1"/>
  <c r="A38" i="8" s="1"/>
  <c r="A39" i="8" s="1"/>
  <c r="A40" i="8" s="1"/>
  <c r="E15" i="7"/>
  <c r="F15" i="7" s="1"/>
  <c r="G15" i="7" s="1"/>
  <c r="E16" i="7"/>
  <c r="F16" i="7" s="1"/>
  <c r="G16" i="7" s="1"/>
  <c r="D16" i="7"/>
  <c r="D15" i="7"/>
  <c r="E11" i="7"/>
  <c r="F11" i="7" s="1"/>
  <c r="G11" i="7" s="1"/>
  <c r="D11" i="7"/>
  <c r="E5" i="7"/>
  <c r="F5" i="7"/>
  <c r="G5" i="7" s="1"/>
  <c r="E6" i="7"/>
  <c r="F6" i="7" s="1"/>
  <c r="G6" i="7" s="1"/>
  <c r="D6" i="7"/>
  <c r="D5" i="7"/>
  <c r="F16" i="3"/>
  <c r="F17" i="3" s="1"/>
  <c r="F13" i="3"/>
  <c r="F14" i="3" s="1"/>
  <c r="F10" i="3"/>
  <c r="F9" i="3"/>
  <c r="F8" i="3"/>
  <c r="I19" i="3"/>
  <c r="J15" i="3"/>
  <c r="I15" i="3"/>
  <c r="I8" i="3"/>
  <c r="I11" i="3" s="1"/>
  <c r="C7" i="3"/>
  <c r="C12" i="3" s="1"/>
  <c r="C16" i="3" s="1"/>
  <c r="D14" i="4"/>
  <c r="D20" i="4"/>
  <c r="D7" i="4"/>
  <c r="D10" i="4" s="1"/>
  <c r="G20" i="2"/>
  <c r="G21" i="2"/>
  <c r="D14" i="2"/>
  <c r="G14" i="2" s="1"/>
  <c r="G11" i="2"/>
  <c r="G16" i="2" s="1"/>
  <c r="D10" i="2"/>
  <c r="G10" i="2" s="1"/>
  <c r="G13" i="2"/>
  <c r="G17" i="2" s="1"/>
  <c r="G8" i="2"/>
  <c r="G5" i="2"/>
  <c r="D7" i="2" s="1"/>
  <c r="G7" i="2" s="1"/>
  <c r="G4" i="2"/>
  <c r="I19" i="1"/>
  <c r="G19" i="1"/>
  <c r="E19" i="1"/>
  <c r="I14" i="1"/>
  <c r="G14" i="1"/>
  <c r="E14" i="1"/>
  <c r="I9" i="1"/>
  <c r="G9" i="1"/>
  <c r="E9" i="1"/>
  <c r="I41" i="22" l="1"/>
  <c r="D71" i="21"/>
  <c r="D55" i="21"/>
  <c r="I21" i="3"/>
  <c r="C18" i="3"/>
  <c r="C19" i="3" s="1"/>
  <c r="G18" i="2"/>
  <c r="D20" i="2" s="1"/>
  <c r="J14" i="1"/>
  <c r="J9" i="1"/>
  <c r="J19" i="1"/>
  <c r="F5" i="3" l="1"/>
  <c r="F11" i="3" s="1"/>
  <c r="F18" i="3" s="1"/>
  <c r="J18" i="3"/>
  <c r="J19" i="3" s="1"/>
  <c r="J5" i="3" l="1"/>
  <c r="J8" i="3" s="1"/>
  <c r="J11" i="3" s="1"/>
  <c r="J21" i="3" s="1"/>
  <c r="C21" i="3"/>
  <c r="F21" i="3" l="1"/>
</calcChain>
</file>

<file path=xl/sharedStrings.xml><?xml version="1.0" encoding="utf-8"?>
<sst xmlns="http://schemas.openxmlformats.org/spreadsheetml/2006/main" count="27161" uniqueCount="1325">
  <si>
    <t>Assets</t>
  </si>
  <si>
    <t>Liabilities</t>
  </si>
  <si>
    <t>Equity</t>
  </si>
  <si>
    <t>Account</t>
  </si>
  <si>
    <t>Debit Account</t>
  </si>
  <si>
    <t>Credit Account</t>
  </si>
  <si>
    <t>=</t>
  </si>
  <si>
    <t>+</t>
  </si>
  <si>
    <t>Sell Inventory for Cash</t>
  </si>
  <si>
    <t>Cash</t>
  </si>
  <si>
    <t>Inventory</t>
  </si>
  <si>
    <t>COGS</t>
  </si>
  <si>
    <t>Revenue</t>
  </si>
  <si>
    <t>Check</t>
  </si>
  <si>
    <t>Dr Acct</t>
  </si>
  <si>
    <t>Cr Acct</t>
  </si>
  <si>
    <t>Prepaid Expenses</t>
  </si>
  <si>
    <t>Pay down A/P with Cash</t>
  </si>
  <si>
    <t>A/P</t>
  </si>
  <si>
    <t>Prepay Expenses</t>
  </si>
  <si>
    <t>Debit</t>
  </si>
  <si>
    <t>Credit</t>
  </si>
  <si>
    <t>A/R</t>
  </si>
  <si>
    <t>Starting</t>
  </si>
  <si>
    <t>Ending</t>
  </si>
  <si>
    <t>Net Income</t>
  </si>
  <si>
    <t>Retained Earnings</t>
  </si>
  <si>
    <t>Expense</t>
  </si>
  <si>
    <t>Cost of Revenues</t>
  </si>
  <si>
    <t>Gross Profit</t>
  </si>
  <si>
    <t>Sales</t>
  </si>
  <si>
    <t>G&amp;A</t>
  </si>
  <si>
    <t>R&amp;D</t>
  </si>
  <si>
    <t>Operating Profit</t>
  </si>
  <si>
    <t>Income Expense</t>
  </si>
  <si>
    <t>Interest Income</t>
  </si>
  <si>
    <t>Pre-tax Income</t>
  </si>
  <si>
    <t>Tax Expense</t>
  </si>
  <si>
    <t>Current_Year</t>
  </si>
  <si>
    <t>Income Statement</t>
  </si>
  <si>
    <t>Balance Sheet</t>
  </si>
  <si>
    <t>Prior_Year</t>
  </si>
  <si>
    <t>Current Assets</t>
  </si>
  <si>
    <t>PP&amp;E, net</t>
  </si>
  <si>
    <t>Total Assets</t>
  </si>
  <si>
    <t>Long-Term Debt</t>
  </si>
  <si>
    <t>Total Liabilities</t>
  </si>
  <si>
    <t>Common Stock</t>
  </si>
  <si>
    <t>Total Liabilities &amp; Equity</t>
  </si>
  <si>
    <t>Cash Flow Statement</t>
  </si>
  <si>
    <t>Adjustments due to:</t>
  </si>
  <si>
    <t>Operating Cash Flows</t>
  </si>
  <si>
    <t>Purchase of PP&amp;E</t>
  </si>
  <si>
    <t>Investing Cash Flows</t>
  </si>
  <si>
    <t>Financing Cash Flows</t>
  </si>
  <si>
    <t>Net Cash Flows</t>
  </si>
  <si>
    <t>Assets = Liabilities + Equity</t>
  </si>
  <si>
    <r>
      <t xml:space="preserve">Net Cash Flows = </t>
    </r>
    <r>
      <rPr>
        <sz val="11"/>
        <color theme="1"/>
        <rFont val="Wingdings 3"/>
        <family val="1"/>
        <charset val="2"/>
      </rPr>
      <t>r</t>
    </r>
    <r>
      <rPr>
        <sz val="11"/>
        <color theme="1"/>
        <rFont val="Calibri"/>
        <family val="2"/>
        <scheme val="minor"/>
      </rPr>
      <t xml:space="preserve"> in Cash</t>
    </r>
  </si>
  <si>
    <r>
      <t xml:space="preserve">Net Income = </t>
    </r>
    <r>
      <rPr>
        <sz val="11"/>
        <color theme="1"/>
        <rFont val="Wingdings 3"/>
        <family val="1"/>
        <charset val="2"/>
      </rPr>
      <t>r</t>
    </r>
    <r>
      <rPr>
        <sz val="11"/>
        <color theme="1"/>
        <rFont val="Calibri"/>
        <family val="2"/>
        <scheme val="minor"/>
      </rPr>
      <t xml:space="preserve"> in Ret. Earnings</t>
    </r>
  </si>
  <si>
    <t>(Incr.) decr. in A/R</t>
  </si>
  <si>
    <t>(Incr.) decr. in Inventory</t>
  </si>
  <si>
    <t>Decr. (incr.) in A/P</t>
  </si>
  <si>
    <t>Issu. of Long-Term Debt</t>
  </si>
  <si>
    <t>Add back: Non-cash Depreciation</t>
  </si>
  <si>
    <t>A</t>
  </si>
  <si>
    <t>B</t>
  </si>
  <si>
    <t>GDP%</t>
  </si>
  <si>
    <t>Revenue%</t>
  </si>
  <si>
    <t>US_GDP</t>
  </si>
  <si>
    <t>Data Dump</t>
  </si>
  <si>
    <t>Month</t>
  </si>
  <si>
    <t>GDP</t>
  </si>
  <si>
    <t>m/m%</t>
  </si>
  <si>
    <t>If we believed we could get 20% per year for the next 5 years, we'd take the $1,000 today</t>
  </si>
  <si>
    <t>So at what interest rate are we indifferent between the money today and the money tomorrow?</t>
  </si>
  <si>
    <t>That is the Internal Rate of Return (IRR) that we'll discuss later</t>
  </si>
  <si>
    <t>IRR</t>
  </si>
  <si>
    <t>Present Value of Cash</t>
  </si>
  <si>
    <t>Interest Rate (r)</t>
  </si>
  <si>
    <t>Future Value in year 5</t>
  </si>
  <si>
    <t>Number of Years (t)</t>
  </si>
  <si>
    <t>TVM1.1</t>
  </si>
  <si>
    <t>TVM1.2</t>
  </si>
  <si>
    <t>TVM1.3</t>
  </si>
  <si>
    <t>TVM1.4</t>
  </si>
  <si>
    <t>What if instead of earning 10% each year, you had an investment idea that would generate 20% returns each year?</t>
  </si>
  <si>
    <t>So, we would rather choose the $2,000 in 5 years as the $1,000 today will only get us to $1,610</t>
  </si>
  <si>
    <t>What is really going on here?</t>
  </si>
  <si>
    <t>TVM1.0</t>
  </si>
  <si>
    <t>TVM1.5</t>
  </si>
  <si>
    <t>Period (t)</t>
  </si>
  <si>
    <t>Present Value</t>
  </si>
  <si>
    <t>What would you choose?</t>
  </si>
  <si>
    <t>Would your answer change?</t>
  </si>
  <si>
    <t>Investment Value</t>
  </si>
  <si>
    <t>So, we would still choose the $2,000 in 5 years, which is worth $1,242 to us today</t>
  </si>
  <si>
    <t>However, at 20% a year, $2,000 in 5 years would only be worth $804 to us.</t>
  </si>
  <si>
    <t>NPV1.0</t>
  </si>
  <si>
    <t>Future Value of Cash in Year 5</t>
  </si>
  <si>
    <t>"Required Investment"</t>
  </si>
  <si>
    <t>"Net" Present Value</t>
  </si>
  <si>
    <t>NPV &gt; 0</t>
  </si>
  <si>
    <t>NPV &lt; 0</t>
  </si>
  <si>
    <t>Cash Flows</t>
  </si>
  <si>
    <t>Discount Rate (r)</t>
  </si>
  <si>
    <t>Discounted cash flow</t>
  </si>
  <si>
    <t>Net Present value</t>
  </si>
  <si>
    <t>IRR1.0</t>
  </si>
  <si>
    <t>NPV1.1</t>
  </si>
  <si>
    <t>NPV1.2</t>
  </si>
  <si>
    <t>IRR1.1</t>
  </si>
  <si>
    <t>CAGR1.0</t>
  </si>
  <si>
    <t>Revenues</t>
  </si>
  <si>
    <t>Annual Growth Rate</t>
  </si>
  <si>
    <t>5-Year CAGR</t>
  </si>
  <si>
    <t>5-Year Average</t>
  </si>
  <si>
    <t>5-Year Average (%)</t>
  </si>
  <si>
    <t>5-Year Average (Total)</t>
  </si>
  <si>
    <t>CAGR1.1</t>
  </si>
  <si>
    <t>=Current Revenues * ((1+ CAGR)^Years)</t>
  </si>
  <si>
    <t>transaction_date</t>
  </si>
  <si>
    <t>Product</t>
  </si>
  <si>
    <t>quantity</t>
  </si>
  <si>
    <t>Hotel</t>
  </si>
  <si>
    <t>Car</t>
  </si>
  <si>
    <t>Air</t>
  </si>
  <si>
    <t>Experience</t>
  </si>
  <si>
    <t>EMEA</t>
  </si>
  <si>
    <t>NA</t>
  </si>
  <si>
    <t>LATAM</t>
  </si>
  <si>
    <t>APAC</t>
  </si>
  <si>
    <t>=MAX(1,ROUND(NORM.INV(RAND(),2,3),0))</t>
  </si>
  <si>
    <t>=MAX(1,ROUND(NORM.INV(RAND(),1,1),0))</t>
  </si>
  <si>
    <t>=F3*RANDBETWEEN(50,350)</t>
  </si>
  <si>
    <t>=F4*RANDBETWEEN(150,1250)</t>
  </si>
  <si>
    <t>=F6*RANDBETWEEN(30,65)</t>
  </si>
  <si>
    <t>=F7*RANDBETWEEN(30,200)</t>
  </si>
  <si>
    <t>qty</t>
  </si>
  <si>
    <t>total</t>
  </si>
  <si>
    <t>transaction_ID</t>
  </si>
  <si>
    <t>product</t>
  </si>
  <si>
    <t>region</t>
  </si>
  <si>
    <t>Source Data</t>
  </si>
  <si>
    <t>CSV_data</t>
  </si>
  <si>
    <t>random_variables</t>
  </si>
  <si>
    <t>transaction_ID,transaction_date,product,region,quantity,total</t>
  </si>
  <si>
    <t>1,43831,Hotel,EMEA,7,1603</t>
  </si>
  <si>
    <t>2,43831,Air,APAC,1,411</t>
  </si>
  <si>
    <t>3,43831,Hotel,EMEA,6,1278</t>
  </si>
  <si>
    <t>4,43831,Air,NA,1,487</t>
  </si>
  <si>
    <t>5,43831,Hotel,EMEA,2,416</t>
  </si>
  <si>
    <t>6,43832,Car,NA,6,246</t>
  </si>
  <si>
    <t>7,43832,Experience,LATAM,2,138</t>
  </si>
  <si>
    <t>8,43832,Car,APAC,1,46</t>
  </si>
  <si>
    <t>9,43833,Experience,NA,4,516</t>
  </si>
  <si>
    <t>10,43833,Car,APAC,1,47</t>
  </si>
  <si>
    <t>11,43833,Experience,EMEA,1,87</t>
  </si>
  <si>
    <t>12,43834,Car,NA,1,56</t>
  </si>
  <si>
    <t>13,43834,Experience,EMEA,1,176</t>
  </si>
  <si>
    <t>14,43834,Car,LATAM,5,185</t>
  </si>
  <si>
    <t>15,43835,Air,LATAM,2,2402</t>
  </si>
  <si>
    <t>16,43835,Hotel,APAC,4,208</t>
  </si>
  <si>
    <t>17,43835,Air,NA,1,346</t>
  </si>
  <si>
    <t>18,43836,Hotel,APAC,4,500</t>
  </si>
  <si>
    <t>19,43836,Air,EMEA,3,732</t>
  </si>
  <si>
    <t>20,43836,Hotel,NA,3,324</t>
  </si>
  <si>
    <t>21,43837,Air,EMEA,1,267</t>
  </si>
  <si>
    <t>22,43837,Hotel,LATAM,1,310</t>
  </si>
  <si>
    <t>23,43837,Air,APAC,1,454</t>
  </si>
  <si>
    <t>24,43838,Experience,APAC,2,76</t>
  </si>
  <si>
    <t>25,43838,Car,NA,4,132</t>
  </si>
  <si>
    <t>26,43838,Experience,APAC,1,33</t>
  </si>
  <si>
    <t>27,43839,Car,EMEA,4,160</t>
  </si>
  <si>
    <t>28,43839,Experience,NA,3,333</t>
  </si>
  <si>
    <t>29,43839,Car,EMEA,1,40</t>
  </si>
  <si>
    <t>30,43840,Experience,LATAM,1,64</t>
  </si>
  <si>
    <t>31,43840,Car,APAC,1,38</t>
  </si>
  <si>
    <t>32,43840,Experience,EMEA,2,68</t>
  </si>
  <si>
    <t>33,43841,Hotel,NA,4,296</t>
  </si>
  <si>
    <t>34,43841,Air,APAC,1,772</t>
  </si>
  <si>
    <t>35,43841,Hotel,EMEA,4,500</t>
  </si>
  <si>
    <t>36,43842,Air,NA,1,587</t>
  </si>
  <si>
    <t>37,43842,Hotel,EMEA,1,279</t>
  </si>
  <si>
    <t>38,43842,Air,LATAM,2,1534</t>
  </si>
  <si>
    <t>39,43843,Hotel,APAC,4,872</t>
  </si>
  <si>
    <t>40,43843,Air,EMEA,1,799</t>
  </si>
  <si>
    <t>41,43843,Hotel,NA,2,638</t>
  </si>
  <si>
    <t>42,43844,Car,APAC,3,165</t>
  </si>
  <si>
    <t>43,43844,Experience,EMEA,1,173</t>
  </si>
  <si>
    <t>44,43844,Car,NA,7,245</t>
  </si>
  <si>
    <t>45,43845,Experience,EMEA,1,80</t>
  </si>
  <si>
    <t>46,43845,Car,LATAM,2,106</t>
  </si>
  <si>
    <t>47,43845,Experience,APAC,1,125</t>
  </si>
  <si>
    <t>48,43846,Car,EMEA,4,164</t>
  </si>
  <si>
    <t>49,43846,Experience,NA,2,310</t>
  </si>
  <si>
    <t>50,43846,Car,LATAM,1,38</t>
  </si>
  <si>
    <t>51,43847,Air,EMEA,2,1260</t>
  </si>
  <si>
    <t>52,43847,Hotel,NA,6,1362</t>
  </si>
  <si>
    <t>53,43847,Air,EMEA,1,800</t>
  </si>
  <si>
    <t>54,43848,Hotel,LATAM,8,1096</t>
  </si>
  <si>
    <t>55,43848,Air,APAC,3,1746</t>
  </si>
  <si>
    <t>56,43848,Hotel,EMEA,1,306</t>
  </si>
  <si>
    <t>57,43849,Air,NA,1,1076</t>
  </si>
  <si>
    <t>58,43849,Hotel,LATAM,1,175</t>
  </si>
  <si>
    <t>59,43849,Air,APAC,1,870</t>
  </si>
  <si>
    <t>60,43850,Experience,NA,1,87</t>
  </si>
  <si>
    <t>61,43850,Car,EMEA,1,35</t>
  </si>
  <si>
    <t>62,43850,Experience,LATAM,1,34</t>
  </si>
  <si>
    <t>63,43851,Car,APAC,5,190</t>
  </si>
  <si>
    <t>64,43851,Experience,EMEA,2,350</t>
  </si>
  <si>
    <t>65,43851,Car,NA,2,98</t>
  </si>
  <si>
    <t>66,43852,Experience,LATAM,3,108</t>
  </si>
  <si>
    <t>67,43852,Car,APAC,4,228</t>
  </si>
  <si>
    <t>68,43852,Experience,NA,1,188</t>
  </si>
  <si>
    <t>69,43853,Hotel,EMEA,3,1026</t>
  </si>
  <si>
    <t>70,43853,Air,LATAM,1,518</t>
  </si>
  <si>
    <t>71,43853,Hotel,APAC,3,750</t>
  </si>
  <si>
    <t>72,43854,Air,EMEA,1,251</t>
  </si>
  <si>
    <t>73,43854,Hotel,NA,1,204</t>
  </si>
  <si>
    <t>74,43854,Air,LATAM,2,2482</t>
  </si>
  <si>
    <t>75,43855,Hotel,APAC,2,394</t>
  </si>
  <si>
    <t>76,43855,Air,NA,2,1628</t>
  </si>
  <si>
    <t>77,43855,Hotel,APAC,1,245</t>
  </si>
  <si>
    <t>78,43856,Car,LATAM,1,52</t>
  </si>
  <si>
    <t>79,43856,Experience,APAC,2,300</t>
  </si>
  <si>
    <t>80,43856,Car,EMEA,1,63</t>
  </si>
  <si>
    <t>81,43857,Experience,NA,1,116</t>
  </si>
  <si>
    <t>82,43857,Car,LATAM,2,68</t>
  </si>
  <si>
    <t>83,43857,Experience,APAC,2,80</t>
  </si>
  <si>
    <t>84,43858,Car,NA,1,62</t>
  </si>
  <si>
    <t>85,43858,Experience,APAC,2,130</t>
  </si>
  <si>
    <t>86,43858,Car,EMEA,1,57</t>
  </si>
  <si>
    <t>87,43859,Air,APAC,2,2186</t>
  </si>
  <si>
    <t>88,43859,Hotel,EMEA,7,714</t>
  </si>
  <si>
    <t>89,43859,Air,NA,2,1794</t>
  </si>
  <si>
    <t>90,43860,Hotel,LATAM,1,314</t>
  </si>
  <si>
    <t>91,43860,Air,APAC,2,934</t>
  </si>
  <si>
    <t>92,43860,Hotel,NA,4,852</t>
  </si>
  <si>
    <t>93,43861,Air,APAC,1,1242</t>
  </si>
  <si>
    <t>94,43861,Hotel,EMEA,1,320</t>
  </si>
  <si>
    <t>95,43861,Air,NA,2,574</t>
  </si>
  <si>
    <t>96,43862,Experience,EMEA,1,160</t>
  </si>
  <si>
    <t>97,43862,Car,NA,1,37</t>
  </si>
  <si>
    <t>98,43862,Experience,LATAM,2,196</t>
  </si>
  <si>
    <t>99,43863,Car,APAC,2,106</t>
  </si>
  <si>
    <t>100,43863,Experience,NA,1,189</t>
  </si>
  <si>
    <t>101,43863,Car,APAC,1,52</t>
  </si>
  <si>
    <t>102,43864,Experience,EMEA,1,176</t>
  </si>
  <si>
    <t>103,43864,Car,NA,1,61</t>
  </si>
  <si>
    <t>104,43864,Experience,EMEA,1,134</t>
  </si>
  <si>
    <t>105,43865,Hotel,NA,5,890</t>
  </si>
  <si>
    <t>106,43865,Air,LATAM,1,989</t>
  </si>
  <si>
    <t>107,43865,Hotel,APAC,2,252</t>
  </si>
  <si>
    <t>108,43866,Air,NA,2,628</t>
  </si>
  <si>
    <t>109,43866,Hotel,APAC,2,216</t>
  </si>
  <si>
    <t>110,43866,Air,EMEA,1,637</t>
  </si>
  <si>
    <t>111,43867,Hotel,NA,1,327</t>
  </si>
  <si>
    <t>112,43867,Air,EMEA,1,593</t>
  </si>
  <si>
    <t>113,43867,Hotel,LATAM,1,219</t>
  </si>
  <si>
    <t>114,43868,Car,LATAM,6,342</t>
  </si>
  <si>
    <t>115,43868,Experience,APAC,1,87</t>
  </si>
  <si>
    <t>116,43868,Car,NA,2,84</t>
  </si>
  <si>
    <t>117,43869,Experience,APAC,2,390</t>
  </si>
  <si>
    <t>118,43869,Car,EMEA,8,408</t>
  </si>
  <si>
    <t>119,43869,Experience,NA,1,54</t>
  </si>
  <si>
    <t>120,43870,Car,EMEA,1,39</t>
  </si>
  <si>
    <t>121,43870,Experience,LATAM,1,172</t>
  </si>
  <si>
    <t>122,43870,Car,APAC,1,52</t>
  </si>
  <si>
    <t>123,43871,Air,APAC,1,479</t>
  </si>
  <si>
    <t>124,43871,Hotel,NA,6,2052</t>
  </si>
  <si>
    <t>125,43871,Air,APAC,2,428</t>
  </si>
  <si>
    <t>126,43872,Hotel,EMEA,2,248</t>
  </si>
  <si>
    <t>127,43872,Air,NA,1,668</t>
  </si>
  <si>
    <t>128,43872,Hotel,EMEA,4,332</t>
  </si>
  <si>
    <t>129,43873,Air,LATAM,1,194</t>
  </si>
  <si>
    <t>130,43873,Hotel,APAC,2,238</t>
  </si>
  <si>
    <t>131,43873,Air,EMEA,1,1174</t>
  </si>
  <si>
    <t>132,43874,Experience,NA,2,216</t>
  </si>
  <si>
    <t>133,43874,Car,APAC,1,59</t>
  </si>
  <si>
    <t>134,43874,Experience,EMEA,2,178</t>
  </si>
  <si>
    <t>135,43875,Car,NA,1,45</t>
  </si>
  <si>
    <t>136,43875,Experience,EMEA,1,131</t>
  </si>
  <si>
    <t>137,43875,Car,LATAM,1,32</t>
  </si>
  <si>
    <t>138,43876,Experience,APAC,1,157</t>
  </si>
  <si>
    <t>139,43876,Car,EMEA,4,224</t>
  </si>
  <si>
    <t>140,43876,Experience,NA,3,549</t>
  </si>
  <si>
    <t>141,43877,Hotel,APAC,1,171</t>
  </si>
  <si>
    <t>142,43877,Air,EMEA,2,582</t>
  </si>
  <si>
    <t>143,43877,Hotel,NA,1,92</t>
  </si>
  <si>
    <t>144,43878,Air,EMEA,2,986</t>
  </si>
  <si>
    <t>145,43878,Hotel,LATAM,1,261</t>
  </si>
  <si>
    <t>146,43878,Air,APAC,1,1034</t>
  </si>
  <si>
    <t>147,43879,Hotel,EMEA,2,470</t>
  </si>
  <si>
    <t>148,43879,Air,NA,1,191</t>
  </si>
  <si>
    <t>149,43879,Hotel,LATAM,1,199</t>
  </si>
  <si>
    <t>150,43880,Car,EMEA,2,78</t>
  </si>
  <si>
    <t>151,43880,Experience,NA,1,122</t>
  </si>
  <si>
    <t>152,43880,Car,EMEA,1,33</t>
  </si>
  <si>
    <t>153,43881,Experience,LATAM,2,302</t>
  </si>
  <si>
    <t>154,43881,Car,APAC,1,36</t>
  </si>
  <si>
    <t>155,43881,Experience,EMEA,1,159</t>
  </si>
  <si>
    <t>156,43882,Car,NA,4,180</t>
  </si>
  <si>
    <t>157,43882,Experience,LATAM,2,350</t>
  </si>
  <si>
    <t>158,43882,Car,APAC,4,232</t>
  </si>
  <si>
    <t>159,43883,Air,NA,2,728</t>
  </si>
  <si>
    <t>160,43883,Hotel,EMEA,5,580</t>
  </si>
  <si>
    <t>161,43883,Air,LATAM,1,700</t>
  </si>
  <si>
    <t>162,43884,Hotel,APAC,4,1396</t>
  </si>
  <si>
    <t>163,43884,Air,EMEA,2,936</t>
  </si>
  <si>
    <t>164,43884,Hotel,NA,12,4020</t>
  </si>
  <si>
    <t>165,43885,Air,LATAM,1,471</t>
  </si>
  <si>
    <t>166,43885,Hotel,APAC,1,182</t>
  </si>
  <si>
    <t>167,43885,Air,NA,1,776</t>
  </si>
  <si>
    <t>168,43886,Experience,EMEA,2,236</t>
  </si>
  <si>
    <t>169,43886,Car,LATAM,1,37</t>
  </si>
  <si>
    <t>170,43886,Experience,APAC,2,336</t>
  </si>
  <si>
    <t>171,43887,Car,EMEA,1,49</t>
  </si>
  <si>
    <t>172,43887,Experience,NA,1,80</t>
  </si>
  <si>
    <t>173,43887,Car,LATAM,1,49</t>
  </si>
  <si>
    <t>174,43888,Experience,APAC,1,199</t>
  </si>
  <si>
    <t>175,43888,Car,NA,1,30</t>
  </si>
  <si>
    <t>176,43888,Experience,APAC,1,159</t>
  </si>
  <si>
    <t>177,43889,Hotel,LATAM,1,68</t>
  </si>
  <si>
    <t>178,43889,Air,APAC,1,607</t>
  </si>
  <si>
    <t>179,43889,Hotel,EMEA,5,1000</t>
  </si>
  <si>
    <t>180,43890,Air,NA,1,1059</t>
  </si>
  <si>
    <t>181,43890,Hotel,LATAM,5,545</t>
  </si>
  <si>
    <t>182,43890,Air,APAC,1,572</t>
  </si>
  <si>
    <t>183,43891,Hotel,NA,1,124</t>
  </si>
  <si>
    <t>184,43891,Air,APAC,3,2673</t>
  </si>
  <si>
    <t>185,43891,Hotel,EMEA,1,102</t>
  </si>
  <si>
    <t>186,43892,Car,APAC,3,138</t>
  </si>
  <si>
    <t>187,43892,Experience,EMEA,1,187</t>
  </si>
  <si>
    <t>188,43892,Car,NA,4,256</t>
  </si>
  <si>
    <t>189,43893,Experience,LATAM,1,65</t>
  </si>
  <si>
    <t>190,43893,Car,APAC,5,180</t>
  </si>
  <si>
    <t>191,43893,Experience,NA,1,180</t>
  </si>
  <si>
    <t>192,43894,Car,APAC,1,60</t>
  </si>
  <si>
    <t>193,43894,Experience,EMEA,1,42</t>
  </si>
  <si>
    <t>194,43894,Car,NA,1,61</t>
  </si>
  <si>
    <t>195,43895,Air,EMEA,1,1231</t>
  </si>
  <si>
    <t>196,43895,Hotel,NA,1,244</t>
  </si>
  <si>
    <t>197,43895,Air,LATAM,2,2396</t>
  </si>
  <si>
    <t>198,43896,Hotel,APAC,5,1365</t>
  </si>
  <si>
    <t>199,43896,Air,NA,1,573</t>
  </si>
  <si>
    <t>200,43896,Hotel,APAC,1,342</t>
  </si>
  <si>
    <t>201,43897,Air,EMEA,1,531</t>
  </si>
  <si>
    <t>202,43897,Hotel,NA,1,184</t>
  </si>
  <si>
    <t>203,43897,Air,EMEA,1,1107</t>
  </si>
  <si>
    <t>204,43898,Experience,NA,1,153</t>
  </si>
  <si>
    <t>205,43898,Car,LATAM,5,190</t>
  </si>
  <si>
    <t>206,43898,Experience,APAC,2,258</t>
  </si>
  <si>
    <t>207,43899,Car,NA,1,58</t>
  </si>
  <si>
    <t>208,43899,Experience,APAC,2,362</t>
  </si>
  <si>
    <t>209,43899,Car,EMEA,7,441</t>
  </si>
  <si>
    <t>210,43900,Experience,NA,1,111</t>
  </si>
  <si>
    <t>211,43900,Car,EMEA,1,56</t>
  </si>
  <si>
    <t>212,43900,Experience,LATAM,1,115</t>
  </si>
  <si>
    <t>213,43901,Hotel,LATAM,6,792</t>
  </si>
  <si>
    <t>214,43901,Air,APAC,1,723</t>
  </si>
  <si>
    <t>215,43901,Hotel,NA,1,219</t>
  </si>
  <si>
    <t>216,43902,Air,APAC,1,1163</t>
  </si>
  <si>
    <t>217,43902,Hotel,EMEA,2,584</t>
  </si>
  <si>
    <t>218,43902,Air,NA,2,2040</t>
  </si>
  <si>
    <t>219,43903,Hotel,EMEA,4,1064</t>
  </si>
  <si>
    <t>220,43903,Air,LATAM,1,1211</t>
  </si>
  <si>
    <t>221,43903,Hotel,APAC,4,1364</t>
  </si>
  <si>
    <t>222,43904,Car,APAC,1,44</t>
  </si>
  <si>
    <t>223,43904,Experience,NA,2,270</t>
  </si>
  <si>
    <t>224,43904,Car,APAC,4,196</t>
  </si>
  <si>
    <t>225,43905,Experience,EMEA,1,103</t>
  </si>
  <si>
    <t>226,43905,Car,NA,3,123</t>
  </si>
  <si>
    <t>227,43905,Experience,EMEA,1,182</t>
  </si>
  <si>
    <t>228,43906,Car,LATAM,2,72</t>
  </si>
  <si>
    <t>229,43906,Experience,APAC,1,32</t>
  </si>
  <si>
    <t>230,43906,Car,EMEA,1,42</t>
  </si>
  <si>
    <t>231,43907,Air,NA,1,202</t>
  </si>
  <si>
    <t>232,43907,Hotel,APAC,7,2107</t>
  </si>
  <si>
    <t>233,43907,Air,EMEA,2,2170</t>
  </si>
  <si>
    <t>234,43908,Hotel,NA,3,972</t>
  </si>
  <si>
    <t>235,43908,Air,EMEA,1,1014</t>
  </si>
  <si>
    <t>236,43908,Hotel,LATAM,3,366</t>
  </si>
  <si>
    <t>237,43909,Air,APAC,2,2256</t>
  </si>
  <si>
    <t>238,43909,Hotel,EMEA,4,228</t>
  </si>
  <si>
    <t>239,43909,Air,NA,2,618</t>
  </si>
  <si>
    <t>240,43910,Experience,APAC,1,187</t>
  </si>
  <si>
    <t>241,43910,Car,EMEA,1,47</t>
  </si>
  <si>
    <t>242,43910,Experience,NA,2,70</t>
  </si>
  <si>
    <t>243,43911,Car,EMEA,6,216</t>
  </si>
  <si>
    <t>244,43911,Experience,LATAM,2,332</t>
  </si>
  <si>
    <t>245,43911,Car,APAC,9,477</t>
  </si>
  <si>
    <t>246,43912,Experience,EMEA,2,86</t>
  </si>
  <si>
    <t>247,43912,Car,NA,1,63</t>
  </si>
  <si>
    <t>248,43912,Experience,LATAM,1,105</t>
  </si>
  <si>
    <t>249,43913,Hotel,EMEA,4,984</t>
  </si>
  <si>
    <t>250,43913,Air,NA,2,494</t>
  </si>
  <si>
    <t>251,43913,Hotel,EMEA,6,1482</t>
  </si>
  <si>
    <t>252,43914,Air,LATAM,1,553</t>
  </si>
  <si>
    <t>253,43914,Hotel,APAC,3,549</t>
  </si>
  <si>
    <t>254,43914,Air,EMEA,1,1105</t>
  </si>
  <si>
    <t>255,43915,Hotel,NA,1,214</t>
  </si>
  <si>
    <t>256,43915,Air,LATAM,3,2901</t>
  </si>
  <si>
    <t>257,43915,Hotel,APAC,1,263</t>
  </si>
  <si>
    <t>258,43916,Car,NA,4,204</t>
  </si>
  <si>
    <t>259,43916,Experience,EMEA,1,92</t>
  </si>
  <si>
    <t>260,43916,Car,LATAM,1,35</t>
  </si>
  <si>
    <t>261,43917,Experience,APAC,1,102</t>
  </si>
  <si>
    <t>262,43917,Car,EMEA,2,90</t>
  </si>
  <si>
    <t>263,43917,Experience,NA,1,148</t>
  </si>
  <si>
    <t>264,43918,Car,LATAM,1,65</t>
  </si>
  <si>
    <t>265,43918,Experience,APAC,1,142</t>
  </si>
  <si>
    <t>266,43918,Car,NA,4,164</t>
  </si>
  <si>
    <t>267,43919,Air,EMEA,1,845</t>
  </si>
  <si>
    <t>268,43919,Hotel,LATAM,2,622</t>
  </si>
  <si>
    <t>269,43919,Air,APAC,1,792</t>
  </si>
  <si>
    <t>270,43920,Hotel,EMEA,1,74</t>
  </si>
  <si>
    <t>271,43920,Air,NA,2,1760</t>
  </si>
  <si>
    <t>272,43920,Hotel,LATAM,3,489</t>
  </si>
  <si>
    <t>273,43921,Air,APAC,1,493</t>
  </si>
  <si>
    <t>274,43921,Hotel,NA,1,268</t>
  </si>
  <si>
    <t>275,43921,Air,APAC,2,1680</t>
  </si>
  <si>
    <t>276,43922,Experience,LATAM,2,204</t>
  </si>
  <si>
    <t>277,43922,Car,APAC,2,92</t>
  </si>
  <si>
    <t>278,43922,Experience,EMEA,1,104</t>
  </si>
  <si>
    <t>279,43923,Car,NA,1,59</t>
  </si>
  <si>
    <t>280,43923,Experience,LATAM,1,31</t>
  </si>
  <si>
    <t>281,43923,Car,APAC,1,60</t>
  </si>
  <si>
    <t>282,43924,Experience,NA,1,158</t>
  </si>
  <si>
    <t>283,43924,Car,APAC,1,54</t>
  </si>
  <si>
    <t>284,43924,Experience,EMEA,2,64</t>
  </si>
  <si>
    <t>285,43925,Hotel,APAC,5,1700</t>
  </si>
  <si>
    <t>286,43925,Air,EMEA,2,1008</t>
  </si>
  <si>
    <t>287,43925,Hotel,NA,6,2076</t>
  </si>
  <si>
    <t>288,43926,Air,LATAM,1,900</t>
  </si>
  <si>
    <t>289,43926,Hotel,APAC,1,76</t>
  </si>
  <si>
    <t>290,43926,Air,NA,1,949</t>
  </si>
  <si>
    <t>291,43927,Hotel,APAC,4,576</t>
  </si>
  <si>
    <t>292,43927,Air,EMEA,1,205</t>
  </si>
  <si>
    <t>293,43927,Hotel,NA,1,51</t>
  </si>
  <si>
    <t>294,43928,Car,EMEA,1,59</t>
  </si>
  <si>
    <t>295,43928,Experience,NA,1,198</t>
  </si>
  <si>
    <t>296,43928,Car,LATAM,3,102</t>
  </si>
  <si>
    <t>297,43929,Experience,APAC,1,72</t>
  </si>
  <si>
    <t>298,43929,Car,NA,1,42</t>
  </si>
  <si>
    <t>299,43929,Experience,APAC,1,121</t>
  </si>
  <si>
    <t>300,43930,Car,EMEA,1,57</t>
  </si>
  <si>
    <t>301,43930,Experience,NA,1,70</t>
  </si>
  <si>
    <t>302,43930,Car,EMEA,1,41</t>
  </si>
  <si>
    <t>303,43931,Air,NA,2,2422</t>
  </si>
  <si>
    <t>304,43931,Hotel,LATAM,1,127</t>
  </si>
  <si>
    <t>305,43931,Air,APAC,1,952</t>
  </si>
  <si>
    <t>306,43932,Hotel,NA,6,1062</t>
  </si>
  <si>
    <t>307,43932,Air,APAC,1,604</t>
  </si>
  <si>
    <t>308,43932,Hotel,EMEA,1,220</t>
  </si>
  <si>
    <t>309,43933,Air,NA,2,2002</t>
  </si>
  <si>
    <t>310,43933,Hotel,EMEA,3,972</t>
  </si>
  <si>
    <t>311,43933,Air,LATAM,1,792</t>
  </si>
  <si>
    <t>312,43934,Experience,LATAM,2,270</t>
  </si>
  <si>
    <t>313,43934,Car,APAC,2,86</t>
  </si>
  <si>
    <t>314,43934,Experience,NA,1,50</t>
  </si>
  <si>
    <t>315,43935,Car,APAC,1,52</t>
  </si>
  <si>
    <t>316,43935,Experience,EMEA,1,189</t>
  </si>
  <si>
    <t>317,43935,Car,NA,4,204</t>
  </si>
  <si>
    <t>318,43936,Experience,EMEA,2,146</t>
  </si>
  <si>
    <t>319,43936,Car,LATAM,4,204</t>
  </si>
  <si>
    <t>320,43936,Experience,APAC,1,91</t>
  </si>
  <si>
    <t>321,43937,Hotel,APAC,1,335</t>
  </si>
  <si>
    <t>322,43937,Air,NA,1,473</t>
  </si>
  <si>
    <t>323,43937,Hotel,APAC,6,738</t>
  </si>
  <si>
    <t>324,43938,Air,EMEA,1,347</t>
  </si>
  <si>
    <t>325,43938,Hotel,NA,5,1340</t>
  </si>
  <si>
    <t>326,43938,Air,EMEA,1,1030</t>
  </si>
  <si>
    <t>327,43939,Hotel,LATAM,5,1305</t>
  </si>
  <si>
    <t>328,43939,Air,APAC,1,192</t>
  </si>
  <si>
    <t>329,43939,Hotel,EMEA,5,875</t>
  </si>
  <si>
    <t>330,43940,Car,NA,1,65</t>
  </si>
  <si>
    <t>331,43940,Experience,APAC,1,145</t>
  </si>
  <si>
    <t>332,43940,Car,EMEA,1,39</t>
  </si>
  <si>
    <t>333,43941,Experience,NA,2,246</t>
  </si>
  <si>
    <t>334,43941,Car,EMEA,1,62</t>
  </si>
  <si>
    <t>335,43941,Experience,LATAM,1,84</t>
  </si>
  <si>
    <t>336,43942,Car,APAC,1,32</t>
  </si>
  <si>
    <t>337,43942,Experience,EMEA,1,131</t>
  </si>
  <si>
    <t>338,43942,Car,NA,5,170</t>
  </si>
  <si>
    <t>339,43943,Air,APAC,1,202</t>
  </si>
  <si>
    <t>340,43943,Hotel,EMEA,2,132</t>
  </si>
  <si>
    <t>341,43943,Air,NA,1,912</t>
  </si>
  <si>
    <t>342,43944,Hotel,EMEA,5,1550</t>
  </si>
  <si>
    <t>343,43944,Air,LATAM,1,207</t>
  </si>
  <si>
    <t>344,43944,Hotel,APAC,2,682</t>
  </si>
  <si>
    <t>345,43945,Air,EMEA,4,3576</t>
  </si>
  <si>
    <t>346,43945,Hotel,NA,1,129</t>
  </si>
  <si>
    <t>347,43945,Air,LATAM,1,1118</t>
  </si>
  <si>
    <t>348,43946,Experience,EMEA,2,242</t>
  </si>
  <si>
    <t>349,43946,Car,NA,4,196</t>
  </si>
  <si>
    <t>350,43946,Experience,EMEA,1,108</t>
  </si>
  <si>
    <t>351,43947,Car,LATAM,1,35</t>
  </si>
  <si>
    <t>352,43947,Experience,APAC,1,126</t>
  </si>
  <si>
    <t>353,43947,Car,EMEA,1,49</t>
  </si>
  <si>
    <t>354,43948,Experience,NA,1,61</t>
  </si>
  <si>
    <t>355,43948,Car,LATAM,3,192</t>
  </si>
  <si>
    <t>356,43948,Experience,APAC,3,114</t>
  </si>
  <si>
    <t>357,43949,Hotel,NA,4,724</t>
  </si>
  <si>
    <t>358,43949,Air,EMEA,1,1135</t>
  </si>
  <si>
    <t>359,43949,Hotel,LATAM,1,194</t>
  </si>
  <si>
    <t>360,43950,Air,APAC,3,2550</t>
  </si>
  <si>
    <t>361,43950,Hotel,EMEA,1,116</t>
  </si>
  <si>
    <t>362,43950,Air,NA,1,338</t>
  </si>
  <si>
    <t>363,43951,Hotel,LATAM,2,206</t>
  </si>
  <si>
    <t>364,43951,Air,APAC,2,998</t>
  </si>
  <si>
    <t>365,43951,Hotel,NA,4,1384</t>
  </si>
  <si>
    <t>366,43952,Car,EMEA,1,40</t>
  </si>
  <si>
    <t>367,43952,Experience,LATAM,2,184</t>
  </si>
  <si>
    <t>368,43952,Car,APAC,1,45</t>
  </si>
  <si>
    <t>369,43953,Experience,EMEA,1,62</t>
  </si>
  <si>
    <t>370,43953,Car,NA,3,117</t>
  </si>
  <si>
    <t>371,43953,Experience,LATAM,1,192</t>
  </si>
  <si>
    <t>372,43954,Car,APAC,1,58</t>
  </si>
  <si>
    <t>373,43954,Experience,NA,1,192</t>
  </si>
  <si>
    <t>374,43954,Car,APAC,4,156</t>
  </si>
  <si>
    <t>375,43955,Air,LATAM,1,914</t>
  </si>
  <si>
    <t>376,43955,Hotel,APAC,1,135</t>
  </si>
  <si>
    <t>377,43955,Air,EMEA,3,1263</t>
  </si>
  <si>
    <t>378,43956,Hotel,NA,5,1520</t>
  </si>
  <si>
    <t>379,43956,Air,LATAM,1,1064</t>
  </si>
  <si>
    <t>380,43956,Hotel,APAC,1,172</t>
  </si>
  <si>
    <t>381,43957,Air,NA,2,2082</t>
  </si>
  <si>
    <t>382,43957,Hotel,APAC,1,276</t>
  </si>
  <si>
    <t>383,43957,Air,EMEA,1,769</t>
  </si>
  <si>
    <t>384,43958,Experience,APAC,3,306</t>
  </si>
  <si>
    <t>385,43958,Car,EMEA,1,35</t>
  </si>
  <si>
    <t>386,43958,Experience,NA,1,46</t>
  </si>
  <si>
    <t>387,43959,Car,LATAM,2,108</t>
  </si>
  <si>
    <t>388,43959,Experience,APAC,1,110</t>
  </si>
  <si>
    <t>389,43959,Car,NA,1,34</t>
  </si>
  <si>
    <t>390,43960,Experience,APAC,1,65</t>
  </si>
  <si>
    <t>391,43960,Car,EMEA,3,99</t>
  </si>
  <si>
    <t>392,43960,Experience,NA,1,159</t>
  </si>
  <si>
    <t>393,43961,Hotel,EMEA,1,153</t>
  </si>
  <si>
    <t>394,43961,Air,NA,1,771</t>
  </si>
  <si>
    <t>395,43961,Hotel,LATAM,6,1308</t>
  </si>
  <si>
    <t>396,43962,Air,APAC,1,304</t>
  </si>
  <si>
    <t>397,43962,Hotel,NA,1,195</t>
  </si>
  <si>
    <t>398,43962,Air,APAC,1,1008</t>
  </si>
  <si>
    <t>399,43963,Hotel,EMEA,1,97</t>
  </si>
  <si>
    <t>400,43963,Air,NA,1,569</t>
  </si>
  <si>
    <t>401,43963,Hotel,EMEA,4,1260</t>
  </si>
  <si>
    <t>402,43964,Car,NA,7,371</t>
  </si>
  <si>
    <t>403,43964,Experience,LATAM,3,387</t>
  </si>
  <si>
    <t>404,43964,Car,APAC,9,495</t>
  </si>
  <si>
    <t>405,43965,Experience,NA,3,165</t>
  </si>
  <si>
    <t>406,43965,Car,APAC,2,108</t>
  </si>
  <si>
    <t>407,43965,Experience,EMEA,1,131</t>
  </si>
  <si>
    <t>408,43966,Car,NA,2,114</t>
  </si>
  <si>
    <t>409,43966,Experience,EMEA,1,157</t>
  </si>
  <si>
    <t>410,43966,Car,LATAM,1,38</t>
  </si>
  <si>
    <t>411,43967,Air,LATAM,1,544</t>
  </si>
  <si>
    <t>412,43967,Hotel,APAC,4,776</t>
  </si>
  <si>
    <t>413,43967,Air,NA,1,648</t>
  </si>
  <si>
    <t>414,43968,Hotel,APAC,1,115</t>
  </si>
  <si>
    <t>415,43968,Air,EMEA,2,2474</t>
  </si>
  <si>
    <t>416,43968,Hotel,NA,6,1116</t>
  </si>
  <si>
    <t>417,43969,Air,EMEA,1,735</t>
  </si>
  <si>
    <t>418,43969,Hotel,LATAM,3,408</t>
  </si>
  <si>
    <t>419,43969,Air,APAC,1,523</t>
  </si>
  <si>
    <t>420,43970,Experience,APAC,2,298</t>
  </si>
  <si>
    <t>421,43970,Car,NA,1,32</t>
  </si>
  <si>
    <t>422,43970,Experience,APAC,1,68</t>
  </si>
  <si>
    <t>423,43971,Car,EMEA,7,294</t>
  </si>
  <si>
    <t>424,43971,Experience,NA,2,338</t>
  </si>
  <si>
    <t>425,43971,Car,EMEA,5,245</t>
  </si>
  <si>
    <t>426,43972,Experience,LATAM,2,306</t>
  </si>
  <si>
    <t>427,43972,Car,APAC,5,160</t>
  </si>
  <si>
    <t>428,43972,Experience,EMEA,1,134</t>
  </si>
  <si>
    <t>429,43973,Hotel,NA,8,2768</t>
  </si>
  <si>
    <t>430,43973,Air,APAC,1,179</t>
  </si>
  <si>
    <t>431,43973,Hotel,EMEA,4,640</t>
  </si>
  <si>
    <t>432,43974,Air,NA,2,952</t>
  </si>
  <si>
    <t>433,43974,Hotel,EMEA,3,288</t>
  </si>
  <si>
    <t>434,43974,Air,LATAM,2,374</t>
  </si>
  <si>
    <t>435,43975,Hotel,APAC,4,908</t>
  </si>
  <si>
    <t>436,43975,Air,EMEA,1,269</t>
  </si>
  <si>
    <t>437,43975,Hotel,NA,2,632</t>
  </si>
  <si>
    <t>438,43976,Car,APAC,2,118</t>
  </si>
  <si>
    <t>439,43976,Experience,EMEA,3,453</t>
  </si>
  <si>
    <t>440,43976,Car,NA,1,59</t>
  </si>
  <si>
    <t>441,43977,Experience,EMEA,2,226</t>
  </si>
  <si>
    <t>442,43977,Car,LATAM,1,50</t>
  </si>
  <si>
    <t>443,43977,Experience,APAC,2,68</t>
  </si>
  <si>
    <t>444,43978,Car,EMEA,3,138</t>
  </si>
  <si>
    <t>445,43978,Experience,NA,1,179</t>
  </si>
  <si>
    <t>446,43978,Car,LATAM,1,44</t>
  </si>
  <si>
    <t>447,43979,Air,EMEA,1,260</t>
  </si>
  <si>
    <t>448,43979,Hotel,NA,5,1215</t>
  </si>
  <si>
    <t>449,43979,Air,EMEA,1,288</t>
  </si>
  <si>
    <t>450,43980,Hotel,LATAM,3,675</t>
  </si>
  <si>
    <t>451,43980,Air,APAC,1,238</t>
  </si>
  <si>
    <t>452,43980,Hotel,EMEA,6,1422</t>
  </si>
  <si>
    <t>453,43981,Air,NA,1,1110</t>
  </si>
  <si>
    <t>454,43981,Hotel,LATAM,7,756</t>
  </si>
  <si>
    <t>455,43981,Air,APAC,1,274</t>
  </si>
  <si>
    <t>456,43982,Experience,NA,2,130</t>
  </si>
  <si>
    <t>457,43982,Car,EMEA,1,62</t>
  </si>
  <si>
    <t>458,43982,Experience,LATAM,3,588</t>
  </si>
  <si>
    <t>459,43983,Car,APAC,1,55</t>
  </si>
  <si>
    <t>460,43983,Experience,EMEA,1,143</t>
  </si>
  <si>
    <t>461,43983,Car,NA,3,192</t>
  </si>
  <si>
    <t>462,43984,Experience,LATAM,2,390</t>
  </si>
  <si>
    <t>463,43984,Car,APAC,6,306</t>
  </si>
  <si>
    <t>464,43984,Experience,NA,2,196</t>
  </si>
  <si>
    <t>465,43985,Hotel,EMEA,2,322</t>
  </si>
  <si>
    <t>466,43985,Air,LATAM,2,1034</t>
  </si>
  <si>
    <t>467,43985,Hotel,APAC,1,87</t>
  </si>
  <si>
    <t>468,43986,Air,EMEA,1,383</t>
  </si>
  <si>
    <t>469,43986,Hotel,NA,3,438</t>
  </si>
  <si>
    <t>470,43986,Air,LATAM,1,1086</t>
  </si>
  <si>
    <t>471,43987,Hotel,APAC,6,732</t>
  </si>
  <si>
    <t>472,43987,Air,NA,2,1180</t>
  </si>
  <si>
    <t>473,43987,Hotel,APAC,1,159</t>
  </si>
  <si>
    <t>474,43988,Car,LATAM,3,153</t>
  </si>
  <si>
    <t>475,43988,Experience,APAC,1,138</t>
  </si>
  <si>
    <t>476,43988,Car,EMEA,2,128</t>
  </si>
  <si>
    <t>477,43989,Experience,NA,2,188</t>
  </si>
  <si>
    <t>478,43989,Car,LATAM,1,44</t>
  </si>
  <si>
    <t>479,43989,Experience,APAC,1,159</t>
  </si>
  <si>
    <t>480,43990,Car,NA,1,62</t>
  </si>
  <si>
    <t>481,43990,Experience,APAC,1,153</t>
  </si>
  <si>
    <t>482,43990,Car,EMEA,5,265</t>
  </si>
  <si>
    <t>483,43991,Air,APAC,1,622</t>
  </si>
  <si>
    <t>484,43991,Hotel,EMEA,4,600</t>
  </si>
  <si>
    <t>485,43991,Air,NA,1,707</t>
  </si>
  <si>
    <t>486,43992,Hotel,LATAM,1,198</t>
  </si>
  <si>
    <t>487,43992,Air,APAC,1,291</t>
  </si>
  <si>
    <t>488,43992,Hotel,NA,1,209</t>
  </si>
  <si>
    <t>489,43993,Air,APAC,2,1862</t>
  </si>
  <si>
    <t>490,43993,Hotel,EMEA,1,301</t>
  </si>
  <si>
    <t>491,43993,Air,NA,1,390</t>
  </si>
  <si>
    <t>492,43994,Experience,EMEA,2,312</t>
  </si>
  <si>
    <t>493,43994,Car,NA,1,38</t>
  </si>
  <si>
    <t>494,43994,Experience,LATAM,2,130</t>
  </si>
  <si>
    <t>495,43995,Car,APAC,4,140</t>
  </si>
  <si>
    <t>496,43995,Experience,NA,1,112</t>
  </si>
  <si>
    <t>497,43995,Car,APAC,2,104</t>
  </si>
  <si>
    <t>498,43996,Experience,EMEA,1,186</t>
  </si>
  <si>
    <t>499,43996,Car,NA,9,288</t>
  </si>
  <si>
    <t>500,43996,Experience,EMEA,1,115</t>
  </si>
  <si>
    <t>501,43997,Hotel,NA,3,681</t>
  </si>
  <si>
    <t>502,43997,Air,LATAM,2,1948</t>
  </si>
  <si>
    <t>503,43997,Hotel,APAC,1,159</t>
  </si>
  <si>
    <t>504,43998,Air,NA,1,612</t>
  </si>
  <si>
    <t>505,43998,Hotel,APAC,6,1854</t>
  </si>
  <si>
    <t>506,43998,Air,EMEA,2,1700</t>
  </si>
  <si>
    <t>507,43999,Hotel,NA,1,276</t>
  </si>
  <si>
    <t>508,43999,Air,EMEA,1,771</t>
  </si>
  <si>
    <t>509,43999,Hotel,LATAM,1,83</t>
  </si>
  <si>
    <t>510,44000,Car,LATAM,3,90</t>
  </si>
  <si>
    <t>511,44000,Experience,APAC,1,153</t>
  </si>
  <si>
    <t>512,44000,Car,NA,1,40</t>
  </si>
  <si>
    <t>513,44001,Experience,APAC,1,130</t>
  </si>
  <si>
    <t>514,44001,Car,EMEA,1,65</t>
  </si>
  <si>
    <t>515,44001,Experience,NA,1,172</t>
  </si>
  <si>
    <t>516,44002,Car,EMEA,1,39</t>
  </si>
  <si>
    <t>517,44002,Experience,LATAM,1,96</t>
  </si>
  <si>
    <t>518,44002,Car,APAC,1,35</t>
  </si>
  <si>
    <t>519,44003,Air,APAC,2,1558</t>
  </si>
  <si>
    <t>520,44003,Hotel,NA,2,680</t>
  </si>
  <si>
    <t>521,44003,Air,APAC,1,275</t>
  </si>
  <si>
    <t>522,44004,Hotel,EMEA,1,176</t>
  </si>
  <si>
    <t>523,44004,Air,NA,1,1053</t>
  </si>
  <si>
    <t>524,44004,Hotel,EMEA,4,1168</t>
  </si>
  <si>
    <t>525,44005,Air,LATAM,1,289</t>
  </si>
  <si>
    <t>526,44005,Hotel,APAC,1,168</t>
  </si>
  <si>
    <t>527,44005,Air,EMEA,2,1084</t>
  </si>
  <si>
    <t>528,44006,Experience,NA,1,172</t>
  </si>
  <si>
    <t>529,44006,Car,APAC,5,175</t>
  </si>
  <si>
    <t>530,44006,Experience,EMEA,1,148</t>
  </si>
  <si>
    <t>531,44007,Car,NA,1,44</t>
  </si>
  <si>
    <t>532,44007,Experience,EMEA,1,198</t>
  </si>
  <si>
    <t>533,44007,Car,LATAM,5,260</t>
  </si>
  <si>
    <t>534,44008,Experience,APAC,1,107</t>
  </si>
  <si>
    <t>535,44008,Car,EMEA,1,33</t>
  </si>
  <si>
    <t>536,44008,Experience,NA,2,254</t>
  </si>
  <si>
    <t>537,44009,Hotel,APAC,7,2233</t>
  </si>
  <si>
    <t>538,44009,Air,EMEA,1,847</t>
  </si>
  <si>
    <t>539,44009,Hotel,NA,1,270</t>
  </si>
  <si>
    <t>540,44010,Air,EMEA,1,732</t>
  </si>
  <si>
    <t>541,44010,Hotel,LATAM,1,97</t>
  </si>
  <si>
    <t>542,44010,Air,APAC,1,882</t>
  </si>
  <si>
    <t>543,44011,Hotel,EMEA,5,1700</t>
  </si>
  <si>
    <t>544,44011,Air,NA,2,2092</t>
  </si>
  <si>
    <t>545,44011,Hotel,LATAM,2,518</t>
  </si>
  <si>
    <t>546,44012,Car,EMEA,6,186</t>
  </si>
  <si>
    <t>547,44012,Experience,NA,1,90</t>
  </si>
  <si>
    <t>548,44012,Car,EMEA,1,63</t>
  </si>
  <si>
    <t>549,44013,Experience,LATAM,2,140</t>
  </si>
  <si>
    <t>550,44013,Car,APAC,5,200</t>
  </si>
  <si>
    <t>551,44013,Experience,EMEA,1,164</t>
  </si>
  <si>
    <t>552,44014,Car,NA,6,390</t>
  </si>
  <si>
    <t>553,44014,Experience,LATAM,1,73</t>
  </si>
  <si>
    <t>554,44014,Car,APAC,8,464</t>
  </si>
  <si>
    <t>555,44015,Air,NA,1,286</t>
  </si>
  <si>
    <t>556,44015,Hotel,EMEA,1,162</t>
  </si>
  <si>
    <t>557,44015,Air,LATAM,1,763</t>
  </si>
  <si>
    <t>558,44016,Hotel,APAC,1,172</t>
  </si>
  <si>
    <t>559,44016,Air,EMEA,3,1116</t>
  </si>
  <si>
    <t>560,44016,Hotel,NA,5,1245</t>
  </si>
  <si>
    <t>561,44017,Air,LATAM,1,1080</t>
  </si>
  <si>
    <t>562,44017,Hotel,APAC,1,67</t>
  </si>
  <si>
    <t>563,44017,Air,NA,1,555</t>
  </si>
  <si>
    <t>564,44018,Experience,EMEA,1,178</t>
  </si>
  <si>
    <t>565,44018,Car,LATAM,2,68</t>
  </si>
  <si>
    <t>566,44018,Experience,APAC,1,77</t>
  </si>
  <si>
    <t>567,44019,Car,EMEA,2,110</t>
  </si>
  <si>
    <t>568,44019,Experience,NA,1,107</t>
  </si>
  <si>
    <t>569,44019,Car,LATAM,4,216</t>
  </si>
  <si>
    <t>570,44020,Experience,APAC,2,266</t>
  </si>
  <si>
    <t>571,44020,Car,NA,1,61</t>
  </si>
  <si>
    <t>572,44020,Experience,APAC,1,169</t>
  </si>
  <si>
    <t>573,44021,Hotel,LATAM,1,228</t>
  </si>
  <si>
    <t>574,44021,Air,APAC,2,1816</t>
  </si>
  <si>
    <t>575,44021,Hotel,EMEA,1,318</t>
  </si>
  <si>
    <t>576,44022,Air,NA,1,1077</t>
  </si>
  <si>
    <t>577,44022,Hotel,LATAM,1,161</t>
  </si>
  <si>
    <t>578,44022,Air,APAC,2,1892</t>
  </si>
  <si>
    <t>579,44023,Hotel,NA,1,102</t>
  </si>
  <si>
    <t>580,44023,Air,APAC,2,998</t>
  </si>
  <si>
    <t>581,44023,Hotel,EMEA,5,1070</t>
  </si>
  <si>
    <t>582,44024,Car,APAC,3,102</t>
  </si>
  <si>
    <t>583,44024,Experience,EMEA,1,182</t>
  </si>
  <si>
    <t>584,44024,Car,NA,2,116</t>
  </si>
  <si>
    <t>585,44025,Experience,LATAM,1,31</t>
  </si>
  <si>
    <t>586,44025,Car,APAC,1,38</t>
  </si>
  <si>
    <t>587,44025,Experience,NA,1,86</t>
  </si>
  <si>
    <t>588,44026,Car,APAC,2,62</t>
  </si>
  <si>
    <t>589,44026,Experience,EMEA,1,118</t>
  </si>
  <si>
    <t>590,44026,Car,NA,1,37</t>
  </si>
  <si>
    <t>591,44027,Air,EMEA,3,3525</t>
  </si>
  <si>
    <t>592,44027,Hotel,NA,1,90</t>
  </si>
  <si>
    <t>593,44027,Air,LATAM,1,191</t>
  </si>
  <si>
    <t>594,44028,Hotel,APAC,1,171</t>
  </si>
  <si>
    <t>595,44028,Air,NA,1,253</t>
  </si>
  <si>
    <t>596,44028,Hotel,APAC,5,1130</t>
  </si>
  <si>
    <t>597,44029,Air,EMEA,1,439</t>
  </si>
  <si>
    <t>598,44029,Hotel,NA,3,240</t>
  </si>
  <si>
    <t>599,44029,Air,EMEA,2,2500</t>
  </si>
  <si>
    <t>600,44030,Experience,NA,2,72</t>
  </si>
  <si>
    <t>601,44030,Car,LATAM,1,48</t>
  </si>
  <si>
    <t>602,44030,Experience,APAC,1,52</t>
  </si>
  <si>
    <t>603,44031,Car,NA,4,160</t>
  </si>
  <si>
    <t>604,44031,Experience,APAC,1,109</t>
  </si>
  <si>
    <t>605,44031,Car,EMEA,1,63</t>
  </si>
  <si>
    <t>606,44032,Experience,NA,2,282</t>
  </si>
  <si>
    <t>607,44032,Car,EMEA,4,208</t>
  </si>
  <si>
    <t>608,44032,Experience,LATAM,1,63</t>
  </si>
  <si>
    <t>609,44033,Hotel,LATAM,8,2040</t>
  </si>
  <si>
    <t>610,44033,Air,APAC,1,1221</t>
  </si>
  <si>
    <t>611,44033,Hotel,NA,5,1735</t>
  </si>
  <si>
    <t>612,44034,Air,APAC,1,839</t>
  </si>
  <si>
    <t>613,44034,Hotel,EMEA,5,1350</t>
  </si>
  <si>
    <t>614,44034,Air,NA,2,984</t>
  </si>
  <si>
    <t>615,44035,Hotel,EMEA,1,184</t>
  </si>
  <si>
    <t>616,44035,Air,LATAM,1,557</t>
  </si>
  <si>
    <t>617,44035,Hotel,APAC,4,768</t>
  </si>
  <si>
    <t>618,44036,Car,APAC,4,196</t>
  </si>
  <si>
    <t>619,44036,Experience,NA,1,196</t>
  </si>
  <si>
    <t>620,44036,Car,APAC,1,38</t>
  </si>
  <si>
    <t>621,44037,Experience,EMEA,2,282</t>
  </si>
  <si>
    <t>622,44037,Car,NA,3,99</t>
  </si>
  <si>
    <t>623,44037,Experience,EMEA,1,85</t>
  </si>
  <si>
    <t>624,44038,Car,LATAM,3,189</t>
  </si>
  <si>
    <t>625,44038,Experience,APAC,1,147</t>
  </si>
  <si>
    <t>626,44038,Car,EMEA,1,41</t>
  </si>
  <si>
    <t>627,44039,Air,NA,1,415</t>
  </si>
  <si>
    <t>628,44039,Hotel,APAC,2,468</t>
  </si>
  <si>
    <t>629,44039,Air,EMEA,1,404</t>
  </si>
  <si>
    <t>630,44040,Hotel,NA,5,680</t>
  </si>
  <si>
    <t>631,44040,Air,EMEA,1,356</t>
  </si>
  <si>
    <t>632,44040,Hotel,LATAM,7,1470</t>
  </si>
  <si>
    <t>633,44041,Air,APAC,1,505</t>
  </si>
  <si>
    <t>634,44041,Hotel,EMEA,2,170</t>
  </si>
  <si>
    <t>635,44041,Air,NA,1,559</t>
  </si>
  <si>
    <t>636,44042,Experience,APAC,3,570</t>
  </si>
  <si>
    <t>637,44042,Car,EMEA,3,111</t>
  </si>
  <si>
    <t>638,44042,Experience,NA,1,151</t>
  </si>
  <si>
    <t>639,44043,Car,EMEA,2,80</t>
  </si>
  <si>
    <t>640,44043,Experience,LATAM,1,160</t>
  </si>
  <si>
    <t>641,44043,Car,APAC,3,177</t>
  </si>
  <si>
    <t>642,44044,Experience,EMEA,1,81</t>
  </si>
  <si>
    <t>643,44044,Car,NA,1,42</t>
  </si>
  <si>
    <t>644,44044,Experience,LATAM,1,75</t>
  </si>
  <si>
    <t>645,44045,Hotel,EMEA,1,120</t>
  </si>
  <si>
    <t>646,44045,Air,NA,2,776</t>
  </si>
  <si>
    <t>647,44045,Hotel,EMEA,1,76</t>
  </si>
  <si>
    <t>648,44046,Air,LATAM,1,985</t>
  </si>
  <si>
    <t>649,44046,Hotel,APAC,4,524</t>
  </si>
  <si>
    <t>650,44046,Air,EMEA,1,847</t>
  </si>
  <si>
    <t>651,44047,Hotel,NA,4,592</t>
  </si>
  <si>
    <t>652,44047,Air,LATAM,1,1052</t>
  </si>
  <si>
    <t>653,44047,Hotel,APAC,1,113</t>
  </si>
  <si>
    <t>654,44048,Car,NA,1,42</t>
  </si>
  <si>
    <t>655,44048,Experience,EMEA,1,152</t>
  </si>
  <si>
    <t>656,44048,Car,LATAM,1,62</t>
  </si>
  <si>
    <t>657,44049,Experience,APAC,4,320</t>
  </si>
  <si>
    <t>658,44049,Car,EMEA,2,62</t>
  </si>
  <si>
    <t>659,44049,Experience,NA,1,85</t>
  </si>
  <si>
    <t>660,44050,Car,LATAM,1,52</t>
  </si>
  <si>
    <t>661,44050,Experience,APAC,1,185</t>
  </si>
  <si>
    <t>662,44050,Car,NA,1,58</t>
  </si>
  <si>
    <t>663,44051,Air,EMEA,2,356</t>
  </si>
  <si>
    <t>664,44051,Hotel,LATAM,5,1185</t>
  </si>
  <si>
    <t>665,44051,Air,APAC,1,760</t>
  </si>
  <si>
    <t>666,44052,Hotel,EMEA,5,700</t>
  </si>
  <si>
    <t>667,44052,Air,NA,1,1164</t>
  </si>
  <si>
    <t>668,44052,Hotel,LATAM,5,865</t>
  </si>
  <si>
    <t>669,44053,Air,APAC,1,387</t>
  </si>
  <si>
    <t>670,44053,Hotel,NA,1,226</t>
  </si>
  <si>
    <t>671,44053,Air,APAC,1,1231</t>
  </si>
  <si>
    <t>672,44054,Experience,LATAM,1,178</t>
  </si>
  <si>
    <t>673,44054,Car,APAC,6,324</t>
  </si>
  <si>
    <t>674,44054,Experience,EMEA,1,89</t>
  </si>
  <si>
    <t>675,44055,Car,NA,3,132</t>
  </si>
  <si>
    <t>676,44055,Experience,LATAM,2,100</t>
  </si>
  <si>
    <t>677,44055,Car,APAC,3,96</t>
  </si>
  <si>
    <t>678,44056,Experience,NA,1,145</t>
  </si>
  <si>
    <t>679,44056,Car,APAC,3,135</t>
  </si>
  <si>
    <t>680,44056,Experience,EMEA,1,145</t>
  </si>
  <si>
    <t>681,44057,Hotel,APAC,1,300</t>
  </si>
  <si>
    <t>682,44057,Air,EMEA,1,910</t>
  </si>
  <si>
    <t>683,44057,Hotel,NA,1,129</t>
  </si>
  <si>
    <t>684,44058,Air,LATAM,1,597</t>
  </si>
  <si>
    <t>685,44058,Hotel,APAC,3,417</t>
  </si>
  <si>
    <t>686,44058,Air,NA,1,534</t>
  </si>
  <si>
    <t>687,44059,Hotel,APAC,1,275</t>
  </si>
  <si>
    <t>688,44059,Air,EMEA,1,551</t>
  </si>
  <si>
    <t>689,44059,Hotel,NA,2,600</t>
  </si>
  <si>
    <t>690,44060,Car,EMEA,1,47</t>
  </si>
  <si>
    <t>691,44060,Experience,NA,1,101</t>
  </si>
  <si>
    <t>692,44060,Car,LATAM,1,41</t>
  </si>
  <si>
    <t>693,44061,Experience,APAC,1,47</t>
  </si>
  <si>
    <t>694,44061,Car,NA,10,330</t>
  </si>
  <si>
    <t>695,44061,Experience,APAC,1,83</t>
  </si>
  <si>
    <t>696,44062,Car,EMEA,1,33</t>
  </si>
  <si>
    <t>697,44062,Experience,NA,1,140</t>
  </si>
  <si>
    <t>698,44062,Car,EMEA,1,58</t>
  </si>
  <si>
    <t>699,44063,Air,NA,1,967</t>
  </si>
  <si>
    <t>700,44063,Hotel,LATAM,1,282</t>
  </si>
  <si>
    <t>701,44063,Air,APAC,2,2148</t>
  </si>
  <si>
    <t>702,44064,Hotel,NA,4,924</t>
  </si>
  <si>
    <t>703,44064,Air,APAC,1,525</t>
  </si>
  <si>
    <t>704,44064,Hotel,EMEA,3,267</t>
  </si>
  <si>
    <t>705,44065,Air,NA,3,3225</t>
  </si>
  <si>
    <t>706,44065,Hotel,EMEA,2,110</t>
  </si>
  <si>
    <t>707,44065,Air,LATAM,1,655</t>
  </si>
  <si>
    <t>708,44066,Experience,LATAM,1,153</t>
  </si>
  <si>
    <t>709,44066,Car,APAC,1,36</t>
  </si>
  <si>
    <t>710,44066,Experience,NA,1,51</t>
  </si>
  <si>
    <t>711,44067,Car,APAC,1,34</t>
  </si>
  <si>
    <t>712,44067,Experience,EMEA,2,256</t>
  </si>
  <si>
    <t>713,44067,Car,NA,3,105</t>
  </si>
  <si>
    <t>714,44068,Experience,EMEA,3,246</t>
  </si>
  <si>
    <t>715,44068,Car,LATAM,1,55</t>
  </si>
  <si>
    <t>716,44068,Experience,APAC,1,63</t>
  </si>
  <si>
    <t>717,44069,Hotel,APAC,1,233</t>
  </si>
  <si>
    <t>718,44069,Air,NA,1,933</t>
  </si>
  <si>
    <t>719,44069,Hotel,APAC,3,363</t>
  </si>
  <si>
    <t>720,44070,Air,EMEA,1,1056</t>
  </si>
  <si>
    <t>721,44070,Hotel,NA,8,2448</t>
  </si>
  <si>
    <t>722,44070,Air,EMEA,1,680</t>
  </si>
  <si>
    <t>723,44071,Hotel,LATAM,1,202</t>
  </si>
  <si>
    <t>724,44071,Air,APAC,3,732</t>
  </si>
  <si>
    <t>725,44071,Hotel,EMEA,3,165</t>
  </si>
  <si>
    <t>726,44072,Car,NA,1,58</t>
  </si>
  <si>
    <t>727,44072,Experience,APAC,1,133</t>
  </si>
  <si>
    <t>728,44072,Car,EMEA,1,48</t>
  </si>
  <si>
    <t>729,44073,Experience,NA,2,238</t>
  </si>
  <si>
    <t>730,44073,Car,EMEA,1,37</t>
  </si>
  <si>
    <t>731,44073,Experience,LATAM,1,115</t>
  </si>
  <si>
    <t>732,44074,Car,APAC,3,114</t>
  </si>
  <si>
    <t>733,44074,Experience,EMEA,1,41</t>
  </si>
  <si>
    <t>734,44074,Car,NA,1,55</t>
  </si>
  <si>
    <t>735,44075,Air,APAC,1,998</t>
  </si>
  <si>
    <t>736,44075,Hotel,EMEA,1,242</t>
  </si>
  <si>
    <t>737,44075,Air,NA,2,438</t>
  </si>
  <si>
    <t>738,44076,Hotel,EMEA,3,813</t>
  </si>
  <si>
    <t>739,44076,Air,LATAM,1,719</t>
  </si>
  <si>
    <t>740,44076,Hotel,APAC,6,924</t>
  </si>
  <si>
    <t>741,44077,Air,EMEA,2,1416</t>
  </si>
  <si>
    <t>742,44077,Hotel,NA,1,323</t>
  </si>
  <si>
    <t>743,44077,Air,LATAM,1,471</t>
  </si>
  <si>
    <t>744,44078,Experience,EMEA,1,70</t>
  </si>
  <si>
    <t>745,44078,Car,NA,3,93</t>
  </si>
  <si>
    <t>746,44078,Experience,EMEA,1,72</t>
  </si>
  <si>
    <t>747,44079,Car,LATAM,1,34</t>
  </si>
  <si>
    <t>748,44079,Experience,APAC,2,134</t>
  </si>
  <si>
    <t>749,44079,Car,EMEA,4,152</t>
  </si>
  <si>
    <t>750,44080,Experience,NA,2,208</t>
  </si>
  <si>
    <t>751,44080,Car,LATAM,1,55</t>
  </si>
  <si>
    <t>752,44080,Experience,APAC,1,50</t>
  </si>
  <si>
    <t>753,44081,Hotel,NA,3,153</t>
  </si>
  <si>
    <t>754,44081,Air,EMEA,2,1074</t>
  </si>
  <si>
    <t>755,44081,Hotel,LATAM,1,236</t>
  </si>
  <si>
    <t>756,44082,Air,APAC,3,3654</t>
  </si>
  <si>
    <t>757,44082,Hotel,EMEA,2,352</t>
  </si>
  <si>
    <t>758,44082,Air,NA,1,1175</t>
  </si>
  <si>
    <t>759,44083,Hotel,LATAM,6,1560</t>
  </si>
  <si>
    <t>760,44083,Air,APAC,2,2028</t>
  </si>
  <si>
    <t>761,44083,Hotel,NA,3,834</t>
  </si>
  <si>
    <t>762,44084,Car,EMEA,5,230</t>
  </si>
  <si>
    <t>763,44084,Experience,LATAM,1,153</t>
  </si>
  <si>
    <t>764,44084,Car,APAC,1,55</t>
  </si>
  <si>
    <t>765,44085,Experience,EMEA,2,66</t>
  </si>
  <si>
    <t>766,44085,Car,NA,1,33</t>
  </si>
  <si>
    <t>767,44085,Experience,LATAM,2,364</t>
  </si>
  <si>
    <t>768,44086,Car,APAC,1,58</t>
  </si>
  <si>
    <t>769,44086,Experience,NA,1,40</t>
  </si>
  <si>
    <t>770,44086,Car,APAC,1,41</t>
  </si>
  <si>
    <t>771,44087,Air,LATAM,2,1352</t>
  </si>
  <si>
    <t>772,44087,Hotel,APAC,1,61</t>
  </si>
  <si>
    <t>773,44087,Air,EMEA,2,1900</t>
  </si>
  <si>
    <t>774,44088,Hotel,NA,4,232</t>
  </si>
  <si>
    <t>775,44088,Air,LATAM,2,1980</t>
  </si>
  <si>
    <t>776,44088,Hotel,APAC,4,520</t>
  </si>
  <si>
    <t>777,44089,Air,NA,2,2382</t>
  </si>
  <si>
    <t>778,44089,Hotel,APAC,5,465</t>
  </si>
  <si>
    <t>779,44089,Air,EMEA,1,819</t>
  </si>
  <si>
    <t>780,44090,Experience,APAC,1,144</t>
  </si>
  <si>
    <t>781,44090,Car,EMEA,4,188</t>
  </si>
  <si>
    <t>782,44090,Experience,NA,1,56</t>
  </si>
  <si>
    <t>783,44091,Car,LATAM,4,168</t>
  </si>
  <si>
    <t>784,44091,Experience,APAC,1,98</t>
  </si>
  <si>
    <t>785,44091,Car,NA,2,62</t>
  </si>
  <si>
    <t>786,44092,Experience,APAC,2,282</t>
  </si>
  <si>
    <t>787,44092,Car,EMEA,3,138</t>
  </si>
  <si>
    <t>788,44092,Experience,NA,3,120</t>
  </si>
  <si>
    <t>789,44093,Hotel,EMEA,1,82</t>
  </si>
  <si>
    <t>790,44093,Air,NA,1,1051</t>
  </si>
  <si>
    <t>791,44093,Hotel,LATAM,3,990</t>
  </si>
  <si>
    <t>792,44094,Air,APAC,1,1151</t>
  </si>
  <si>
    <t>793,44094,Hotel,NA,7,1869</t>
  </si>
  <si>
    <t>794,44094,Air,APAC,2,2088</t>
  </si>
  <si>
    <t>795,44095,Hotel,EMEA,1,198</t>
  </si>
  <si>
    <t>796,44095,Air,NA,1,1221</t>
  </si>
  <si>
    <t>797,44095,Hotel,EMEA,5,860</t>
  </si>
  <si>
    <t>798,44096,Car,NA,4,188</t>
  </si>
  <si>
    <t>799,44096,Experience,LATAM,2,196</t>
  </si>
  <si>
    <t>800,44096,Car,APAC,1,49</t>
  </si>
  <si>
    <t>801,44097,Experience,NA,1,166</t>
  </si>
  <si>
    <t>802,44097,Car,APAC,2,74</t>
  </si>
  <si>
    <t>803,44097,Experience,EMEA,1,104</t>
  </si>
  <si>
    <t>804,44098,Car,NA,3,162</t>
  </si>
  <si>
    <t>805,44098,Experience,EMEA,2,398</t>
  </si>
  <si>
    <t>806,44098,Car,LATAM,1,32</t>
  </si>
  <si>
    <t>807,44099,Air,LATAM,1,891</t>
  </si>
  <si>
    <t>808,44099,Hotel,APAC,6,1272</t>
  </si>
  <si>
    <t>809,44099,Air,NA,2,2066</t>
  </si>
  <si>
    <t>810,44100,Hotel,APAC,4,868</t>
  </si>
  <si>
    <t>811,44100,Air,EMEA,2,590</t>
  </si>
  <si>
    <t>812,44100,Hotel,NA,1,278</t>
  </si>
  <si>
    <t>813,44101,Air,EMEA,1,1018</t>
  </si>
  <si>
    <t>814,44101,Hotel,LATAM,1,97</t>
  </si>
  <si>
    <t>815,44101,Air,APAC,2,1488</t>
  </si>
  <si>
    <t>816,44102,Experience,APAC,1,117</t>
  </si>
  <si>
    <t>817,44102,Car,NA,1,34</t>
  </si>
  <si>
    <t>818,44102,Experience,APAC,1,128</t>
  </si>
  <si>
    <t>819,44103,Car,EMEA,1,39</t>
  </si>
  <si>
    <t>820,44103,Experience,NA,1,82</t>
  </si>
  <si>
    <t>821,44103,Car,EMEA,3,93</t>
  </si>
  <si>
    <t>822,44104,Experience,LATAM,1,38</t>
  </si>
  <si>
    <t>823,44104,Car,APAC,2,106</t>
  </si>
  <si>
    <t>824,44104,Experience,EMEA,1,34</t>
  </si>
  <si>
    <t>825,44105,Hotel,NA,1,336</t>
  </si>
  <si>
    <t>826,44105,Air,APAC,1,425</t>
  </si>
  <si>
    <t>827,44105,Hotel,EMEA,1,237</t>
  </si>
  <si>
    <t>828,44106,Air,NA,1,483</t>
  </si>
  <si>
    <t>829,44106,Hotel,EMEA,1,186</t>
  </si>
  <si>
    <t>830,44106,Air,LATAM,1,670</t>
  </si>
  <si>
    <t>831,44107,Hotel,APAC,6,1572</t>
  </si>
  <si>
    <t>832,44107,Air,EMEA,1,205</t>
  </si>
  <si>
    <t>833,44107,Hotel,NA,1,335</t>
  </si>
  <si>
    <t>834,44108,Car,APAC,1,45</t>
  </si>
  <si>
    <t>835,44108,Experience,EMEA,1,195</t>
  </si>
  <si>
    <t>836,44108,Car,NA,2,100</t>
  </si>
  <si>
    <t>837,44109,Experience,EMEA,2,112</t>
  </si>
  <si>
    <t>838,44109,Car,LATAM,5,245</t>
  </si>
  <si>
    <t>839,44109,Experience,APAC,1,80</t>
  </si>
  <si>
    <t>840,44110,Car,EMEA,2,84</t>
  </si>
  <si>
    <t>841,44110,Experience,NA,1,142</t>
  </si>
  <si>
    <t>842,44110,Car,LATAM,4,132</t>
  </si>
  <si>
    <t>843,44111,Air,EMEA,4,1148</t>
  </si>
  <si>
    <t>844,44111,Hotel,NA,5,990</t>
  </si>
  <si>
    <t>845,44111,Air,EMEA,2,1848</t>
  </si>
  <si>
    <t>846,44112,Hotel,LATAM,1,133</t>
  </si>
  <si>
    <t>847,44112,Air,APAC,2,1086</t>
  </si>
  <si>
    <t>848,44112,Hotel,EMEA,3,480</t>
  </si>
  <si>
    <t>849,44113,Air,NA,2,1316</t>
  </si>
  <si>
    <t>850,44113,Hotel,LATAM,3,948</t>
  </si>
  <si>
    <t>851,44113,Air,APAC,1,1136</t>
  </si>
  <si>
    <t>852,44114,Experience,NA,2,122</t>
  </si>
  <si>
    <t>853,44114,Car,EMEA,5,160</t>
  </si>
  <si>
    <t>854,44114,Experience,LATAM,1,73</t>
  </si>
  <si>
    <t>855,44115,Car,APAC,7,329</t>
  </si>
  <si>
    <t>856,44115,Experience,EMEA,2,172</t>
  </si>
  <si>
    <t>857,44115,Car,NA,1,45</t>
  </si>
  <si>
    <t>858,44116,Experience,LATAM,1,171</t>
  </si>
  <si>
    <t>859,44116,Car,APAC,7,364</t>
  </si>
  <si>
    <t>860,44116,Experience,NA,1,146</t>
  </si>
  <si>
    <t>861,44117,Hotel,EMEA,7,980</t>
  </si>
  <si>
    <t>862,44117,Air,LATAM,1,326</t>
  </si>
  <si>
    <t>863,44117,Hotel,APAC,2,576</t>
  </si>
  <si>
    <t>864,44118,Air,EMEA,1,955</t>
  </si>
  <si>
    <t>865,44118,Hotel,NA,1,312</t>
  </si>
  <si>
    <t>866,44118,Air,LATAM,2,2094</t>
  </si>
  <si>
    <t>867,44119,Hotel,APAC,4,1012</t>
  </si>
  <si>
    <t>868,44119,Air,NA,1,1057</t>
  </si>
  <si>
    <t>869,44119,Hotel,APAC,4,928</t>
  </si>
  <si>
    <t>870,44120,Car,LATAM,1,52</t>
  </si>
  <si>
    <t>871,44120,Experience,APAC,1,52</t>
  </si>
  <si>
    <t>872,44120,Car,EMEA,1,46</t>
  </si>
  <si>
    <t>873,44121,Experience,NA,1,137</t>
  </si>
  <si>
    <t>874,44121,Car,LATAM,1,40</t>
  </si>
  <si>
    <t>875,44121,Experience,APAC,1,39</t>
  </si>
  <si>
    <t>876,44122,Car,NA,1,45</t>
  </si>
  <si>
    <t>877,44122,Experience,APAC,1,125</t>
  </si>
  <si>
    <t>878,44122,Car,EMEA,1,42</t>
  </si>
  <si>
    <t>879,44123,Air,APAC,1,332</t>
  </si>
  <si>
    <t>880,44123,Hotel,EMEA,1,143</t>
  </si>
  <si>
    <t>881,44123,Air,NA,1,156</t>
  </si>
  <si>
    <t>882,44124,Hotel,LATAM,1,276</t>
  </si>
  <si>
    <t>883,44124,Air,APAC,1,589</t>
  </si>
  <si>
    <t>884,44124,Hotel,NA,1,219</t>
  </si>
  <si>
    <t>885,44125,Air,APAC,1,630</t>
  </si>
  <si>
    <t>886,44125,Hotel,EMEA,8,1704</t>
  </si>
  <si>
    <t>887,44125,Air,NA,1,1090</t>
  </si>
  <si>
    <t>888,44126,Experience,EMEA,1,90</t>
  </si>
  <si>
    <t>889,44126,Car,NA,1,32</t>
  </si>
  <si>
    <t>890,44126,Experience,LATAM,1,186</t>
  </si>
  <si>
    <t>891,44127,Car,APAC,5,295</t>
  </si>
  <si>
    <t>892,44127,Experience,NA,1,77</t>
  </si>
  <si>
    <t>893,44127,Car,APAC,1,39</t>
  </si>
  <si>
    <t>894,44128,Experience,EMEA,1,79</t>
  </si>
  <si>
    <t>895,44128,Car,NA,1,34</t>
  </si>
  <si>
    <t>896,44128,Experience,EMEA,1,178</t>
  </si>
  <si>
    <t>897,44129,Hotel,NA,1,219</t>
  </si>
  <si>
    <t>898,44129,Air,LATAM,1,819</t>
  </si>
  <si>
    <t>899,44129,Hotel,APAC,8,1312</t>
  </si>
  <si>
    <t>900,44130,Air,NA,1,1053</t>
  </si>
  <si>
    <t>901,44130,Hotel,APAC,4,1356</t>
  </si>
  <si>
    <t>902,44130,Air,EMEA,1,362</t>
  </si>
  <si>
    <t>903,44131,Hotel,NA,1,134</t>
  </si>
  <si>
    <t>904,44131,Air,EMEA,1,627</t>
  </si>
  <si>
    <t>905,44131,Hotel,LATAM,4,280</t>
  </si>
  <si>
    <t>906,44132,Car,LATAM,2,88</t>
  </si>
  <si>
    <t>907,44132,Experience,APAC,1,30</t>
  </si>
  <si>
    <t>908,44132,Car,NA,5,300</t>
  </si>
  <si>
    <t>909,44133,Experience,APAC,1,133</t>
  </si>
  <si>
    <t>910,44133,Car,EMEA,4,128</t>
  </si>
  <si>
    <t>911,44133,Experience,NA,1,80</t>
  </si>
  <si>
    <t>912,44134,Car,EMEA,4,216</t>
  </si>
  <si>
    <t>913,44134,Experience,LATAM,1,173</t>
  </si>
  <si>
    <t>914,44134,Car,APAC,2,92</t>
  </si>
  <si>
    <t>915,44135,Air,APAC,2,1760</t>
  </si>
  <si>
    <t>916,44135,Hotel,NA,1,252</t>
  </si>
  <si>
    <t>917,44135,Air,APAC,2,488</t>
  </si>
  <si>
    <t>918,44136,Hotel,EMEA,1,237</t>
  </si>
  <si>
    <t>919,44136,Air,NA,1,960</t>
  </si>
  <si>
    <t>920,44136,Hotel,EMEA,1,176</t>
  </si>
  <si>
    <t>921,44137,Air,LATAM,1,588</t>
  </si>
  <si>
    <t>922,44137,Hotel,APAC,4,1196</t>
  </si>
  <si>
    <t>923,44137,Air,EMEA,1,1103</t>
  </si>
  <si>
    <t>924,44138,Experience,NA,1,46</t>
  </si>
  <si>
    <t>925,44138,Car,APAC,6,228</t>
  </si>
  <si>
    <t>926,44138,Experience,EMEA,1,155</t>
  </si>
  <si>
    <t>927,44139,Car,NA,1,62</t>
  </si>
  <si>
    <t>928,44139,Experience,EMEA,2,200</t>
  </si>
  <si>
    <t>929,44139,Car,LATAM,1,47</t>
  </si>
  <si>
    <t>930,44140,Experience,APAC,1,39</t>
  </si>
  <si>
    <t>931,44140,Car,EMEA,1,63</t>
  </si>
  <si>
    <t>932,44140,Experience,NA,2,144</t>
  </si>
  <si>
    <t>933,44141,Hotel,APAC,5,1410</t>
  </si>
  <si>
    <t>934,44141,Air,EMEA,1,985</t>
  </si>
  <si>
    <t>935,44141,Hotel,NA,6,408</t>
  </si>
  <si>
    <t>936,44142,Air,EMEA,1,419</t>
  </si>
  <si>
    <t>937,44142,Hotel,LATAM,1,215</t>
  </si>
  <si>
    <t>938,44142,Air,APAC,2,394</t>
  </si>
  <si>
    <t>939,44143,Hotel,EMEA,1,176</t>
  </si>
  <si>
    <t>940,44143,Air,NA,1,1102</t>
  </si>
  <si>
    <t>941,44143,Hotel,LATAM,1,101</t>
  </si>
  <si>
    <t>942,44144,Car,EMEA,1,47</t>
  </si>
  <si>
    <t>943,44144,Experience,NA,1,123</t>
  </si>
  <si>
    <t>944,44144,Car,EMEA,4,176</t>
  </si>
  <si>
    <t>945,44145,Experience,LATAM,2,164</t>
  </si>
  <si>
    <t>946,44145,Car,APAC,1,65</t>
  </si>
  <si>
    <t>947,44145,Experience,EMEA,3,279</t>
  </si>
  <si>
    <t>948,44146,Car,NA,3,168</t>
  </si>
  <si>
    <t>949,44146,Experience,LATAM,1,196</t>
  </si>
  <si>
    <t>950,44146,Car,APAC,7,266</t>
  </si>
  <si>
    <t>951,44147,Air,NA,1,220</t>
  </si>
  <si>
    <t>952,44147,Hotel,EMEA,2,298</t>
  </si>
  <si>
    <t>953,44147,Air,LATAM,1,1086</t>
  </si>
  <si>
    <t>954,44148,Hotel,APAC,1,294</t>
  </si>
  <si>
    <t>955,44148,Air,EMEA,2,2338</t>
  </si>
  <si>
    <t>956,44148,Hotel,NA,2,186</t>
  </si>
  <si>
    <t>957,44149,Air,LATAM,1,459</t>
  </si>
  <si>
    <t>958,44149,Hotel,APAC,5,575</t>
  </si>
  <si>
    <t>959,44149,Air,NA,2,1612</t>
  </si>
  <si>
    <t>960,44150,Experience,EMEA,1,117</t>
  </si>
  <si>
    <t>961,44150,Car,LATAM,2,80</t>
  </si>
  <si>
    <t>962,44150,Experience,APAC,3,516</t>
  </si>
  <si>
    <t>963,44151,Car,EMEA,5,305</t>
  </si>
  <si>
    <t>964,44151,Experience,NA,1,136</t>
  </si>
  <si>
    <t>965,44151,Car,LATAM,3,108</t>
  </si>
  <si>
    <t>966,44152,Experience,APAC,1,141</t>
  </si>
  <si>
    <t>967,44152,Car,NA,1,31</t>
  </si>
  <si>
    <t>968,44152,Experience,APAC,1,46</t>
  </si>
  <si>
    <t>969,44153,Hotel,LATAM,1,101</t>
  </si>
  <si>
    <t>970,44153,Air,APAC,1,370</t>
  </si>
  <si>
    <t>971,44153,Hotel,EMEA,2,384</t>
  </si>
  <si>
    <t>972,44154,Air,NA,1,348</t>
  </si>
  <si>
    <t>973,44154,Hotel,LATAM,1,345</t>
  </si>
  <si>
    <t>974,44154,Air,APAC,1,631</t>
  </si>
  <si>
    <t>975,44155,Hotel,NA,4,1060</t>
  </si>
  <si>
    <t>976,44155,Air,APAC,1,905</t>
  </si>
  <si>
    <t>977,44155,Hotel,EMEA,1,148</t>
  </si>
  <si>
    <t>978,44156,Car,APAC,1,44</t>
  </si>
  <si>
    <t>979,44156,Experience,EMEA,1,42</t>
  </si>
  <si>
    <t>980,44156,Car,NA,1,58</t>
  </si>
  <si>
    <t>981,44157,Experience,LATAM,1,148</t>
  </si>
  <si>
    <t>982,44157,Car,APAC,1,57</t>
  </si>
  <si>
    <t>983,44157,Experience,NA,2,60</t>
  </si>
  <si>
    <t>984,44158,Car,APAC,5,300</t>
  </si>
  <si>
    <t>985,44158,Experience,EMEA,2,232</t>
  </si>
  <si>
    <t>986,44158,Car,NA,1,51</t>
  </si>
  <si>
    <t>987,44159,Air,EMEA,1,434</t>
  </si>
  <si>
    <t>988,44159,Hotel,NA,5,1100</t>
  </si>
  <si>
    <t>989,44159,Air,LATAM,2,1022</t>
  </si>
  <si>
    <t>990,44160,Hotel,APAC,1,247</t>
  </si>
  <si>
    <t>991,44160,Air,NA,1,959</t>
  </si>
  <si>
    <t>992,44160,Hotel,APAC,1,71</t>
  </si>
  <si>
    <t>993,44161,Air,EMEA,1,591</t>
  </si>
  <si>
    <t>994,44161,Hotel,NA,1,65</t>
  </si>
  <si>
    <t>995,44161,Air,EMEA,1,1053</t>
  </si>
  <si>
    <t>996,44162,Experience,NA,1,94</t>
  </si>
  <si>
    <t>997,44162,Car,LATAM,1,53</t>
  </si>
  <si>
    <t>998,44162,Experience,APAC,3,471</t>
  </si>
  <si>
    <t>999,44163,Car,NA,5,175</t>
  </si>
  <si>
    <t>1000,44163,Experience,APAC,2,290</t>
  </si>
  <si>
    <t>1001,44163,Car,EMEA,1,37</t>
  </si>
  <si>
    <t>1002,44164,Experience,NA,1,49</t>
  </si>
  <si>
    <t>1003,44164,Car,EMEA,1,39</t>
  </si>
  <si>
    <t>1004,44164,Experience,LATAM,1,109</t>
  </si>
  <si>
    <t>1005,44165,Hotel,LATAM,1,162</t>
  </si>
  <si>
    <t>1006,44165,Air,APAC,1,197</t>
  </si>
  <si>
    <t>1007,44165,Hotel,NA,1,205</t>
  </si>
  <si>
    <t>1008,44166,Air,APAC,2,1948</t>
  </si>
  <si>
    <t>1009,44166,Hotel,EMEA,6,2076</t>
  </si>
  <si>
    <t>1010,44166,Air,NA,1,682</t>
  </si>
  <si>
    <t>1011,44167,Hotel,EMEA,1,169</t>
  </si>
  <si>
    <t>1012,44167,Air,LATAM,1,398</t>
  </si>
  <si>
    <t>1013,44167,Hotel,APAC,5,930</t>
  </si>
  <si>
    <t>1014,44168,Car,APAC,7,336</t>
  </si>
  <si>
    <t>1015,44168,Experience,NA,2,164</t>
  </si>
  <si>
    <t>1016,44168,Car,APAC,1,50</t>
  </si>
  <si>
    <t>1017,44169,Experience,EMEA,1,168</t>
  </si>
  <si>
    <t>1018,44169,Car,NA,1,46</t>
  </si>
  <si>
    <t>1019,44169,Experience,EMEA,1,177</t>
  </si>
  <si>
    <t>1020,44170,Car,LATAM,1,58</t>
  </si>
  <si>
    <t>1021,44170,Experience,APAC,1,41</t>
  </si>
  <si>
    <t>1022,44170,Car,EMEA,4,184</t>
  </si>
  <si>
    <t>1023,44171,Air,NA,1,1001</t>
  </si>
  <si>
    <t>1024,44171,Hotel,APAC,6,1092</t>
  </si>
  <si>
    <t>1025,44171,Air,EMEA,1,315</t>
  </si>
  <si>
    <t>1026,44172,Hotel,NA,1,73</t>
  </si>
  <si>
    <t>1027,44172,Air,EMEA,1,706</t>
  </si>
  <si>
    <t>1028,44172,Hotel,LATAM,1,293</t>
  </si>
  <si>
    <t>1029,44173,Air,APAC,1,1165</t>
  </si>
  <si>
    <t>1030,44173,Hotel,EMEA,6,1218</t>
  </si>
  <si>
    <t>1031,44173,Air,NA,1,864</t>
  </si>
  <si>
    <t>1032,44174,Experience,APAC,1,41</t>
  </si>
  <si>
    <t>1033,44174,Car,EMEA,8,256</t>
  </si>
  <si>
    <t>1034,44174,Experience,NA,1,42</t>
  </si>
  <si>
    <t>1035,44175,Car,EMEA,3,129</t>
  </si>
  <si>
    <t>1036,44175,Experience,LATAM,1,185</t>
  </si>
  <si>
    <t>1037,44175,Car,APAC,2,88</t>
  </si>
  <si>
    <t>1038,44176,Experience,EMEA,1,86</t>
  </si>
  <si>
    <t>1039,44176,Car,NA,4,208</t>
  </si>
  <si>
    <t>1040,44176,Experience,LATAM,1,70</t>
  </si>
  <si>
    <t>1041,44177,Hotel,EMEA,4,248</t>
  </si>
  <si>
    <t>1042,44177,Air,NA,2,360</t>
  </si>
  <si>
    <t>1043,44177,Hotel,EMEA,4,956</t>
  </si>
  <si>
    <t>1044,44178,Air,LATAM,2,1188</t>
  </si>
  <si>
    <t>1045,44178,Hotel,APAC,1,206</t>
  </si>
  <si>
    <t>1046,44178,Air,EMEA,1,1020</t>
  </si>
  <si>
    <t>1047,44179,Hotel,NA,1,334</t>
  </si>
  <si>
    <t>1048,44179,Air,LATAM,1,565</t>
  </si>
  <si>
    <t>1049,44179,Hotel,APAC,1,290</t>
  </si>
  <si>
    <t>1050,44180,Car,NA,1,41</t>
  </si>
  <si>
    <t>1051,44180,Experience,EMEA,1,131</t>
  </si>
  <si>
    <t>1052,44180,Car,LATAM,1,54</t>
  </si>
  <si>
    <t>1053,44181,Experience,APAC,1,63</t>
  </si>
  <si>
    <t>1054,44181,Car,EMEA,1,39</t>
  </si>
  <si>
    <t>1055,44181,Experience,NA,1,127</t>
  </si>
  <si>
    <t>1056,44182,Car,LATAM,1,36</t>
  </si>
  <si>
    <t>1057,44182,Experience,APAC,2,256</t>
  </si>
  <si>
    <t>1058,44182,Car,NA,3,138</t>
  </si>
  <si>
    <t>1059,44183,Air,EMEA,1,794</t>
  </si>
  <si>
    <t>1060,44183,Hotel,LATAM,5,1715</t>
  </si>
  <si>
    <t>1061,44183,Air,APAC,3,2967</t>
  </si>
  <si>
    <t>1062,44184,Hotel,EMEA,3,978</t>
  </si>
  <si>
    <t>1063,44184,Air,NA,1,757</t>
  </si>
  <si>
    <t>1064,44184,Hotel,LATAM,1,54</t>
  </si>
  <si>
    <t>1065,44185,Air,APAC,2,2130</t>
  </si>
  <si>
    <t>1066,44185,Hotel,NA,4,804</t>
  </si>
  <si>
    <t>1067,44185,Air,APAC,3,495</t>
  </si>
  <si>
    <t>1068,44186,Experience,LATAM,1,122</t>
  </si>
  <si>
    <t>1069,44186,Car,APAC,1,50</t>
  </si>
  <si>
    <t>1070,44186,Experience,EMEA,1,149</t>
  </si>
  <si>
    <t>1071,44187,Car,NA,2,92</t>
  </si>
  <si>
    <t>1072,44187,Experience,LATAM,1,35</t>
  </si>
  <si>
    <t>1073,44187,Car,APAC,1,45</t>
  </si>
  <si>
    <t>1074,44188,Experience,NA,1,174</t>
  </si>
  <si>
    <t>1075,44188,Car,APAC,1,59</t>
  </si>
  <si>
    <t>1076,44188,Experience,EMEA,1,194</t>
  </si>
  <si>
    <t>1077,44189,Hotel,APAC,2,202</t>
  </si>
  <si>
    <t>1078,44189,Air,EMEA,1,180</t>
  </si>
  <si>
    <t>1079,44189,Hotel,NA,1,257</t>
  </si>
  <si>
    <t>1080,44190,Air,LATAM,1,285</t>
  </si>
  <si>
    <t>1081,44190,Hotel,APAC,4,880</t>
  </si>
  <si>
    <t>1082,44190,Air,NA,2,2028</t>
  </si>
  <si>
    <t>1083,44191,Hotel,APAC,4,416</t>
  </si>
  <si>
    <t>1084,44191,Air,EMEA,1,197</t>
  </si>
  <si>
    <t>1085,44191,Hotel,NA,3,594</t>
  </si>
  <si>
    <t>1086,44192,Car,EMEA,1,53</t>
  </si>
  <si>
    <t>1087,44192,Experience,NA,1,105</t>
  </si>
  <si>
    <t>1088,44192,Car,LATAM,2,102</t>
  </si>
  <si>
    <t>1089,44193,Experience,APAC,1,107</t>
  </si>
  <si>
    <t>1090,44193,Car,NA,4,184</t>
  </si>
  <si>
    <t>1091,44193,Experience,APAC,1,38</t>
  </si>
  <si>
    <t>1092,44194,Car,EMEA,6,384</t>
  </si>
  <si>
    <t>1093,44194,Experience,NA,1,193</t>
  </si>
  <si>
    <t>1094,44194,Car,EMEA,2,68</t>
  </si>
  <si>
    <t>1095,44195,Air,NA,2,1732</t>
  </si>
  <si>
    <t>1096,44195,Hotel,LATAM,4,836</t>
  </si>
  <si>
    <t>1097,44196,Hotel,NA,1,77</t>
  </si>
  <si>
    <t>1098,44196,Air,APAC,1,425</t>
  </si>
  <si>
    <t>Before</t>
  </si>
  <si>
    <t>After</t>
  </si>
  <si>
    <t>01</t>
  </si>
  <si>
    <t>02</t>
  </si>
  <si>
    <t>03</t>
  </si>
  <si>
    <t>04</t>
  </si>
  <si>
    <t>05</t>
  </si>
  <si>
    <t>06</t>
  </si>
  <si>
    <t>07</t>
  </si>
  <si>
    <t>08</t>
  </si>
  <si>
    <t>09</t>
  </si>
  <si>
    <t>10</t>
  </si>
  <si>
    <t>11</t>
  </si>
  <si>
    <t>12</t>
  </si>
  <si>
    <t>cell_formatting</t>
  </si>
  <si>
    <t>dd-mmm-yy</t>
  </si>
  <si>
    <t>mmm-yy</t>
  </si>
  <si>
    <t>mm-yy</t>
  </si>
  <si>
    <t>m-yy</t>
  </si>
  <si>
    <t>mm/dd</t>
  </si>
  <si>
    <t>mm/dd/yy</t>
  </si>
  <si>
    <t>ddd</t>
  </si>
  <si>
    <t>m/d</t>
  </si>
  <si>
    <t>dddd, mmmm d, yyyy</t>
  </si>
  <si>
    <t>01023581119.30</t>
  </si>
  <si>
    <t>=O4*2</t>
  </si>
  <si>
    <t>format_text</t>
  </si>
  <si>
    <t>Value</t>
  </si>
  <si>
    <t>m/d/yyyy</t>
  </si>
  <si>
    <t>Row Labels</t>
  </si>
  <si>
    <t>Grand Total</t>
  </si>
  <si>
    <t>Sum of total</t>
  </si>
  <si>
    <t>Column Labels</t>
  </si>
  <si>
    <t>Sum of quantity</t>
  </si>
  <si>
    <t>Total Sum of total</t>
  </si>
  <si>
    <t>Total Sum of quantity</t>
  </si>
  <si>
    <t>Jan</t>
  </si>
  <si>
    <t>Feb</t>
  </si>
  <si>
    <t>Mar</t>
  </si>
  <si>
    <t>Apr</t>
  </si>
  <si>
    <t>May</t>
  </si>
  <si>
    <t>Jun</t>
  </si>
  <si>
    <t>Jul</t>
  </si>
  <si>
    <t>Aug</t>
  </si>
  <si>
    <t>Sep</t>
  </si>
  <si>
    <t>Oct</t>
  </si>
  <si>
    <t>Nov</t>
  </si>
  <si>
    <t>Dec</t>
  </si>
  <si>
    <t>APAC Sum of quantity</t>
  </si>
  <si>
    <t>APAC Sum of total</t>
  </si>
  <si>
    <t>EMEA Sum of quantity</t>
  </si>
  <si>
    <t>EMEA Sum of total</t>
  </si>
  <si>
    <t>LATAM Sum of quantity</t>
  </si>
  <si>
    <t>LATAM Sum of total</t>
  </si>
  <si>
    <t>NA Sum of quantity</t>
  </si>
  <si>
    <t>NA Sum of total</t>
  </si>
  <si>
    <t>Qtr1</t>
  </si>
  <si>
    <t>Qtr2</t>
  </si>
  <si>
    <t>Qtr3</t>
  </si>
  <si>
    <t>Qtr4</t>
  </si>
  <si>
    <t>Sum of Average Rate</t>
  </si>
  <si>
    <t>Total Sum of Average Rate</t>
  </si>
  <si>
    <t>Sum of Total</t>
  </si>
  <si>
    <t>Metric</t>
  </si>
  <si>
    <t>Region</t>
  </si>
  <si>
    <t>Metrics</t>
  </si>
  <si>
    <t>Regions</t>
  </si>
  <si>
    <t>Products</t>
  </si>
  <si>
    <t>APAC Sum of Average Rate</t>
  </si>
  <si>
    <t>EMEA Sum of Average Rate</t>
  </si>
  <si>
    <t>LATAM Sum of Average Rate</t>
  </si>
  <si>
    <t>NA Sum of Average Rate</t>
  </si>
  <si>
    <t>Text_to_column</t>
  </si>
  <si>
    <t>=TEXT(value,format_text)</t>
  </si>
  <si>
    <t>value</t>
  </si>
  <si>
    <t>=Value()</t>
  </si>
  <si>
    <t>Multiply?</t>
  </si>
  <si>
    <t>010235811.30</t>
  </si>
  <si>
    <t>Insert Pivot Table Here</t>
  </si>
  <si>
    <t>GetPivotData Table here -------------------------------------------------------------------------&gt;</t>
  </si>
  <si>
    <t>Insert PivotChart Here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</si>
</sst>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7" formatCode="&quot;$&quot;#,##0.00_);\(&quot;$&quot;#,##0.00\)"/>
    <numFmt numFmtId="8" formatCode="&quot;$&quot;#,##0.00_);[Red]\(&quot;$&quot;#,##0.00\)"/>
    <numFmt numFmtId="42" formatCode="_(&quot;$&quot;* #,##0_);_(&quot;$&quot;* \(#,##0\);_(&quot;$&quot;* &quot;-&quot;_);_(@_)"/>
    <numFmt numFmtId="41" formatCode="_(* #,##0_);_(* \(#,##0\);_(* &quot;-&quot;_);_(@_)"/>
    <numFmt numFmtId="164" formatCode="0_);[Red]\(0\)"/>
    <numFmt numFmtId="165" formatCode="0.0%"/>
    <numFmt numFmtId="166" formatCode="0.00&quot;T&quot;"/>
    <numFmt numFmtId="167" formatCode="0.000%"/>
    <numFmt numFmtId="168" formatCode="0_);\(0\)"/>
    <numFmt numFmtId="169" formatCode="0%_);\(0%\)"/>
    <numFmt numFmtId="170" formatCode="0.000%_);\(0.000%\)"/>
    <numFmt numFmtId="171" formatCode="&quot;Year &quot;0"/>
  </numFmts>
  <fonts count="22" x14ac:knownFonts="1">
    <font>
      <sz val="11"/>
      <color theme="1"/>
      <name val="Calibri"/>
      <family val="2"/>
      <scheme val="minor"/>
    </font>
    <font>
      <b/>
      <sz val="11"/>
      <color theme="0"/>
      <name val="Calibri"/>
      <family val="2"/>
      <scheme val="minor"/>
    </font>
    <font>
      <b/>
      <sz val="11"/>
      <color theme="1"/>
      <name val="Calibri"/>
      <family val="2"/>
      <scheme val="minor"/>
    </font>
    <font>
      <i/>
      <sz val="11"/>
      <color theme="1"/>
      <name val="Calibri"/>
      <family val="2"/>
      <scheme val="minor"/>
    </font>
    <font>
      <u/>
      <sz val="11"/>
      <color theme="1"/>
      <name val="Calibri"/>
      <family val="2"/>
      <scheme val="minor"/>
    </font>
    <font>
      <b/>
      <i/>
      <sz val="11"/>
      <color theme="1"/>
      <name val="Calibri"/>
      <family val="2"/>
      <scheme val="minor"/>
    </font>
    <font>
      <u val="doubleAccounting"/>
      <sz val="11"/>
      <color theme="1"/>
      <name val="Calibri"/>
      <family val="2"/>
      <scheme val="minor"/>
    </font>
    <font>
      <b/>
      <u val="doubleAccounting"/>
      <sz val="11"/>
      <color theme="1"/>
      <name val="Calibri"/>
      <family val="2"/>
      <scheme val="minor"/>
    </font>
    <font>
      <u val="singleAccounting"/>
      <sz val="11"/>
      <color theme="1"/>
      <name val="Calibri"/>
      <family val="2"/>
      <scheme val="minor"/>
    </font>
    <font>
      <sz val="11"/>
      <color theme="1"/>
      <name val="Wingdings 3"/>
      <family val="1"/>
      <charset val="2"/>
    </font>
    <font>
      <b/>
      <sz val="18"/>
      <color theme="0"/>
      <name val="Calibri"/>
      <family val="2"/>
      <scheme val="minor"/>
    </font>
    <font>
      <b/>
      <u val="doubleAccounting"/>
      <sz val="11"/>
      <color theme="4"/>
      <name val="Calibri"/>
      <family val="2"/>
      <scheme val="minor"/>
    </font>
    <font>
      <b/>
      <u val="doubleAccounting"/>
      <sz val="11"/>
      <color theme="7" tint="0.39997558519241921"/>
      <name val="Calibri"/>
      <family val="2"/>
      <scheme val="minor"/>
    </font>
    <font>
      <b/>
      <sz val="11"/>
      <color theme="4"/>
      <name val="Calibri"/>
      <family val="2"/>
      <scheme val="minor"/>
    </font>
    <font>
      <b/>
      <sz val="11"/>
      <color theme="6" tint="-0.249977111117893"/>
      <name val="Calibri"/>
      <family val="2"/>
      <scheme val="minor"/>
    </font>
    <font>
      <b/>
      <u val="singleAccounting"/>
      <sz val="11"/>
      <color theme="6" tint="-0.249977111117893"/>
      <name val="Calibri"/>
      <family val="2"/>
      <scheme val="minor"/>
    </font>
    <font>
      <b/>
      <sz val="11"/>
      <color theme="7" tint="0.39997558519241921"/>
      <name val="Calibri"/>
      <family val="2"/>
      <scheme val="minor"/>
    </font>
    <font>
      <b/>
      <u/>
      <sz val="11"/>
      <color theme="6" tint="-0.249977111117893"/>
      <name val="Calibri"/>
      <family val="2"/>
      <scheme val="minor"/>
    </font>
    <font>
      <b/>
      <u val="singleAccounting"/>
      <sz val="11"/>
      <color theme="4"/>
      <name val="Calibri"/>
      <family val="2"/>
      <scheme val="minor"/>
    </font>
    <font>
      <sz val="11"/>
      <color rgb="FF1A1A1A"/>
      <name val="Roboto Condensed"/>
    </font>
    <font>
      <sz val="11"/>
      <color rgb="FF0070C0"/>
      <name val="Calibri"/>
      <family val="2"/>
      <scheme val="minor"/>
    </font>
    <font>
      <b/>
      <sz val="11"/>
      <color rgb="FF0070C0"/>
      <name val="Calibri"/>
      <family val="2"/>
      <scheme val="minor"/>
    </font>
  </fonts>
  <fills count="14">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9"/>
        <bgColor indexed="64"/>
      </patternFill>
    </fill>
    <fill>
      <patternFill patternType="solid">
        <fgColor rgb="FFFFFFCC"/>
        <bgColor indexed="64"/>
      </patternFill>
    </fill>
    <fill>
      <patternFill patternType="solid">
        <fgColor theme="2"/>
        <bgColor indexed="64"/>
      </patternFill>
    </fill>
  </fills>
  <borders count="8">
    <border>
      <left/>
      <right/>
      <top/>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right/>
      <top style="medium">
        <color rgb="FFE6E6E6"/>
      </top>
      <bottom/>
      <diagonal/>
    </border>
    <border>
      <left/>
      <right/>
      <top style="medium">
        <color rgb="FFE6E6E6"/>
      </top>
      <bottom style="medium">
        <color rgb="FFE6E6E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166">
    <xf numFmtId="0" fontId="0" fillId="0" borderId="0" xfId="0"/>
    <xf numFmtId="0" fontId="0" fillId="0" borderId="0" xfId="0" applyAlignment="1">
      <alignment horizontal="center"/>
    </xf>
    <xf numFmtId="0" fontId="3" fillId="0" borderId="0" xfId="0" applyFont="1"/>
    <xf numFmtId="164" fontId="0" fillId="0" borderId="0" xfId="0" applyNumberFormat="1"/>
    <xf numFmtId="0" fontId="4" fillId="0" borderId="0" xfId="0" applyFont="1"/>
    <xf numFmtId="0" fontId="0" fillId="0" borderId="0" xfId="0" applyFont="1"/>
    <xf numFmtId="0" fontId="2" fillId="0" borderId="0" xfId="0" applyFont="1"/>
    <xf numFmtId="0" fontId="2" fillId="2" borderId="0" xfId="0" applyFont="1" applyFill="1"/>
    <xf numFmtId="0" fontId="2" fillId="2" borderId="0" xfId="0" applyFont="1" applyFill="1" applyAlignment="1">
      <alignment horizontal="center"/>
    </xf>
    <xf numFmtId="0" fontId="0" fillId="0" borderId="2" xfId="0" applyBorder="1"/>
    <xf numFmtId="164" fontId="0" fillId="0" borderId="2" xfId="0" applyNumberFormat="1" applyBorder="1"/>
    <xf numFmtId="0" fontId="0" fillId="3" borderId="0" xfId="0" applyFill="1"/>
    <xf numFmtId="0" fontId="0" fillId="3" borderId="2" xfId="0" applyFill="1" applyBorder="1"/>
    <xf numFmtId="164" fontId="0" fillId="3" borderId="0" xfId="0" applyNumberFormat="1" applyFill="1"/>
    <xf numFmtId="164" fontId="0" fillId="3" borderId="2" xfId="0" applyNumberFormat="1" applyFill="1" applyBorder="1"/>
    <xf numFmtId="164" fontId="0" fillId="3" borderId="1" xfId="0" applyNumberFormat="1" applyFill="1" applyBorder="1"/>
    <xf numFmtId="164" fontId="0" fillId="3" borderId="3" xfId="0" applyNumberFormat="1" applyFill="1" applyBorder="1"/>
    <xf numFmtId="0" fontId="0" fillId="4" borderId="0" xfId="0" applyFill="1"/>
    <xf numFmtId="0" fontId="0" fillId="4" borderId="2" xfId="0" applyFill="1" applyBorder="1"/>
    <xf numFmtId="164" fontId="0" fillId="4" borderId="0" xfId="0" applyNumberFormat="1" applyFill="1"/>
    <xf numFmtId="164" fontId="0" fillId="4" borderId="2" xfId="0" applyNumberFormat="1" applyFill="1" applyBorder="1"/>
    <xf numFmtId="164" fontId="0" fillId="4" borderId="1" xfId="0" applyNumberFormat="1" applyFill="1" applyBorder="1"/>
    <xf numFmtId="164" fontId="0" fillId="4" borderId="3" xfId="0" applyNumberFormat="1" applyFill="1" applyBorder="1"/>
    <xf numFmtId="0" fontId="0" fillId="5" borderId="0" xfId="0" applyFill="1"/>
    <xf numFmtId="0" fontId="0" fillId="5" borderId="2" xfId="0" applyFill="1" applyBorder="1"/>
    <xf numFmtId="164" fontId="0" fillId="5" borderId="0" xfId="0" applyNumberFormat="1" applyFill="1"/>
    <xf numFmtId="164" fontId="0" fillId="5" borderId="2" xfId="0" applyNumberFormat="1" applyFill="1" applyBorder="1"/>
    <xf numFmtId="164" fontId="0" fillId="5" borderId="1" xfId="0" applyNumberFormat="1" applyFill="1" applyBorder="1"/>
    <xf numFmtId="164" fontId="0" fillId="5" borderId="3" xfId="0" applyNumberFormat="1" applyFill="1" applyBorder="1"/>
    <xf numFmtId="0" fontId="2" fillId="7" borderId="0" xfId="0" applyFont="1" applyFill="1"/>
    <xf numFmtId="0" fontId="2" fillId="7" borderId="2" xfId="0" applyFont="1" applyFill="1" applyBorder="1"/>
    <xf numFmtId="0" fontId="2" fillId="7" borderId="0" xfId="0" applyFont="1" applyFill="1" applyAlignment="1">
      <alignment horizontal="center"/>
    </xf>
    <xf numFmtId="0" fontId="2" fillId="7" borderId="0" xfId="0" quotePrefix="1" applyFont="1" applyFill="1" applyAlignment="1">
      <alignment horizontal="center"/>
    </xf>
    <xf numFmtId="0" fontId="2" fillId="7" borderId="2" xfId="0" applyFont="1" applyFill="1" applyBorder="1" applyAlignment="1">
      <alignment horizontal="center"/>
    </xf>
    <xf numFmtId="0" fontId="5" fillId="7" borderId="0" xfId="0" applyFont="1" applyFill="1" applyAlignment="1">
      <alignment horizontal="center"/>
    </xf>
    <xf numFmtId="164" fontId="0" fillId="6" borderId="0" xfId="0" applyNumberFormat="1" applyFont="1" applyFill="1"/>
    <xf numFmtId="164" fontId="0" fillId="6" borderId="2" xfId="0" applyNumberFormat="1" applyFont="1" applyFill="1" applyBorder="1"/>
    <xf numFmtId="0" fontId="5" fillId="6" borderId="0" xfId="0" applyFont="1" applyFill="1"/>
    <xf numFmtId="0" fontId="0" fillId="0" borderId="0" xfId="0" applyAlignment="1">
      <alignment horizontal="left" indent="1"/>
    </xf>
    <xf numFmtId="0" fontId="0" fillId="8" borderId="0" xfId="0" applyFill="1"/>
    <xf numFmtId="0" fontId="0" fillId="9" borderId="0" xfId="0" applyFill="1"/>
    <xf numFmtId="0" fontId="0" fillId="9" borderId="0" xfId="0" applyFill="1" applyAlignment="1">
      <alignment horizontal="left" indent="1"/>
    </xf>
    <xf numFmtId="0" fontId="0" fillId="8" borderId="1" xfId="0" applyFill="1" applyBorder="1" applyAlignment="1">
      <alignment horizontal="left" indent="1"/>
    </xf>
    <xf numFmtId="0" fontId="0" fillId="8" borderId="1" xfId="0" applyFill="1" applyBorder="1"/>
    <xf numFmtId="0" fontId="2" fillId="8" borderId="0" xfId="0" applyFont="1" applyFill="1"/>
    <xf numFmtId="0" fontId="2" fillId="9" borderId="0" xfId="0" applyFont="1" applyFill="1"/>
    <xf numFmtId="0" fontId="0" fillId="8" borderId="2" xfId="0" applyFill="1" applyBorder="1"/>
    <xf numFmtId="0" fontId="0" fillId="9" borderId="2" xfId="0" applyFill="1" applyBorder="1"/>
    <xf numFmtId="0" fontId="0" fillId="8" borderId="3" xfId="0" applyFill="1" applyBorder="1"/>
    <xf numFmtId="0" fontId="2" fillId="2" borderId="1" xfId="0" applyFont="1" applyFill="1" applyBorder="1"/>
    <xf numFmtId="0" fontId="2" fillId="2" borderId="3" xfId="0" applyFont="1" applyFill="1" applyBorder="1"/>
    <xf numFmtId="0" fontId="0" fillId="0" borderId="0" xfId="0" applyFill="1"/>
    <xf numFmtId="0" fontId="0" fillId="0" borderId="2" xfId="0" applyFill="1" applyBorder="1"/>
    <xf numFmtId="0" fontId="0" fillId="0" borderId="0" xfId="0" applyFill="1" applyAlignment="1">
      <alignment horizontal="left" indent="1"/>
    </xf>
    <xf numFmtId="0" fontId="0" fillId="0" borderId="1" xfId="0" applyFill="1" applyBorder="1" applyAlignment="1">
      <alignment horizontal="left" indent="1"/>
    </xf>
    <xf numFmtId="0" fontId="0" fillId="0" borderId="1" xfId="0" applyFill="1" applyBorder="1"/>
    <xf numFmtId="0" fontId="0" fillId="0" borderId="3" xfId="0" applyFill="1" applyBorder="1"/>
    <xf numFmtId="0" fontId="0" fillId="0" borderId="0" xfId="0" applyBorder="1" applyAlignment="1">
      <alignment horizontal="left" indent="1"/>
    </xf>
    <xf numFmtId="0" fontId="0" fillId="0" borderId="0" xfId="0" applyBorder="1"/>
    <xf numFmtId="42" fontId="0" fillId="0" borderId="0" xfId="0" applyNumberFormat="1"/>
    <xf numFmtId="41" fontId="0" fillId="0" borderId="0" xfId="0" applyNumberFormat="1" applyBorder="1"/>
    <xf numFmtId="41" fontId="0" fillId="0" borderId="0" xfId="0" applyNumberFormat="1"/>
    <xf numFmtId="0" fontId="7" fillId="0" borderId="0" xfId="0" applyFont="1"/>
    <xf numFmtId="42" fontId="7" fillId="0" borderId="0" xfId="0" applyNumberFormat="1" applyFont="1"/>
    <xf numFmtId="0" fontId="0" fillId="0" borderId="0" xfId="0" applyAlignment="1">
      <alignment horizontal="left"/>
    </xf>
    <xf numFmtId="0" fontId="8" fillId="0" borderId="0" xfId="0" applyFont="1" applyBorder="1" applyAlignment="1">
      <alignment horizontal="left" indent="1"/>
    </xf>
    <xf numFmtId="0" fontId="8" fillId="0" borderId="0" xfId="0" applyFont="1" applyAlignment="1">
      <alignment horizontal="left" indent="1"/>
    </xf>
    <xf numFmtId="41" fontId="8" fillId="0" borderId="0" xfId="0" applyNumberFormat="1" applyFont="1" applyBorder="1"/>
    <xf numFmtId="41" fontId="8" fillId="0" borderId="0" xfId="0" applyNumberFormat="1" applyFont="1"/>
    <xf numFmtId="41" fontId="6" fillId="0" borderId="0" xfId="0" applyNumberFormat="1" applyFont="1"/>
    <xf numFmtId="0" fontId="1" fillId="10" borderId="0" xfId="0" applyFont="1" applyFill="1" applyAlignment="1">
      <alignment horizontal="centerContinuous"/>
    </xf>
    <xf numFmtId="41" fontId="7" fillId="0" borderId="0" xfId="0" applyNumberFormat="1" applyFont="1" applyBorder="1"/>
    <xf numFmtId="0" fontId="10" fillId="10" borderId="0" xfId="0" applyFont="1" applyFill="1" applyAlignment="1">
      <alignment horizontal="centerContinuous"/>
    </xf>
    <xf numFmtId="0" fontId="11" fillId="0" borderId="0" xfId="0" applyFont="1"/>
    <xf numFmtId="42" fontId="11" fillId="0" borderId="0" xfId="0" applyNumberFormat="1" applyFont="1"/>
    <xf numFmtId="0" fontId="12" fillId="0" borderId="0" xfId="0" applyFont="1"/>
    <xf numFmtId="42" fontId="12" fillId="0" borderId="0" xfId="0" applyNumberFormat="1" applyFont="1" applyBorder="1"/>
    <xf numFmtId="0" fontId="13" fillId="0" borderId="0" xfId="0" applyFont="1"/>
    <xf numFmtId="42" fontId="13" fillId="0" borderId="0" xfId="0" applyNumberFormat="1" applyFont="1"/>
    <xf numFmtId="0" fontId="14" fillId="0" borderId="0" xfId="0" applyFont="1" applyAlignment="1">
      <alignment horizontal="left" indent="1"/>
    </xf>
    <xf numFmtId="41" fontId="14" fillId="0" borderId="0" xfId="0" applyNumberFormat="1" applyFont="1" applyBorder="1"/>
    <xf numFmtId="0" fontId="15" fillId="0" borderId="0" xfId="0" applyFont="1" applyAlignment="1">
      <alignment horizontal="left" indent="1"/>
    </xf>
    <xf numFmtId="41" fontId="15" fillId="0" borderId="0" xfId="0" applyNumberFormat="1" applyFont="1" applyBorder="1"/>
    <xf numFmtId="0" fontId="16" fillId="0" borderId="0" xfId="0" applyFont="1" applyAlignment="1">
      <alignment horizontal="left" indent="1"/>
    </xf>
    <xf numFmtId="42" fontId="16" fillId="0" borderId="0" xfId="0" applyNumberFormat="1" applyFont="1"/>
    <xf numFmtId="41" fontId="17" fillId="0" borderId="0" xfId="0" applyNumberFormat="1" applyFont="1" applyBorder="1"/>
    <xf numFmtId="0" fontId="18" fillId="0" borderId="0" xfId="0" applyFont="1"/>
    <xf numFmtId="41" fontId="18" fillId="0" borderId="0" xfId="0" applyNumberFormat="1" applyFont="1" applyBorder="1"/>
    <xf numFmtId="0" fontId="15" fillId="0" borderId="0" xfId="0" applyFont="1" applyAlignment="1">
      <alignment horizontal="left"/>
    </xf>
    <xf numFmtId="0" fontId="14" fillId="0" borderId="0" xfId="0" applyFont="1"/>
    <xf numFmtId="0" fontId="0" fillId="0" borderId="0" xfId="0" applyAlignment="1">
      <alignment horizontal="right"/>
    </xf>
    <xf numFmtId="15" fontId="19" fillId="0" borderId="4" xfId="0" applyNumberFormat="1" applyFont="1" applyBorder="1" applyAlignment="1">
      <alignment vertical="top" wrapText="1"/>
    </xf>
    <xf numFmtId="0" fontId="19" fillId="0" borderId="4" xfId="0" applyFont="1" applyBorder="1" applyAlignment="1">
      <alignment horizontal="right" vertical="top" wrapText="1"/>
    </xf>
    <xf numFmtId="15" fontId="19" fillId="0" borderId="5" xfId="0" applyNumberFormat="1" applyFont="1" applyBorder="1" applyAlignment="1">
      <alignment vertical="top" wrapText="1"/>
    </xf>
    <xf numFmtId="0" fontId="19" fillId="0" borderId="5" xfId="0" applyFont="1" applyBorder="1" applyAlignment="1">
      <alignment horizontal="right" vertical="top" wrapText="1"/>
    </xf>
    <xf numFmtId="9" fontId="0" fillId="0" borderId="0" xfId="0" applyNumberFormat="1"/>
    <xf numFmtId="165" fontId="0" fillId="0" borderId="0" xfId="0" applyNumberFormat="1"/>
    <xf numFmtId="10" fontId="0" fillId="0" borderId="0" xfId="0" applyNumberFormat="1"/>
    <xf numFmtId="166" fontId="19" fillId="0" borderId="4" xfId="0" applyNumberFormat="1" applyFont="1" applyBorder="1" applyAlignment="1">
      <alignment horizontal="right" vertical="top" wrapText="1"/>
    </xf>
    <xf numFmtId="0" fontId="2" fillId="2" borderId="0" xfId="0" applyFont="1" applyFill="1" applyAlignment="1">
      <alignment horizontal="centerContinuous"/>
    </xf>
    <xf numFmtId="0" fontId="0" fillId="2" borderId="0" xfId="0" applyFill="1" applyAlignment="1">
      <alignment horizontal="centerContinuous"/>
    </xf>
    <xf numFmtId="8" fontId="0" fillId="0" borderId="0" xfId="0" applyNumberFormat="1"/>
    <xf numFmtId="8" fontId="0" fillId="0" borderId="6" xfId="0" applyNumberFormat="1" applyBorder="1"/>
    <xf numFmtId="168" fontId="0" fillId="0" borderId="0" xfId="0" applyNumberFormat="1"/>
    <xf numFmtId="169" fontId="0" fillId="0" borderId="0" xfId="0" applyNumberFormat="1"/>
    <xf numFmtId="170" fontId="0" fillId="0" borderId="0" xfId="0" applyNumberFormat="1"/>
    <xf numFmtId="171" fontId="2" fillId="0" borderId="1" xfId="0" applyNumberFormat="1" applyFont="1" applyBorder="1" applyAlignment="1">
      <alignment horizontal="center"/>
    </xf>
    <xf numFmtId="0" fontId="2" fillId="0" borderId="6" xfId="0" applyFont="1" applyBorder="1"/>
    <xf numFmtId="8" fontId="0" fillId="11" borderId="6" xfId="0" applyNumberFormat="1" applyFill="1" applyBorder="1"/>
    <xf numFmtId="8" fontId="0" fillId="11" borderId="7" xfId="0" applyNumberFormat="1" applyFill="1" applyBorder="1"/>
    <xf numFmtId="167" fontId="0" fillId="11" borderId="0" xfId="0" applyNumberFormat="1" applyFill="1" applyBorder="1"/>
    <xf numFmtId="0" fontId="2" fillId="0" borderId="1" xfId="0" applyFont="1" applyBorder="1" applyAlignment="1">
      <alignment horizontal="center"/>
    </xf>
    <xf numFmtId="8" fontId="21" fillId="12" borderId="0" xfId="0" applyNumberFormat="1" applyFont="1" applyFill="1"/>
    <xf numFmtId="9" fontId="21" fillId="12" borderId="0" xfId="0" applyNumberFormat="1" applyFont="1" applyFill="1"/>
    <xf numFmtId="0" fontId="2" fillId="0" borderId="0" xfId="0" applyFont="1" applyBorder="1"/>
    <xf numFmtId="8" fontId="0" fillId="0" borderId="6" xfId="0" applyNumberFormat="1" applyFill="1" applyBorder="1"/>
    <xf numFmtId="167" fontId="0" fillId="0" borderId="0" xfId="0" applyNumberFormat="1" applyFill="1" applyBorder="1"/>
    <xf numFmtId="8" fontId="0" fillId="0" borderId="3" xfId="0" applyNumberFormat="1" applyFill="1" applyBorder="1"/>
    <xf numFmtId="7" fontId="0" fillId="0" borderId="1" xfId="0" applyNumberFormat="1" applyBorder="1"/>
    <xf numFmtId="8" fontId="0" fillId="0" borderId="0" xfId="0" applyNumberFormat="1" applyFill="1" applyBorder="1"/>
    <xf numFmtId="8" fontId="2" fillId="0" borderId="6" xfId="0" applyNumberFormat="1" applyFont="1" applyBorder="1"/>
    <xf numFmtId="8" fontId="2" fillId="11" borderId="6" xfId="0" applyNumberFormat="1" applyFont="1" applyFill="1" applyBorder="1"/>
    <xf numFmtId="8" fontId="0" fillId="11" borderId="6" xfId="0" applyNumberFormat="1" applyFont="1" applyFill="1" applyBorder="1"/>
    <xf numFmtId="7" fontId="0" fillId="11" borderId="6" xfId="0" applyNumberFormat="1" applyFill="1" applyBorder="1"/>
    <xf numFmtId="7" fontId="0" fillId="11" borderId="6" xfId="0" applyNumberFormat="1" applyFont="1" applyFill="1" applyBorder="1"/>
    <xf numFmtId="7" fontId="21" fillId="12" borderId="0" xfId="0" applyNumberFormat="1" applyFont="1" applyFill="1"/>
    <xf numFmtId="7" fontId="0" fillId="0" borderId="6" xfId="0" applyNumberFormat="1" applyBorder="1"/>
    <xf numFmtId="7" fontId="2" fillId="0" borderId="6" xfId="0" applyNumberFormat="1" applyFont="1" applyBorder="1"/>
    <xf numFmtId="165" fontId="0" fillId="0" borderId="6" xfId="0" applyNumberFormat="1" applyBorder="1"/>
    <xf numFmtId="10" fontId="0" fillId="0" borderId="6" xfId="0" applyNumberFormat="1" applyBorder="1"/>
    <xf numFmtId="10" fontId="21" fillId="12" borderId="0" xfId="0" applyNumberFormat="1" applyFont="1" applyFill="1"/>
    <xf numFmtId="7" fontId="2" fillId="11" borderId="6" xfId="0" applyNumberFormat="1" applyFont="1" applyFill="1" applyBorder="1"/>
    <xf numFmtId="10" fontId="0" fillId="11" borderId="6" xfId="0" applyNumberFormat="1" applyFill="1" applyBorder="1"/>
    <xf numFmtId="10" fontId="0" fillId="0" borderId="7" xfId="0" applyNumberFormat="1" applyBorder="1"/>
    <xf numFmtId="10" fontId="0" fillId="11" borderId="7" xfId="0" applyNumberFormat="1" applyFill="1" applyBorder="1"/>
    <xf numFmtId="165" fontId="0" fillId="11" borderId="6" xfId="0" applyNumberFormat="1" applyFill="1" applyBorder="1"/>
    <xf numFmtId="10" fontId="20" fillId="12" borderId="0" xfId="0" applyNumberFormat="1" applyFont="1" applyFill="1"/>
    <xf numFmtId="0" fontId="0" fillId="0" borderId="0" xfId="0" quotePrefix="1" applyAlignment="1">
      <alignment horizontal="right"/>
    </xf>
    <xf numFmtId="0" fontId="5" fillId="3" borderId="2"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5" fillId="5" borderId="2" xfId="0" applyFont="1" applyFill="1" applyBorder="1" applyAlignment="1">
      <alignment horizontal="center" vertical="center" wrapText="1"/>
    </xf>
    <xf numFmtId="14" fontId="0" fillId="0" borderId="0" xfId="0" applyNumberFormat="1"/>
    <xf numFmtId="0" fontId="0" fillId="13" borderId="0" xfId="0" applyFill="1" applyAlignment="1">
      <alignment horizontal="centerContinuous"/>
    </xf>
    <xf numFmtId="0" fontId="2" fillId="13" borderId="0" xfId="0" applyFont="1" applyFill="1" applyAlignment="1">
      <alignment horizontal="centerContinuous"/>
    </xf>
    <xf numFmtId="0" fontId="2" fillId="13" borderId="0" xfId="0" applyFont="1" applyFill="1"/>
    <xf numFmtId="49" fontId="0" fillId="0" borderId="0" xfId="0" applyNumberFormat="1"/>
    <xf numFmtId="0" fontId="0" fillId="0" borderId="0" xfId="0" applyNumberFormat="1"/>
    <xf numFmtId="0" fontId="0" fillId="0" borderId="0" xfId="0" quotePrefix="1"/>
    <xf numFmtId="49" fontId="0" fillId="0" borderId="0" xfId="0" quotePrefix="1" applyNumberFormat="1"/>
    <xf numFmtId="0" fontId="0" fillId="0" borderId="0" xfId="0" pivotButton="1"/>
    <xf numFmtId="0" fontId="0" fillId="0" borderId="0" xfId="0" applyAlignment="1">
      <alignment horizontal="left" indent="2"/>
    </xf>
    <xf numFmtId="14" fontId="0" fillId="0" borderId="0" xfId="0" applyNumberFormat="1" applyAlignment="1">
      <alignment horizontal="left"/>
    </xf>
    <xf numFmtId="0" fontId="0" fillId="0" borderId="6" xfId="0" applyBorder="1"/>
    <xf numFmtId="3" fontId="0" fillId="0" borderId="6" xfId="0" applyNumberFormat="1" applyBorder="1"/>
    <xf numFmtId="0" fontId="2" fillId="2" borderId="1" xfId="0" applyFont="1" applyFill="1" applyBorder="1" applyAlignment="1">
      <alignment horizontal="right"/>
    </xf>
    <xf numFmtId="0" fontId="20" fillId="12" borderId="0" xfId="0" quotePrefix="1" applyFont="1" applyFill="1" applyBorder="1"/>
    <xf numFmtId="0" fontId="20" fillId="12" borderId="0" xfId="0" applyFont="1" applyFill="1" applyBorder="1"/>
    <xf numFmtId="0" fontId="20" fillId="12" borderId="6" xfId="0" applyFont="1" applyFill="1" applyBorder="1"/>
    <xf numFmtId="0" fontId="2" fillId="0" borderId="0" xfId="0" quotePrefix="1" applyFont="1"/>
    <xf numFmtId="0" fontId="0" fillId="0" borderId="6" xfId="0" applyNumberFormat="1" applyBorder="1"/>
    <xf numFmtId="14" fontId="0" fillId="0" borderId="6" xfId="0" applyNumberFormat="1" applyBorder="1"/>
    <xf numFmtId="49" fontId="0" fillId="0" borderId="0" xfId="0" applyNumberFormat="1" applyAlignment="1">
      <alignment horizontal="right"/>
    </xf>
    <xf numFmtId="0" fontId="2" fillId="11" borderId="6" xfId="0" applyFont="1" applyFill="1" applyBorder="1"/>
    <xf numFmtId="0" fontId="2" fillId="11" borderId="0" xfId="0" applyFont="1" applyFill="1"/>
    <xf numFmtId="0" fontId="0" fillId="11" borderId="0" xfId="0" applyFill="1"/>
    <xf numFmtId="0" fontId="0" fillId="11" borderId="6" xfId="0" applyFill="1" applyBorder="1"/>
  </cellXfs>
  <cellStyles count="1">
    <cellStyle name="Normal"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microsoft.com/office/2007/relationships/slicerCache" Target="slicerCaches/slicerCache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microsoft.com/office/2007/relationships/slicerCache" Target="slicerCaches/slicerCach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pivotCacheDefinition" Target="pivotCache/pivotCacheDefinition1.xml"/><Relationship Id="rId35" Type="http://schemas.openxmlformats.org/officeDocument/2006/relationships/sharedStrings" Target="sharedStrings.xml"/><Relationship Id="rId8" Type="http://schemas.openxmlformats.org/officeDocument/2006/relationships/worksheet" Target="worksheets/sheet8.xml"/></Relationships>
</file>

<file path=xl/charts/_rels/chart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6.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Positive</a:t>
            </a:r>
            <a:r>
              <a:rPr lang="en-US" baseline="0"/>
              <a:t> Correlation</a:t>
            </a:r>
            <a:endParaRPr lang="en-US"/>
          </a:p>
        </c:rich>
      </c:tx>
      <c:overlay val="0"/>
      <c:spPr>
        <a:noFill/>
        <a:ln>
          <a:noFill/>
        </a:ln>
        <a:effectLst/>
      </c:spPr>
    </c:title>
    <c:autoTitleDeleted val="0"/>
    <c:plotArea>
      <c:layout>
        <c:manualLayout>
          <c:layoutTarget val="inner"/>
          <c:xMode val="edge"/>
          <c:yMode val="edge"/>
          <c:x val="5.7516339869281043E-2"/>
          <c:y val="0.20264077669902913"/>
          <c:w val="0.88496732026143787"/>
          <c:h val="0.71192233009708739"/>
        </c:manualLayout>
      </c:layout>
      <c:lineChart>
        <c:grouping val="standard"/>
        <c:varyColors val="0"/>
        <c:ser>
          <c:idx val="2"/>
          <c:order val="0"/>
          <c:tx>
            <c:strRef>
              <c:f>Correlation!$B$5</c:f>
              <c:strCache>
                <c:ptCount val="1"/>
                <c:pt idx="0">
                  <c:v>A</c:v>
                </c:pt>
              </c:strCache>
            </c:strRef>
          </c:tx>
          <c:spPr>
            <a:ln w="38100">
              <a:solidFill>
                <a:schemeClr val="accent4"/>
              </a:solidFill>
            </a:ln>
          </c:spPr>
          <c:marker>
            <c:symbol val="none"/>
          </c:marker>
          <c:val>
            <c:numRef>
              <c:f>Correlation!$C$5:$G$5</c:f>
              <c:numCache>
                <c:formatCode>General</c:formatCode>
                <c:ptCount val="5"/>
                <c:pt idx="0">
                  <c:v>1</c:v>
                </c:pt>
                <c:pt idx="1">
                  <c:v>2</c:v>
                </c:pt>
                <c:pt idx="2">
                  <c:v>3</c:v>
                </c:pt>
                <c:pt idx="3">
                  <c:v>4</c:v>
                </c:pt>
                <c:pt idx="4">
                  <c:v>5</c:v>
                </c:pt>
              </c:numCache>
            </c:numRef>
          </c:val>
          <c:smooth val="0"/>
          <c:extLst>
            <c:ext xmlns:c16="http://schemas.microsoft.com/office/drawing/2014/chart" uri="{C3380CC4-5D6E-409C-BE32-E72D297353CC}">
              <c16:uniqueId val="{00000007-F24F-4B77-8011-CD6E10445F40}"/>
            </c:ext>
          </c:extLst>
        </c:ser>
        <c:ser>
          <c:idx val="1"/>
          <c:order val="1"/>
          <c:tx>
            <c:strRef>
              <c:f>Correlation!$B$6</c:f>
              <c:strCache>
                <c:ptCount val="1"/>
                <c:pt idx="0">
                  <c:v>B</c:v>
                </c:pt>
              </c:strCache>
            </c:strRef>
          </c:tx>
          <c:spPr>
            <a:ln w="38100" cap="rnd">
              <a:solidFill>
                <a:schemeClr val="tx2"/>
              </a:solidFill>
              <a:round/>
            </a:ln>
            <a:effectLst/>
          </c:spPr>
          <c:marker>
            <c:symbol val="none"/>
          </c:marker>
          <c:val>
            <c:numRef>
              <c:f>Correlation!$C$6:$G$6</c:f>
              <c:numCache>
                <c:formatCode>General</c:formatCode>
                <c:ptCount val="5"/>
                <c:pt idx="0">
                  <c:v>2</c:v>
                </c:pt>
                <c:pt idx="1">
                  <c:v>3</c:v>
                </c:pt>
                <c:pt idx="2">
                  <c:v>4</c:v>
                </c:pt>
                <c:pt idx="3">
                  <c:v>5</c:v>
                </c:pt>
                <c:pt idx="4">
                  <c:v>6</c:v>
                </c:pt>
              </c:numCache>
            </c:numRef>
          </c:val>
          <c:smooth val="0"/>
          <c:extLst>
            <c:ext xmlns:c16="http://schemas.microsoft.com/office/drawing/2014/chart" uri="{C3380CC4-5D6E-409C-BE32-E72D297353CC}">
              <c16:uniqueId val="{00000006-F24F-4B77-8011-CD6E10445F40}"/>
            </c:ext>
          </c:extLst>
        </c:ser>
        <c:dLbls>
          <c:showLegendKey val="0"/>
          <c:showVal val="0"/>
          <c:showCatName val="0"/>
          <c:showSerName val="0"/>
          <c:showPercent val="0"/>
          <c:showBubbleSize val="0"/>
        </c:dLbls>
        <c:smooth val="0"/>
        <c:axId val="643880080"/>
        <c:axId val="643886320"/>
      </c:lineChart>
      <c:catAx>
        <c:axId val="643880080"/>
        <c:scaling>
          <c:orientation val="minMax"/>
        </c:scaling>
        <c:delete val="1"/>
        <c:axPos val="b"/>
        <c:majorTickMark val="none"/>
        <c:minorTickMark val="none"/>
        <c:tickLblPos val="nextTo"/>
        <c:crossAx val="643886320"/>
        <c:crosses val="autoZero"/>
        <c:auto val="1"/>
        <c:lblAlgn val="ctr"/>
        <c:lblOffset val="100"/>
        <c:noMultiLvlLbl val="0"/>
      </c:catAx>
      <c:valAx>
        <c:axId val="643886320"/>
        <c:scaling>
          <c:orientation val="minMax"/>
        </c:scaling>
        <c:delete val="1"/>
        <c:axPos val="l"/>
        <c:numFmt formatCode="General" sourceLinked="1"/>
        <c:majorTickMark val="none"/>
        <c:minorTickMark val="none"/>
        <c:tickLblPos val="nextTo"/>
        <c:crossAx val="643880080"/>
        <c:crosses val="autoZero"/>
        <c:crossBetween val="between"/>
      </c:valAx>
    </c:plotArea>
    <c:plotVisOnly val="1"/>
    <c:dispBlanksAs val="gap"/>
    <c:showDLblsOverMax val="0"/>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baseline="0"/>
              <a:t>No Correlation</a:t>
            </a:r>
            <a:endParaRPr lang="en-US" b="1"/>
          </a:p>
        </c:rich>
      </c:tx>
      <c:overlay val="0"/>
      <c:spPr>
        <a:noFill/>
        <a:ln>
          <a:noFill/>
        </a:ln>
        <a:effectLst/>
      </c:spPr>
    </c:title>
    <c:autoTitleDeleted val="0"/>
    <c:plotArea>
      <c:layout>
        <c:manualLayout>
          <c:layoutTarget val="inner"/>
          <c:xMode val="edge"/>
          <c:yMode val="edge"/>
          <c:x val="5.7516339869281043E-2"/>
          <c:y val="0.20264077669902913"/>
          <c:w val="0.88496732026143787"/>
          <c:h val="0.71192233009708739"/>
        </c:manualLayout>
      </c:layout>
      <c:lineChart>
        <c:grouping val="standard"/>
        <c:varyColors val="0"/>
        <c:ser>
          <c:idx val="0"/>
          <c:order val="0"/>
          <c:tx>
            <c:strRef>
              <c:f>Correlation!$B$10</c:f>
              <c:strCache>
                <c:ptCount val="1"/>
                <c:pt idx="0">
                  <c:v>A</c:v>
                </c:pt>
              </c:strCache>
            </c:strRef>
          </c:tx>
          <c:spPr>
            <a:ln w="38100">
              <a:solidFill>
                <a:schemeClr val="accent4"/>
              </a:solidFill>
            </a:ln>
          </c:spPr>
          <c:marker>
            <c:symbol val="none"/>
          </c:marker>
          <c:val>
            <c:numRef>
              <c:f>Correlation!$C$10:$G$10</c:f>
              <c:numCache>
                <c:formatCode>General</c:formatCode>
                <c:ptCount val="5"/>
                <c:pt idx="0">
                  <c:v>1</c:v>
                </c:pt>
                <c:pt idx="1">
                  <c:v>1</c:v>
                </c:pt>
                <c:pt idx="2">
                  <c:v>1</c:v>
                </c:pt>
                <c:pt idx="3">
                  <c:v>1</c:v>
                </c:pt>
                <c:pt idx="4">
                  <c:v>1</c:v>
                </c:pt>
              </c:numCache>
            </c:numRef>
          </c:val>
          <c:smooth val="0"/>
          <c:extLst>
            <c:ext xmlns:c16="http://schemas.microsoft.com/office/drawing/2014/chart" uri="{C3380CC4-5D6E-409C-BE32-E72D297353CC}">
              <c16:uniqueId val="{00000059-CBA6-447E-B378-B3C665B0ACB4}"/>
            </c:ext>
          </c:extLst>
        </c:ser>
        <c:ser>
          <c:idx val="1"/>
          <c:order val="1"/>
          <c:tx>
            <c:strRef>
              <c:f>Correlation!$B$11</c:f>
              <c:strCache>
                <c:ptCount val="1"/>
                <c:pt idx="0">
                  <c:v>B</c:v>
                </c:pt>
              </c:strCache>
            </c:strRef>
          </c:tx>
          <c:spPr>
            <a:ln w="38100">
              <a:solidFill>
                <a:schemeClr val="tx2"/>
              </a:solidFill>
            </a:ln>
          </c:spPr>
          <c:marker>
            <c:symbol val="none"/>
          </c:marker>
          <c:val>
            <c:numRef>
              <c:f>Correlation!$C$11:$G$11</c:f>
              <c:numCache>
                <c:formatCode>General</c:formatCode>
                <c:ptCount val="5"/>
                <c:pt idx="0">
                  <c:v>2</c:v>
                </c:pt>
                <c:pt idx="1">
                  <c:v>3</c:v>
                </c:pt>
                <c:pt idx="2">
                  <c:v>4</c:v>
                </c:pt>
                <c:pt idx="3">
                  <c:v>5</c:v>
                </c:pt>
                <c:pt idx="4">
                  <c:v>6</c:v>
                </c:pt>
              </c:numCache>
            </c:numRef>
          </c:val>
          <c:smooth val="0"/>
          <c:extLst>
            <c:ext xmlns:c16="http://schemas.microsoft.com/office/drawing/2014/chart" uri="{C3380CC4-5D6E-409C-BE32-E72D297353CC}">
              <c16:uniqueId val="{0000005A-CBA6-447E-B378-B3C665B0ACB4}"/>
            </c:ext>
          </c:extLst>
        </c:ser>
        <c:dLbls>
          <c:showLegendKey val="0"/>
          <c:showVal val="0"/>
          <c:showCatName val="0"/>
          <c:showSerName val="0"/>
          <c:showPercent val="0"/>
          <c:showBubbleSize val="0"/>
        </c:dLbls>
        <c:smooth val="0"/>
        <c:axId val="643880080"/>
        <c:axId val="643886320"/>
      </c:lineChart>
      <c:catAx>
        <c:axId val="643880080"/>
        <c:scaling>
          <c:orientation val="minMax"/>
        </c:scaling>
        <c:delete val="1"/>
        <c:axPos val="b"/>
        <c:majorTickMark val="none"/>
        <c:minorTickMark val="none"/>
        <c:tickLblPos val="nextTo"/>
        <c:crossAx val="643886320"/>
        <c:crosses val="autoZero"/>
        <c:auto val="1"/>
        <c:lblAlgn val="ctr"/>
        <c:lblOffset val="100"/>
        <c:noMultiLvlLbl val="0"/>
      </c:catAx>
      <c:valAx>
        <c:axId val="643886320"/>
        <c:scaling>
          <c:orientation val="minMax"/>
        </c:scaling>
        <c:delete val="1"/>
        <c:axPos val="l"/>
        <c:numFmt formatCode="General" sourceLinked="1"/>
        <c:majorTickMark val="none"/>
        <c:minorTickMark val="none"/>
        <c:tickLblPos val="nextTo"/>
        <c:crossAx val="643880080"/>
        <c:crosses val="autoZero"/>
        <c:crossBetween val="between"/>
      </c:valAx>
    </c:plotArea>
    <c:plotVisOnly val="1"/>
    <c:dispBlanksAs val="gap"/>
    <c:showDLblsOverMax val="0"/>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Negative</a:t>
            </a:r>
            <a:r>
              <a:rPr lang="en-US" b="1" baseline="0"/>
              <a:t> Correlation</a:t>
            </a:r>
            <a:endParaRPr lang="en-US" b="1"/>
          </a:p>
        </c:rich>
      </c:tx>
      <c:overlay val="0"/>
      <c:spPr>
        <a:noFill/>
        <a:ln>
          <a:noFill/>
        </a:ln>
        <a:effectLst/>
      </c:spPr>
    </c:title>
    <c:autoTitleDeleted val="0"/>
    <c:plotArea>
      <c:layout>
        <c:manualLayout>
          <c:layoutTarget val="inner"/>
          <c:xMode val="edge"/>
          <c:yMode val="edge"/>
          <c:x val="5.7516339869281043E-2"/>
          <c:y val="0.20264077669902913"/>
          <c:w val="0.88496732026143787"/>
          <c:h val="0.71192233009708739"/>
        </c:manualLayout>
      </c:layout>
      <c:lineChart>
        <c:grouping val="standard"/>
        <c:varyColors val="0"/>
        <c:ser>
          <c:idx val="0"/>
          <c:order val="0"/>
          <c:tx>
            <c:strRef>
              <c:f>Correlation!$B$15</c:f>
              <c:strCache>
                <c:ptCount val="1"/>
                <c:pt idx="0">
                  <c:v>A</c:v>
                </c:pt>
              </c:strCache>
            </c:strRef>
          </c:tx>
          <c:spPr>
            <a:ln w="38100">
              <a:solidFill>
                <a:schemeClr val="accent4"/>
              </a:solidFill>
            </a:ln>
          </c:spPr>
          <c:marker>
            <c:symbol val="none"/>
          </c:marker>
          <c:val>
            <c:numRef>
              <c:f>Correlation!$C$15:$G$15</c:f>
              <c:numCache>
                <c:formatCode>General</c:formatCode>
                <c:ptCount val="5"/>
                <c:pt idx="0">
                  <c:v>1</c:v>
                </c:pt>
                <c:pt idx="1">
                  <c:v>2</c:v>
                </c:pt>
                <c:pt idx="2">
                  <c:v>3</c:v>
                </c:pt>
                <c:pt idx="3">
                  <c:v>4</c:v>
                </c:pt>
                <c:pt idx="4">
                  <c:v>5</c:v>
                </c:pt>
              </c:numCache>
            </c:numRef>
          </c:val>
          <c:smooth val="0"/>
          <c:extLst>
            <c:ext xmlns:c16="http://schemas.microsoft.com/office/drawing/2014/chart" uri="{C3380CC4-5D6E-409C-BE32-E72D297353CC}">
              <c16:uniqueId val="{00000000-A713-4961-B5BD-D9137D0DEDAB}"/>
            </c:ext>
          </c:extLst>
        </c:ser>
        <c:ser>
          <c:idx val="1"/>
          <c:order val="1"/>
          <c:tx>
            <c:strRef>
              <c:f>Correlation!$B$16</c:f>
              <c:strCache>
                <c:ptCount val="1"/>
                <c:pt idx="0">
                  <c:v>B</c:v>
                </c:pt>
              </c:strCache>
            </c:strRef>
          </c:tx>
          <c:spPr>
            <a:ln w="38100">
              <a:solidFill>
                <a:schemeClr val="tx2"/>
              </a:solidFill>
            </a:ln>
          </c:spPr>
          <c:marker>
            <c:symbol val="none"/>
          </c:marker>
          <c:val>
            <c:numRef>
              <c:f>Correlation!$C$16:$G$16</c:f>
              <c:numCache>
                <c:formatCode>General</c:formatCode>
                <c:ptCount val="5"/>
                <c:pt idx="0">
                  <c:v>5</c:v>
                </c:pt>
                <c:pt idx="1">
                  <c:v>4</c:v>
                </c:pt>
                <c:pt idx="2">
                  <c:v>3</c:v>
                </c:pt>
                <c:pt idx="3">
                  <c:v>2</c:v>
                </c:pt>
                <c:pt idx="4">
                  <c:v>1</c:v>
                </c:pt>
              </c:numCache>
            </c:numRef>
          </c:val>
          <c:smooth val="0"/>
          <c:extLst>
            <c:ext xmlns:c16="http://schemas.microsoft.com/office/drawing/2014/chart" uri="{C3380CC4-5D6E-409C-BE32-E72D297353CC}">
              <c16:uniqueId val="{00000001-A713-4961-B5BD-D9137D0DEDAB}"/>
            </c:ext>
          </c:extLst>
        </c:ser>
        <c:dLbls>
          <c:showLegendKey val="0"/>
          <c:showVal val="0"/>
          <c:showCatName val="0"/>
          <c:showSerName val="0"/>
          <c:showPercent val="0"/>
          <c:showBubbleSize val="0"/>
        </c:dLbls>
        <c:smooth val="0"/>
        <c:axId val="643880080"/>
        <c:axId val="643886320"/>
      </c:lineChart>
      <c:catAx>
        <c:axId val="643880080"/>
        <c:scaling>
          <c:orientation val="minMax"/>
        </c:scaling>
        <c:delete val="1"/>
        <c:axPos val="b"/>
        <c:majorTickMark val="none"/>
        <c:minorTickMark val="none"/>
        <c:tickLblPos val="nextTo"/>
        <c:crossAx val="643886320"/>
        <c:crosses val="autoZero"/>
        <c:auto val="1"/>
        <c:lblAlgn val="ctr"/>
        <c:lblOffset val="100"/>
        <c:noMultiLvlLbl val="0"/>
      </c:catAx>
      <c:valAx>
        <c:axId val="643886320"/>
        <c:scaling>
          <c:orientation val="minMax"/>
        </c:scaling>
        <c:delete val="1"/>
        <c:axPos val="l"/>
        <c:numFmt formatCode="General" sourceLinked="1"/>
        <c:majorTickMark val="none"/>
        <c:minorTickMark val="none"/>
        <c:tickLblPos val="nextTo"/>
        <c:crossAx val="643880080"/>
        <c:crosses val="autoZero"/>
        <c:crossBetween val="between"/>
      </c:valAx>
    </c:plotArea>
    <c:plotVisOnly val="1"/>
    <c:dispBlanksAs val="gap"/>
    <c:showDLblsOverMax val="0"/>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Positive</a:t>
            </a:r>
            <a:r>
              <a:rPr lang="en-US" b="1" baseline="0"/>
              <a:t> Correlation</a:t>
            </a:r>
            <a:endParaRPr lang="en-US" b="1"/>
          </a:p>
        </c:rich>
      </c:tx>
      <c:overlay val="0"/>
      <c:spPr>
        <a:noFill/>
        <a:ln>
          <a:noFill/>
        </a:ln>
        <a:effectLst/>
      </c:spPr>
    </c:title>
    <c:autoTitleDeleted val="0"/>
    <c:plotArea>
      <c:layout>
        <c:manualLayout>
          <c:layoutTarget val="inner"/>
          <c:xMode val="edge"/>
          <c:yMode val="edge"/>
          <c:x val="5.7516339869281043E-2"/>
          <c:y val="0.20264077669902913"/>
          <c:w val="0.88496732026143787"/>
          <c:h val="0.71192233009708739"/>
        </c:manualLayout>
      </c:layout>
      <c:lineChart>
        <c:grouping val="standard"/>
        <c:varyColors val="0"/>
        <c:ser>
          <c:idx val="2"/>
          <c:order val="0"/>
          <c:tx>
            <c:strRef>
              <c:f>Correlation!$B$5</c:f>
              <c:strCache>
                <c:ptCount val="1"/>
                <c:pt idx="0">
                  <c:v>A</c:v>
                </c:pt>
              </c:strCache>
            </c:strRef>
          </c:tx>
          <c:spPr>
            <a:ln w="38100">
              <a:solidFill>
                <a:schemeClr val="accent4"/>
              </a:solidFill>
            </a:ln>
          </c:spPr>
          <c:marker>
            <c:symbol val="none"/>
          </c:marker>
          <c:val>
            <c:numRef>
              <c:f>Correlation!$C$5:$G$5</c:f>
              <c:numCache>
                <c:formatCode>General</c:formatCode>
                <c:ptCount val="5"/>
                <c:pt idx="0">
                  <c:v>1</c:v>
                </c:pt>
                <c:pt idx="1">
                  <c:v>2</c:v>
                </c:pt>
                <c:pt idx="2">
                  <c:v>3</c:v>
                </c:pt>
                <c:pt idx="3">
                  <c:v>4</c:v>
                </c:pt>
                <c:pt idx="4">
                  <c:v>5</c:v>
                </c:pt>
              </c:numCache>
            </c:numRef>
          </c:val>
          <c:smooth val="0"/>
          <c:extLst>
            <c:ext xmlns:c16="http://schemas.microsoft.com/office/drawing/2014/chart" uri="{C3380CC4-5D6E-409C-BE32-E72D297353CC}">
              <c16:uniqueId val="{00000007-F24F-4B77-8011-CD6E10445F40}"/>
            </c:ext>
          </c:extLst>
        </c:ser>
        <c:ser>
          <c:idx val="1"/>
          <c:order val="1"/>
          <c:tx>
            <c:strRef>
              <c:f>Correlation!$B$6</c:f>
              <c:strCache>
                <c:ptCount val="1"/>
                <c:pt idx="0">
                  <c:v>B</c:v>
                </c:pt>
              </c:strCache>
            </c:strRef>
          </c:tx>
          <c:spPr>
            <a:ln w="38100" cap="rnd">
              <a:solidFill>
                <a:schemeClr val="tx2"/>
              </a:solidFill>
              <a:round/>
            </a:ln>
            <a:effectLst/>
          </c:spPr>
          <c:marker>
            <c:symbol val="none"/>
          </c:marker>
          <c:val>
            <c:numRef>
              <c:f>Correlation!$C$6:$G$6</c:f>
              <c:numCache>
                <c:formatCode>General</c:formatCode>
                <c:ptCount val="5"/>
                <c:pt idx="0">
                  <c:v>2</c:v>
                </c:pt>
                <c:pt idx="1">
                  <c:v>3</c:v>
                </c:pt>
                <c:pt idx="2">
                  <c:v>4</c:v>
                </c:pt>
                <c:pt idx="3">
                  <c:v>5</c:v>
                </c:pt>
                <c:pt idx="4">
                  <c:v>6</c:v>
                </c:pt>
              </c:numCache>
            </c:numRef>
          </c:val>
          <c:smooth val="0"/>
          <c:extLst>
            <c:ext xmlns:c16="http://schemas.microsoft.com/office/drawing/2014/chart" uri="{C3380CC4-5D6E-409C-BE32-E72D297353CC}">
              <c16:uniqueId val="{00000006-F24F-4B77-8011-CD6E10445F40}"/>
            </c:ext>
          </c:extLst>
        </c:ser>
        <c:dLbls>
          <c:showLegendKey val="0"/>
          <c:showVal val="0"/>
          <c:showCatName val="0"/>
          <c:showSerName val="0"/>
          <c:showPercent val="0"/>
          <c:showBubbleSize val="0"/>
        </c:dLbls>
        <c:smooth val="0"/>
        <c:axId val="643880080"/>
        <c:axId val="643886320"/>
      </c:lineChart>
      <c:catAx>
        <c:axId val="643880080"/>
        <c:scaling>
          <c:orientation val="minMax"/>
        </c:scaling>
        <c:delete val="1"/>
        <c:axPos val="b"/>
        <c:majorTickMark val="none"/>
        <c:minorTickMark val="none"/>
        <c:tickLblPos val="nextTo"/>
        <c:crossAx val="643886320"/>
        <c:crosses val="autoZero"/>
        <c:auto val="1"/>
        <c:lblAlgn val="ctr"/>
        <c:lblOffset val="100"/>
        <c:noMultiLvlLbl val="0"/>
      </c:catAx>
      <c:valAx>
        <c:axId val="643886320"/>
        <c:scaling>
          <c:orientation val="minMax"/>
        </c:scaling>
        <c:delete val="1"/>
        <c:axPos val="l"/>
        <c:numFmt formatCode="General" sourceLinked="1"/>
        <c:majorTickMark val="none"/>
        <c:minorTickMark val="none"/>
        <c:tickLblPos val="nextTo"/>
        <c:crossAx val="643880080"/>
        <c:crosses val="autoZero"/>
        <c:crossBetween val="between"/>
      </c:valAx>
    </c:plotArea>
    <c:plotVisOnly val="1"/>
    <c:dispBlanksAs val="gap"/>
    <c:showDLblsOverMax val="0"/>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r>
              <a:rPr lang="en-US"/>
              <a:t>Revenue Growth % Regressed on GDP Growth %</a:t>
            </a:r>
          </a:p>
        </c:rich>
      </c:tx>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Regression!$D$4</c:f>
              <c:strCache>
                <c:ptCount val="1"/>
                <c:pt idx="0">
                  <c:v>Revenue%</c:v>
                </c:pt>
              </c:strCache>
            </c:strRef>
          </c:tx>
          <c:spPr>
            <a:ln w="19050" cap="rnd">
              <a:noFill/>
              <a:round/>
            </a:ln>
            <a:effectLst/>
          </c:spPr>
          <c:marker>
            <c:symbol val="circle"/>
            <c:size val="5"/>
            <c:spPr>
              <a:solidFill>
                <a:schemeClr val="accent1"/>
              </a:solidFill>
              <a:ln w="9525">
                <a:solidFill>
                  <a:schemeClr val="accent1"/>
                </a:solidFill>
              </a:ln>
              <a:effectLst/>
            </c:spPr>
          </c:marker>
          <c:trendline>
            <c:spPr>
              <a:ln w="31750" cap="rnd">
                <a:solidFill>
                  <a:schemeClr val="accent4"/>
                </a:solidFill>
                <a:prstDash val="sysDot"/>
              </a:ln>
              <a:effectLst/>
            </c:spPr>
            <c:trendlineType val="linear"/>
            <c:dispRSqr val="1"/>
            <c:dispEq val="1"/>
            <c:trendlineLbl>
              <c:layout>
                <c:manualLayout>
                  <c:x val="0.15107382629802854"/>
                  <c:y val="-6.808902532617038E-2"/>
                </c:manualLayout>
              </c:layout>
              <c:numFmt formatCode="General" sourceLinked="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rendlineLbl>
          </c:trendline>
          <c:xVal>
            <c:numRef>
              <c:f>Regression!$C$5:$C$40</c:f>
              <c:numCache>
                <c:formatCode>0.00%</c:formatCode>
                <c:ptCount val="36"/>
                <c:pt idx="0">
                  <c:v>3.5087719298245723E-3</c:v>
                </c:pt>
                <c:pt idx="1">
                  <c:v>3.9960039960040827E-3</c:v>
                </c:pt>
                <c:pt idx="2">
                  <c:v>3.9800995024874553E-3</c:v>
                </c:pt>
                <c:pt idx="3">
                  <c:v>1.4866204162538033E-3</c:v>
                </c:pt>
                <c:pt idx="4">
                  <c:v>7.9168728352301265E-3</c:v>
                </c:pt>
                <c:pt idx="5">
                  <c:v>1.0800196367206638E-2</c:v>
                </c:pt>
                <c:pt idx="6">
                  <c:v>1.4570179698882857E-3</c:v>
                </c:pt>
                <c:pt idx="7">
                  <c:v>2.9097963142579175E-3</c:v>
                </c:pt>
                <c:pt idx="8">
                  <c:v>3.8684719535784229E-3</c:v>
                </c:pt>
                <c:pt idx="9">
                  <c:v>1.4450867052022698E-3</c:v>
                </c:pt>
                <c:pt idx="10">
                  <c:v>6.253006253006399E-3</c:v>
                </c:pt>
                <c:pt idx="11">
                  <c:v>-1.9120458891014325E-3</c:v>
                </c:pt>
                <c:pt idx="12">
                  <c:v>2.8735632183909399E-3</c:v>
                </c:pt>
                <c:pt idx="13">
                  <c:v>8.5959885386819312E-3</c:v>
                </c:pt>
                <c:pt idx="14">
                  <c:v>-9.4696969696972388E-4</c:v>
                </c:pt>
                <c:pt idx="15">
                  <c:v>1.4218009478672577E-3</c:v>
                </c:pt>
                <c:pt idx="16">
                  <c:v>5.6791292001894256E-3</c:v>
                </c:pt>
                <c:pt idx="17">
                  <c:v>3.7647058823528923E-3</c:v>
                </c:pt>
                <c:pt idx="18">
                  <c:v>3.2817627754335721E-3</c:v>
                </c:pt>
                <c:pt idx="19">
                  <c:v>5.6074766355140859E-3</c:v>
                </c:pt>
                <c:pt idx="20">
                  <c:v>-4.6468401486976507E-4</c:v>
                </c:pt>
                <c:pt idx="21">
                  <c:v>3.7192003719199729E-3</c:v>
                </c:pt>
                <c:pt idx="22">
                  <c:v>5.5581287633164056E-3</c:v>
                </c:pt>
                <c:pt idx="23">
                  <c:v>4.606172270842368E-4</c:v>
                </c:pt>
                <c:pt idx="24">
                  <c:v>4.1436464088397962E-3</c:v>
                </c:pt>
                <c:pt idx="25">
                  <c:v>1.8340210912426436E-3</c:v>
                </c:pt>
                <c:pt idx="26">
                  <c:v>7.3226544622426726E-3</c:v>
                </c:pt>
                <c:pt idx="27">
                  <c:v>-5.3611994547932862E-2</c:v>
                </c:pt>
                <c:pt idx="28">
                  <c:v>-0.10801728276524247</c:v>
                </c:pt>
                <c:pt idx="29">
                  <c:v>4.5209903121636419E-2</c:v>
                </c:pt>
                <c:pt idx="30">
                  <c:v>5.8702368692069795E-2</c:v>
                </c:pt>
                <c:pt idx="31">
                  <c:v>1.9941634241245065E-2</c:v>
                </c:pt>
                <c:pt idx="32">
                  <c:v>8.5836909871244149E-3</c:v>
                </c:pt>
                <c:pt idx="33">
                  <c:v>1.134751773049647E-2</c:v>
                </c:pt>
                <c:pt idx="34">
                  <c:v>7.4801309022907159E-3</c:v>
                </c:pt>
                <c:pt idx="35">
                  <c:v>-6.4965197215777204E-3</c:v>
                </c:pt>
              </c:numCache>
            </c:numRef>
          </c:xVal>
          <c:yVal>
            <c:numRef>
              <c:f>Regression!$D$5:$D$40</c:f>
              <c:numCache>
                <c:formatCode>0.00%</c:formatCode>
                <c:ptCount val="36"/>
                <c:pt idx="0">
                  <c:v>1.0526315789473717E-2</c:v>
                </c:pt>
                <c:pt idx="1">
                  <c:v>7.9920079920081655E-3</c:v>
                </c:pt>
                <c:pt idx="2">
                  <c:v>1.1940298507462366E-2</c:v>
                </c:pt>
                <c:pt idx="3">
                  <c:v>5.946481665015213E-3</c:v>
                </c:pt>
                <c:pt idx="4">
                  <c:v>3.1667491340920506E-2</c:v>
                </c:pt>
                <c:pt idx="5">
                  <c:v>5.4000981836033191E-2</c:v>
                </c:pt>
                <c:pt idx="6">
                  <c:v>4.3710539096648571E-3</c:v>
                </c:pt>
                <c:pt idx="7">
                  <c:v>8.7293889427737525E-3</c:v>
                </c:pt>
                <c:pt idx="8">
                  <c:v>7.7369439071568458E-3</c:v>
                </c:pt>
                <c:pt idx="9">
                  <c:v>7.2254335260113489E-3</c:v>
                </c:pt>
                <c:pt idx="10">
                  <c:v>3.1265031265031995E-2</c:v>
                </c:pt>
                <c:pt idx="11">
                  <c:v>-9.5602294455071624E-3</c:v>
                </c:pt>
                <c:pt idx="12">
                  <c:v>5.7471264367818797E-3</c:v>
                </c:pt>
                <c:pt idx="13">
                  <c:v>3.4383954154727725E-2</c:v>
                </c:pt>
                <c:pt idx="14">
                  <c:v>-3.7878787878788955E-3</c:v>
                </c:pt>
                <c:pt idx="15">
                  <c:v>7.1090047393362887E-3</c:v>
                </c:pt>
                <c:pt idx="16">
                  <c:v>1.1358258400378851E-2</c:v>
                </c:pt>
                <c:pt idx="17">
                  <c:v>1.8823529411764461E-2</c:v>
                </c:pt>
                <c:pt idx="18">
                  <c:v>6.5635255508671442E-3</c:v>
                </c:pt>
                <c:pt idx="19">
                  <c:v>2.803738317757043E-2</c:v>
                </c:pt>
                <c:pt idx="20">
                  <c:v>-1.8587360594790603E-3</c:v>
                </c:pt>
                <c:pt idx="21">
                  <c:v>1.4876801487679892E-2</c:v>
                </c:pt>
                <c:pt idx="22">
                  <c:v>2.2232515053265622E-2</c:v>
                </c:pt>
                <c:pt idx="23">
                  <c:v>1.3818516812527104E-3</c:v>
                </c:pt>
                <c:pt idx="24">
                  <c:v>2.0718232044198981E-2</c:v>
                </c:pt>
                <c:pt idx="25">
                  <c:v>5.5020632737279307E-3</c:v>
                </c:pt>
                <c:pt idx="26">
                  <c:v>2.929061784897069E-2</c:v>
                </c:pt>
                <c:pt idx="27">
                  <c:v>-0.16083598364379859</c:v>
                </c:pt>
                <c:pt idx="28">
                  <c:v>-0.32405184829572742</c:v>
                </c:pt>
                <c:pt idx="29">
                  <c:v>9.0419806243272838E-2</c:v>
                </c:pt>
                <c:pt idx="30">
                  <c:v>0.11740473738413959</c:v>
                </c:pt>
                <c:pt idx="31">
                  <c:v>5.9824902723735196E-2</c:v>
                </c:pt>
                <c:pt idx="32">
                  <c:v>2.5751072961373245E-2</c:v>
                </c:pt>
                <c:pt idx="33">
                  <c:v>4.5390070921985881E-2</c:v>
                </c:pt>
                <c:pt idx="34">
                  <c:v>1.4960261804581432E-2</c:v>
                </c:pt>
                <c:pt idx="35">
                  <c:v>-1.2993039443155441E-2</c:v>
                </c:pt>
              </c:numCache>
            </c:numRef>
          </c:yVal>
          <c:smooth val="0"/>
          <c:extLst>
            <c:ext xmlns:c16="http://schemas.microsoft.com/office/drawing/2014/chart" uri="{C3380CC4-5D6E-409C-BE32-E72D297353CC}">
              <c16:uniqueId val="{00000000-62DC-40C0-B1E9-A21AD96D88D9}"/>
            </c:ext>
          </c:extLst>
        </c:ser>
        <c:dLbls>
          <c:showLegendKey val="0"/>
          <c:showVal val="0"/>
          <c:showCatName val="0"/>
          <c:showSerName val="0"/>
          <c:showPercent val="0"/>
          <c:showBubbleSize val="0"/>
        </c:dLbls>
        <c:axId val="647238928"/>
        <c:axId val="647242256"/>
      </c:scatterChart>
      <c:valAx>
        <c:axId val="647238928"/>
        <c:scaling>
          <c:orientation val="minMax"/>
        </c:scaling>
        <c:delete val="0"/>
        <c:axPos val="b"/>
        <c:numFmt formatCode="0%_);\(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647242256"/>
        <c:crosses val="autoZero"/>
        <c:crossBetween val="midCat"/>
      </c:valAx>
      <c:valAx>
        <c:axId val="647242256"/>
        <c:scaling>
          <c:orientation val="minMax"/>
        </c:scaling>
        <c:delete val="0"/>
        <c:axPos val="l"/>
        <c:numFmt formatCode="0%_);\(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647238928"/>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100"/>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[04_acctg_equations.xlsx]Pivot_Chart_sol!PivotTable2</c:name>
    <c:fmtId val="0"/>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5"/>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Pivot_Chart_sol!$J$3</c:f>
              <c:strCache>
                <c:ptCount val="1"/>
                <c:pt idx="0">
                  <c:v>Sum of total</c:v>
                </c:pt>
              </c:strCache>
            </c:strRef>
          </c:tx>
          <c:spPr>
            <a:solidFill>
              <a:schemeClr val="accent1"/>
            </a:solidFill>
            <a:ln>
              <a:noFill/>
            </a:ln>
            <a:effectLst/>
          </c:spPr>
          <c:invertIfNegative val="0"/>
          <c:cat>
            <c:strRef>
              <c:f>Pivot_Chart_sol!$I$4:$I$16</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Pivot_Chart_sol!$J$4:$J$16</c:f>
              <c:numCache>
                <c:formatCode>General</c:formatCode>
                <c:ptCount val="12"/>
                <c:pt idx="0">
                  <c:v>14982</c:v>
                </c:pt>
                <c:pt idx="1">
                  <c:v>13758</c:v>
                </c:pt>
                <c:pt idx="2">
                  <c:v>15002</c:v>
                </c:pt>
                <c:pt idx="3">
                  <c:v>16570</c:v>
                </c:pt>
                <c:pt idx="4">
                  <c:v>16835</c:v>
                </c:pt>
                <c:pt idx="5">
                  <c:v>13109</c:v>
                </c:pt>
                <c:pt idx="6">
                  <c:v>14021</c:v>
                </c:pt>
                <c:pt idx="7">
                  <c:v>11116</c:v>
                </c:pt>
                <c:pt idx="8">
                  <c:v>13229</c:v>
                </c:pt>
                <c:pt idx="9">
                  <c:v>14920</c:v>
                </c:pt>
                <c:pt idx="10">
                  <c:v>9160</c:v>
                </c:pt>
                <c:pt idx="11">
                  <c:v>14698</c:v>
                </c:pt>
              </c:numCache>
            </c:numRef>
          </c:val>
          <c:extLst>
            <c:ext xmlns:c16="http://schemas.microsoft.com/office/drawing/2014/chart" uri="{C3380CC4-5D6E-409C-BE32-E72D297353CC}">
              <c16:uniqueId val="{00000000-E63F-4CE1-BED8-F4C845D786FF}"/>
            </c:ext>
          </c:extLst>
        </c:ser>
        <c:dLbls>
          <c:showLegendKey val="0"/>
          <c:showVal val="0"/>
          <c:showCatName val="0"/>
          <c:showSerName val="0"/>
          <c:showPercent val="0"/>
          <c:showBubbleSize val="0"/>
        </c:dLbls>
        <c:gapWidth val="219"/>
        <c:axId val="83747952"/>
        <c:axId val="83740048"/>
      </c:barChart>
      <c:lineChart>
        <c:grouping val="standard"/>
        <c:varyColors val="0"/>
        <c:ser>
          <c:idx val="1"/>
          <c:order val="1"/>
          <c:tx>
            <c:strRef>
              <c:f>Pivot_Chart_sol!$K$3</c:f>
              <c:strCache>
                <c:ptCount val="1"/>
                <c:pt idx="0">
                  <c:v>Sum of Average Rate</c:v>
                </c:pt>
              </c:strCache>
            </c:strRef>
          </c:tx>
          <c:spPr>
            <a:ln w="28575" cap="rnd">
              <a:solidFill>
                <a:schemeClr val="accent2"/>
              </a:solidFill>
              <a:round/>
            </a:ln>
            <a:effectLst/>
          </c:spPr>
          <c:marker>
            <c:symbol val="none"/>
          </c:marker>
          <c:cat>
            <c:strRef>
              <c:f>Pivot_Chart_sol!$I$4:$I$16</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Pivot_Chart_sol!$K$4:$K$16</c:f>
              <c:numCache>
                <c:formatCode>General</c:formatCode>
                <c:ptCount val="12"/>
                <c:pt idx="0">
                  <c:v>184.96296296296296</c:v>
                </c:pt>
                <c:pt idx="1">
                  <c:v>214.96875</c:v>
                </c:pt>
                <c:pt idx="2">
                  <c:v>227.30303030303031</c:v>
                </c:pt>
                <c:pt idx="3">
                  <c:v>230.13888888888889</c:v>
                </c:pt>
                <c:pt idx="4">
                  <c:v>218.63636363636363</c:v>
                </c:pt>
                <c:pt idx="5">
                  <c:v>234.08928571428572</c:v>
                </c:pt>
                <c:pt idx="6">
                  <c:v>212.43939393939394</c:v>
                </c:pt>
                <c:pt idx="7">
                  <c:v>182.2295081967213</c:v>
                </c:pt>
                <c:pt idx="8">
                  <c:v>191.72463768115941</c:v>
                </c:pt>
                <c:pt idx="9">
                  <c:v>213.14285714285714</c:v>
                </c:pt>
                <c:pt idx="10">
                  <c:v>186.9387755102041</c:v>
                </c:pt>
                <c:pt idx="11">
                  <c:v>213.01449275362319</c:v>
                </c:pt>
              </c:numCache>
            </c:numRef>
          </c:val>
          <c:smooth val="0"/>
          <c:extLst>
            <c:ext xmlns:c16="http://schemas.microsoft.com/office/drawing/2014/chart" uri="{C3380CC4-5D6E-409C-BE32-E72D297353CC}">
              <c16:uniqueId val="{00000031-E63F-4CE1-BED8-F4C845D786FF}"/>
            </c:ext>
          </c:extLst>
        </c:ser>
        <c:dLbls>
          <c:showLegendKey val="0"/>
          <c:showVal val="0"/>
          <c:showCatName val="0"/>
          <c:showSerName val="0"/>
          <c:showPercent val="0"/>
          <c:showBubbleSize val="0"/>
        </c:dLbls>
        <c:marker val="1"/>
        <c:smooth val="0"/>
        <c:axId val="2054858720"/>
        <c:axId val="2054861632"/>
      </c:lineChart>
      <c:catAx>
        <c:axId val="837479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740048"/>
        <c:crosses val="autoZero"/>
        <c:auto val="1"/>
        <c:lblAlgn val="ctr"/>
        <c:lblOffset val="100"/>
        <c:noMultiLvlLbl val="0"/>
      </c:catAx>
      <c:valAx>
        <c:axId val="83740048"/>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747952"/>
        <c:crosses val="autoZero"/>
        <c:crossBetween val="between"/>
      </c:valAx>
      <c:valAx>
        <c:axId val="2054861632"/>
        <c:scaling>
          <c:orientation val="minMax"/>
        </c:scaling>
        <c:delete val="0"/>
        <c:axPos val="r"/>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54858720"/>
        <c:crosses val="max"/>
        <c:crossBetween val="between"/>
      </c:valAx>
      <c:catAx>
        <c:axId val="2054858720"/>
        <c:scaling>
          <c:orientation val="minMax"/>
        </c:scaling>
        <c:delete val="1"/>
        <c:axPos val="b"/>
        <c:numFmt formatCode="General" sourceLinked="1"/>
        <c:majorTickMark val="out"/>
        <c:minorTickMark val="none"/>
        <c:tickLblPos val="nextTo"/>
        <c:crossAx val="2054861632"/>
        <c:auto val="1"/>
        <c:lblAlgn val="ctr"/>
        <c:lblOffset val="100"/>
        <c:noMultiLvlLbl val="0"/>
      </c:catAx>
      <c:spPr>
        <a:noFill/>
        <a:ln>
          <a:noFill/>
        </a:ln>
        <a:effectLst/>
      </c:spPr>
    </c:plotArea>
    <c:legend>
      <c:legendPos val="t"/>
      <c:layout>
        <c:manualLayout>
          <c:xMode val="edge"/>
          <c:yMode val="edge"/>
          <c:x val="0.51016404967948903"/>
          <c:y val="6.5879465601559162E-2"/>
          <c:w val="0.43739338034889136"/>
          <c:h val="0.10521056563108461"/>
        </c:manualLayout>
      </c:layout>
      <c:overlay val="1"/>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8</xdr:col>
      <xdr:colOff>323850</xdr:colOff>
      <xdr:row>2</xdr:row>
      <xdr:rowOff>95251</xdr:rowOff>
    </xdr:from>
    <xdr:to>
      <xdr:col>14</xdr:col>
      <xdr:colOff>170039</xdr:colOff>
      <xdr:row>11</xdr:row>
      <xdr:rowOff>104776</xdr:rowOff>
    </xdr:to>
    <xdr:graphicFrame macro="">
      <xdr:nvGraphicFramePr>
        <xdr:cNvPr id="2" name="Chart 1">
          <a:extLst>
            <a:ext uri="{FF2B5EF4-FFF2-40B4-BE49-F238E27FC236}">
              <a16:creationId xmlns:a16="http://schemas.microsoft.com/office/drawing/2014/main" id="{2AF06427-5AFB-4BF6-9B34-2F36E287559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12699</xdr:colOff>
      <xdr:row>11</xdr:row>
      <xdr:rowOff>135557</xdr:rowOff>
    </xdr:from>
    <xdr:to>
      <xdr:col>15</xdr:col>
      <xdr:colOff>317499</xdr:colOff>
      <xdr:row>21</xdr:row>
      <xdr:rowOff>154607</xdr:rowOff>
    </xdr:to>
    <xdr:graphicFrame macro="">
      <xdr:nvGraphicFramePr>
        <xdr:cNvPr id="3" name="Chart 2">
          <a:extLst>
            <a:ext uri="{FF2B5EF4-FFF2-40B4-BE49-F238E27FC236}">
              <a16:creationId xmlns:a16="http://schemas.microsoft.com/office/drawing/2014/main" id="{52CEC5D1-85A7-4D56-AE09-CAC372BE33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12699</xdr:colOff>
      <xdr:row>21</xdr:row>
      <xdr:rowOff>135550</xdr:rowOff>
    </xdr:from>
    <xdr:to>
      <xdr:col>15</xdr:col>
      <xdr:colOff>317499</xdr:colOff>
      <xdr:row>31</xdr:row>
      <xdr:rowOff>151425</xdr:rowOff>
    </xdr:to>
    <xdr:graphicFrame macro="">
      <xdr:nvGraphicFramePr>
        <xdr:cNvPr id="5" name="Chart 4">
          <a:extLst>
            <a:ext uri="{FF2B5EF4-FFF2-40B4-BE49-F238E27FC236}">
              <a16:creationId xmlns:a16="http://schemas.microsoft.com/office/drawing/2014/main" id="{99026A0D-01B0-477E-9925-A0D7A8733BF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12699</xdr:colOff>
      <xdr:row>1</xdr:row>
      <xdr:rowOff>135565</xdr:rowOff>
    </xdr:from>
    <xdr:to>
      <xdr:col>15</xdr:col>
      <xdr:colOff>317499</xdr:colOff>
      <xdr:row>11</xdr:row>
      <xdr:rowOff>154615</xdr:rowOff>
    </xdr:to>
    <xdr:graphicFrame macro="">
      <xdr:nvGraphicFramePr>
        <xdr:cNvPr id="6" name="Chart 5">
          <a:extLst>
            <a:ext uri="{FF2B5EF4-FFF2-40B4-BE49-F238E27FC236}">
              <a16:creationId xmlns:a16="http://schemas.microsoft.com/office/drawing/2014/main" id="{F61675C3-84D1-4A73-97F0-09BF49C71CA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4</xdr:col>
      <xdr:colOff>301625</xdr:colOff>
      <xdr:row>2</xdr:row>
      <xdr:rowOff>171449</xdr:rowOff>
    </xdr:from>
    <xdr:to>
      <xdr:col>11</xdr:col>
      <xdr:colOff>257175</xdr:colOff>
      <xdr:row>24</xdr:row>
      <xdr:rowOff>126999</xdr:rowOff>
    </xdr:to>
    <xdr:graphicFrame macro="">
      <xdr:nvGraphicFramePr>
        <xdr:cNvPr id="2" name="Chart 1">
          <a:extLst>
            <a:ext uri="{FF2B5EF4-FFF2-40B4-BE49-F238E27FC236}">
              <a16:creationId xmlns:a16="http://schemas.microsoft.com/office/drawing/2014/main" id="{898B647D-8694-4821-A856-25E24946E3C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xdr:col>
      <xdr:colOff>0</xdr:colOff>
      <xdr:row>6</xdr:row>
      <xdr:rowOff>114300</xdr:rowOff>
    </xdr:from>
    <xdr:to>
      <xdr:col>11</xdr:col>
      <xdr:colOff>352425</xdr:colOff>
      <xdr:row>9</xdr:row>
      <xdr:rowOff>44450</xdr:rowOff>
    </xdr:to>
    <xdr:sp macro="" textlink="">
      <xdr:nvSpPr>
        <xdr:cNvPr id="2" name="TextBox 1">
          <a:extLst>
            <a:ext uri="{FF2B5EF4-FFF2-40B4-BE49-F238E27FC236}">
              <a16:creationId xmlns:a16="http://schemas.microsoft.com/office/drawing/2014/main" id="{2150FA78-5031-47E2-9B59-89129892D4C4}"/>
            </a:ext>
          </a:extLst>
        </xdr:cNvPr>
        <xdr:cNvSpPr txBox="1"/>
      </xdr:nvSpPr>
      <xdr:spPr>
        <a:xfrm>
          <a:off x="1362075" y="1200150"/>
          <a:ext cx="7035800" cy="476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If we consider the $1,000 today the "required investment" amount, then we would need to subtract that from the value of the future cash flow to see how much we "Net"</a:t>
          </a:r>
          <a:r>
            <a:rPr lang="en-US" sz="1100" baseline="0"/>
            <a:t> out in total</a:t>
          </a:r>
          <a:endParaRPr lang="en-US" sz="1100"/>
        </a:p>
      </xdr:txBody>
    </xdr:sp>
    <xdr:clientData/>
  </xdr:twoCellAnchor>
  <xdr:twoCellAnchor>
    <xdr:from>
      <xdr:col>2</xdr:col>
      <xdr:colOff>0</xdr:colOff>
      <xdr:row>25</xdr:row>
      <xdr:rowOff>114300</xdr:rowOff>
    </xdr:from>
    <xdr:to>
      <xdr:col>11</xdr:col>
      <xdr:colOff>352425</xdr:colOff>
      <xdr:row>28</xdr:row>
      <xdr:rowOff>44450</xdr:rowOff>
    </xdr:to>
    <xdr:sp macro="" textlink="">
      <xdr:nvSpPr>
        <xdr:cNvPr id="3" name="TextBox 2">
          <a:extLst>
            <a:ext uri="{FF2B5EF4-FFF2-40B4-BE49-F238E27FC236}">
              <a16:creationId xmlns:a16="http://schemas.microsoft.com/office/drawing/2014/main" id="{898EFA88-FD6E-4C9A-8CC2-810E6EE0E224}"/>
            </a:ext>
          </a:extLst>
        </xdr:cNvPr>
        <xdr:cNvSpPr txBox="1"/>
      </xdr:nvSpPr>
      <xdr:spPr>
        <a:xfrm>
          <a:off x="1362075" y="4638675"/>
          <a:ext cx="7035800" cy="476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The $1,000 today is still the same "required investment" amount, but this time subtracting that from the value of the future cash flow "Nets"</a:t>
          </a:r>
          <a:r>
            <a:rPr lang="en-US" sz="1100" baseline="0"/>
            <a:t> us a loss, i.e. NPV &lt; 0</a:t>
          </a:r>
          <a:endParaRPr lang="en-US" sz="1100"/>
        </a:p>
      </xdr:txBody>
    </xdr:sp>
    <xdr:clientData/>
  </xdr:twoCellAnchor>
  <xdr:twoCellAnchor>
    <xdr:from>
      <xdr:col>2</xdr:col>
      <xdr:colOff>0</xdr:colOff>
      <xdr:row>13</xdr:row>
      <xdr:rowOff>161925</xdr:rowOff>
    </xdr:from>
    <xdr:to>
      <xdr:col>11</xdr:col>
      <xdr:colOff>349250</xdr:colOff>
      <xdr:row>20</xdr:row>
      <xdr:rowOff>28575</xdr:rowOff>
    </xdr:to>
    <xdr:sp macro="" textlink="">
      <xdr:nvSpPr>
        <xdr:cNvPr id="4" name="TextBox 3">
          <a:extLst>
            <a:ext uri="{FF2B5EF4-FFF2-40B4-BE49-F238E27FC236}">
              <a16:creationId xmlns:a16="http://schemas.microsoft.com/office/drawing/2014/main" id="{772A7B10-6DBD-44A9-9613-47A8FA803728}"/>
            </a:ext>
          </a:extLst>
        </xdr:cNvPr>
        <xdr:cNvSpPr txBox="1"/>
      </xdr:nvSpPr>
      <xdr:spPr>
        <a:xfrm>
          <a:off x="1362075" y="2511425"/>
          <a:ext cx="7038975" cy="11334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This should seem familiar, as it aligns</a:t>
          </a:r>
          <a:r>
            <a:rPr lang="en-US" sz="1100" baseline="0"/>
            <a:t> with our earlier example. There we said at interest rates of 10%, it made more sense to take the $2,000 in the future than to get the $1,000 today, meaning it made sense to execute the project</a:t>
          </a:r>
        </a:p>
        <a:p>
          <a:endParaRPr lang="en-US" sz="1100" baseline="0"/>
        </a:p>
        <a:p>
          <a:r>
            <a:rPr lang="en-US" sz="1100" baseline="0"/>
            <a:t>Returning to the 2nd question, where instead of earning 10%, we could earn 20%. How did that change our answer?</a:t>
          </a:r>
          <a:endParaRPr lang="en-US" sz="1100"/>
        </a:p>
      </xdr:txBody>
    </xdr:sp>
    <xdr:clientData/>
  </xdr:twoCellAnchor>
  <xdr:twoCellAnchor>
    <xdr:from>
      <xdr:col>2</xdr:col>
      <xdr:colOff>0</xdr:colOff>
      <xdr:row>32</xdr:row>
      <xdr:rowOff>114300</xdr:rowOff>
    </xdr:from>
    <xdr:to>
      <xdr:col>11</xdr:col>
      <xdr:colOff>349250</xdr:colOff>
      <xdr:row>35</xdr:row>
      <xdr:rowOff>47625</xdr:rowOff>
    </xdr:to>
    <xdr:sp macro="" textlink="">
      <xdr:nvSpPr>
        <xdr:cNvPr id="5" name="TextBox 4">
          <a:extLst>
            <a:ext uri="{FF2B5EF4-FFF2-40B4-BE49-F238E27FC236}">
              <a16:creationId xmlns:a16="http://schemas.microsoft.com/office/drawing/2014/main" id="{76AB3A12-FC98-4874-9B8A-4EBDA5FFC7D6}"/>
            </a:ext>
          </a:extLst>
        </xdr:cNvPr>
        <xdr:cNvSpPr txBox="1"/>
      </xdr:nvSpPr>
      <xdr:spPr>
        <a:xfrm>
          <a:off x="1362075" y="5905500"/>
          <a:ext cx="7038975" cy="473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This too aligns with our earlier</a:t>
          </a:r>
          <a:r>
            <a:rPr lang="en-US" sz="1100" baseline="0"/>
            <a:t> example. We said that at 20% returns, it actually made sense to take the $1,000 today, rather than wait for $2,000 in 5 years. In other words, it didn't make sense to execute the project</a:t>
          </a:r>
          <a:endParaRPr lang="en-US" sz="1100"/>
        </a:p>
      </xdr:txBody>
    </xdr:sp>
    <xdr:clientData/>
  </xdr:twoCellAnchor>
  <xdr:twoCellAnchor>
    <xdr:from>
      <xdr:col>2</xdr:col>
      <xdr:colOff>0</xdr:colOff>
      <xdr:row>55</xdr:row>
      <xdr:rowOff>133348</xdr:rowOff>
    </xdr:from>
    <xdr:to>
      <xdr:col>11</xdr:col>
      <xdr:colOff>349250</xdr:colOff>
      <xdr:row>60</xdr:row>
      <xdr:rowOff>66674</xdr:rowOff>
    </xdr:to>
    <xdr:sp macro="" textlink="">
      <xdr:nvSpPr>
        <xdr:cNvPr id="6" name="TextBox 5">
          <a:extLst>
            <a:ext uri="{FF2B5EF4-FFF2-40B4-BE49-F238E27FC236}">
              <a16:creationId xmlns:a16="http://schemas.microsoft.com/office/drawing/2014/main" id="{F5F98F36-74B2-433F-99F2-C3AEF1521FDB}"/>
            </a:ext>
          </a:extLst>
        </xdr:cNvPr>
        <xdr:cNvSpPr txBox="1"/>
      </xdr:nvSpPr>
      <xdr:spPr>
        <a:xfrm>
          <a:off x="1362075" y="10086973"/>
          <a:ext cx="7038975" cy="8413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So at what interest rate are we indifferent between whether to execute the project or not?</a:t>
          </a:r>
          <a:r>
            <a:rPr lang="en-US" sz="1100" baseline="0"/>
            <a:t> What is the breakeven point at which NPV = 0? </a:t>
          </a:r>
        </a:p>
        <a:p>
          <a:endParaRPr lang="en-US" sz="1100" baseline="0"/>
        </a:p>
        <a:p>
          <a:r>
            <a:rPr lang="en-US" sz="1100"/>
            <a:t>That is the </a:t>
          </a:r>
          <a:r>
            <a:rPr lang="en-US" sz="1100" b="1"/>
            <a:t>Internal Rate of Return (IRR)</a:t>
          </a:r>
          <a:endParaRPr lang="en-US" sz="1100" b="0"/>
        </a:p>
      </xdr:txBody>
    </xdr:sp>
    <xdr:clientData/>
  </xdr:twoCellAnchor>
  <xdr:twoCellAnchor>
    <xdr:from>
      <xdr:col>2</xdr:col>
      <xdr:colOff>0</xdr:colOff>
      <xdr:row>62</xdr:row>
      <xdr:rowOff>114300</xdr:rowOff>
    </xdr:from>
    <xdr:to>
      <xdr:col>11</xdr:col>
      <xdr:colOff>352425</xdr:colOff>
      <xdr:row>65</xdr:row>
      <xdr:rowOff>44450</xdr:rowOff>
    </xdr:to>
    <xdr:sp macro="" textlink="">
      <xdr:nvSpPr>
        <xdr:cNvPr id="7" name="TextBox 6">
          <a:extLst>
            <a:ext uri="{FF2B5EF4-FFF2-40B4-BE49-F238E27FC236}">
              <a16:creationId xmlns:a16="http://schemas.microsoft.com/office/drawing/2014/main" id="{BD95EFD8-F05E-407E-9277-CEACE8A2259C}"/>
            </a:ext>
          </a:extLst>
        </xdr:cNvPr>
        <xdr:cNvSpPr txBox="1"/>
      </xdr:nvSpPr>
      <xdr:spPr>
        <a:xfrm>
          <a:off x="1362075" y="11334750"/>
          <a:ext cx="7035800" cy="476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We saw in our earlier examples that when r</a:t>
          </a:r>
          <a:r>
            <a:rPr lang="en-US" sz="1100" baseline="0"/>
            <a:t> = 10%, NPV &gt; 0, but when r = 20%, NPV &lt; 0. If we're looking for where NPV = 0, it must be between r = 10% and r = 20%. Let's plug in r = 15% and see how close our NPV is to $0</a:t>
          </a:r>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6</xdr:row>
      <xdr:rowOff>114300</xdr:rowOff>
    </xdr:from>
    <xdr:to>
      <xdr:col>11</xdr:col>
      <xdr:colOff>352425</xdr:colOff>
      <xdr:row>9</xdr:row>
      <xdr:rowOff>44450</xdr:rowOff>
    </xdr:to>
    <xdr:sp macro="" textlink="">
      <xdr:nvSpPr>
        <xdr:cNvPr id="2" name="TextBox 1">
          <a:extLst>
            <a:ext uri="{FF2B5EF4-FFF2-40B4-BE49-F238E27FC236}">
              <a16:creationId xmlns:a16="http://schemas.microsoft.com/office/drawing/2014/main" id="{4ADAB937-980D-44F9-8C6E-C8D5A872E4EF}"/>
            </a:ext>
          </a:extLst>
        </xdr:cNvPr>
        <xdr:cNvSpPr txBox="1"/>
      </xdr:nvSpPr>
      <xdr:spPr>
        <a:xfrm>
          <a:off x="1362075" y="1200150"/>
          <a:ext cx="6715125" cy="473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If we consider the $1,000 today the "required investment" amount, then we would need to subtract that from the value of the future cash flow to see how much we "Net"</a:t>
          </a:r>
          <a:r>
            <a:rPr lang="en-US" sz="1100" baseline="0"/>
            <a:t> out in total</a:t>
          </a:r>
          <a:endParaRPr lang="en-US" sz="1100"/>
        </a:p>
      </xdr:txBody>
    </xdr:sp>
    <xdr:clientData/>
  </xdr:twoCellAnchor>
  <xdr:twoCellAnchor>
    <xdr:from>
      <xdr:col>2</xdr:col>
      <xdr:colOff>0</xdr:colOff>
      <xdr:row>25</xdr:row>
      <xdr:rowOff>114300</xdr:rowOff>
    </xdr:from>
    <xdr:to>
      <xdr:col>11</xdr:col>
      <xdr:colOff>352425</xdr:colOff>
      <xdr:row>28</xdr:row>
      <xdr:rowOff>44450</xdr:rowOff>
    </xdr:to>
    <xdr:sp macro="" textlink="">
      <xdr:nvSpPr>
        <xdr:cNvPr id="3" name="TextBox 2">
          <a:extLst>
            <a:ext uri="{FF2B5EF4-FFF2-40B4-BE49-F238E27FC236}">
              <a16:creationId xmlns:a16="http://schemas.microsoft.com/office/drawing/2014/main" id="{13D16620-C1B3-47F7-9C6C-F74542FC3B8B}"/>
            </a:ext>
          </a:extLst>
        </xdr:cNvPr>
        <xdr:cNvSpPr txBox="1"/>
      </xdr:nvSpPr>
      <xdr:spPr>
        <a:xfrm>
          <a:off x="1362075" y="1200150"/>
          <a:ext cx="6711950" cy="476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The $1,000 today is still the same "required investment" amount, but this time subtracting that from the value of the future cash flow "Nets"</a:t>
          </a:r>
          <a:r>
            <a:rPr lang="en-US" sz="1100" baseline="0"/>
            <a:t> us a loss, i.e. NPV &lt; 0</a:t>
          </a:r>
          <a:endParaRPr lang="en-US" sz="1100"/>
        </a:p>
      </xdr:txBody>
    </xdr:sp>
    <xdr:clientData/>
  </xdr:twoCellAnchor>
  <xdr:twoCellAnchor>
    <xdr:from>
      <xdr:col>2</xdr:col>
      <xdr:colOff>0</xdr:colOff>
      <xdr:row>13</xdr:row>
      <xdr:rowOff>161925</xdr:rowOff>
    </xdr:from>
    <xdr:to>
      <xdr:col>11</xdr:col>
      <xdr:colOff>349250</xdr:colOff>
      <xdr:row>20</xdr:row>
      <xdr:rowOff>28575</xdr:rowOff>
    </xdr:to>
    <xdr:sp macro="" textlink="">
      <xdr:nvSpPr>
        <xdr:cNvPr id="6" name="TextBox 5">
          <a:extLst>
            <a:ext uri="{FF2B5EF4-FFF2-40B4-BE49-F238E27FC236}">
              <a16:creationId xmlns:a16="http://schemas.microsoft.com/office/drawing/2014/main" id="{C600D7D2-CB22-4EED-87B6-84707EBB08C3}"/>
            </a:ext>
          </a:extLst>
        </xdr:cNvPr>
        <xdr:cNvSpPr txBox="1"/>
      </xdr:nvSpPr>
      <xdr:spPr>
        <a:xfrm>
          <a:off x="1362075" y="2514600"/>
          <a:ext cx="6711950" cy="11334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This should seem familiar, as it aligns</a:t>
          </a:r>
          <a:r>
            <a:rPr lang="en-US" sz="1100" baseline="0"/>
            <a:t> with our earlier example. There we said at interest rates of 10%, it made more sense to take the $2,000 in the future than to get the $1,000 today, meaning it made sense to execute the project</a:t>
          </a:r>
        </a:p>
        <a:p>
          <a:endParaRPr lang="en-US" sz="1100" baseline="0"/>
        </a:p>
        <a:p>
          <a:r>
            <a:rPr lang="en-US" sz="1100" baseline="0"/>
            <a:t>Returning to the 2nd question, where instead of earning 10%, we could earn 20%. How did that change our answer?</a:t>
          </a:r>
          <a:endParaRPr lang="en-US" sz="1100"/>
        </a:p>
      </xdr:txBody>
    </xdr:sp>
    <xdr:clientData/>
  </xdr:twoCellAnchor>
  <xdr:twoCellAnchor>
    <xdr:from>
      <xdr:col>2</xdr:col>
      <xdr:colOff>0</xdr:colOff>
      <xdr:row>32</xdr:row>
      <xdr:rowOff>114300</xdr:rowOff>
    </xdr:from>
    <xdr:to>
      <xdr:col>11</xdr:col>
      <xdr:colOff>349250</xdr:colOff>
      <xdr:row>35</xdr:row>
      <xdr:rowOff>47625</xdr:rowOff>
    </xdr:to>
    <xdr:sp macro="" textlink="">
      <xdr:nvSpPr>
        <xdr:cNvPr id="7" name="TextBox 6">
          <a:extLst>
            <a:ext uri="{FF2B5EF4-FFF2-40B4-BE49-F238E27FC236}">
              <a16:creationId xmlns:a16="http://schemas.microsoft.com/office/drawing/2014/main" id="{5BB59A89-BE93-48F5-833E-332826BDB21C}"/>
            </a:ext>
          </a:extLst>
        </xdr:cNvPr>
        <xdr:cNvSpPr txBox="1"/>
      </xdr:nvSpPr>
      <xdr:spPr>
        <a:xfrm>
          <a:off x="1362075" y="5905500"/>
          <a:ext cx="6711950" cy="476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This too aligns with our earlier</a:t>
          </a:r>
          <a:r>
            <a:rPr lang="en-US" sz="1100" baseline="0"/>
            <a:t> example. We said that at 20% returns, it actually made sense to take the $1,000 today, rather than wait for $2,000 in 5 years. In other words, it didn't make sense to execute the project</a:t>
          </a:r>
          <a:endParaRPr lang="en-US" sz="1100"/>
        </a:p>
      </xdr:txBody>
    </xdr:sp>
    <xdr:clientData/>
  </xdr:twoCellAnchor>
  <xdr:twoCellAnchor>
    <xdr:from>
      <xdr:col>2</xdr:col>
      <xdr:colOff>0</xdr:colOff>
      <xdr:row>55</xdr:row>
      <xdr:rowOff>133348</xdr:rowOff>
    </xdr:from>
    <xdr:to>
      <xdr:col>11</xdr:col>
      <xdr:colOff>349250</xdr:colOff>
      <xdr:row>60</xdr:row>
      <xdr:rowOff>66674</xdr:rowOff>
    </xdr:to>
    <xdr:sp macro="" textlink="">
      <xdr:nvSpPr>
        <xdr:cNvPr id="9" name="TextBox 8">
          <a:extLst>
            <a:ext uri="{FF2B5EF4-FFF2-40B4-BE49-F238E27FC236}">
              <a16:creationId xmlns:a16="http://schemas.microsoft.com/office/drawing/2014/main" id="{49DE9929-7BCD-44BB-A87B-50561893EE29}"/>
            </a:ext>
          </a:extLst>
        </xdr:cNvPr>
        <xdr:cNvSpPr txBox="1"/>
      </xdr:nvSpPr>
      <xdr:spPr>
        <a:xfrm>
          <a:off x="1362075" y="10086973"/>
          <a:ext cx="7035800" cy="8382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So at what interest rate are we indifferent between whether to execute the project or not?</a:t>
          </a:r>
          <a:r>
            <a:rPr lang="en-US" sz="1100" baseline="0"/>
            <a:t> What is the breakeven point at which NPV = 0? </a:t>
          </a:r>
        </a:p>
        <a:p>
          <a:endParaRPr lang="en-US" sz="1100" baseline="0"/>
        </a:p>
        <a:p>
          <a:r>
            <a:rPr lang="en-US" sz="1100"/>
            <a:t>That is the </a:t>
          </a:r>
          <a:r>
            <a:rPr lang="en-US" sz="1100" b="1"/>
            <a:t>Internal Rate of Return (IRR)</a:t>
          </a:r>
          <a:endParaRPr lang="en-US" sz="1100" b="0"/>
        </a:p>
      </xdr:txBody>
    </xdr:sp>
    <xdr:clientData/>
  </xdr:twoCellAnchor>
  <xdr:twoCellAnchor>
    <xdr:from>
      <xdr:col>2</xdr:col>
      <xdr:colOff>0</xdr:colOff>
      <xdr:row>62</xdr:row>
      <xdr:rowOff>114300</xdr:rowOff>
    </xdr:from>
    <xdr:to>
      <xdr:col>11</xdr:col>
      <xdr:colOff>352425</xdr:colOff>
      <xdr:row>65</xdr:row>
      <xdr:rowOff>44450</xdr:rowOff>
    </xdr:to>
    <xdr:sp macro="" textlink="">
      <xdr:nvSpPr>
        <xdr:cNvPr id="10" name="TextBox 9">
          <a:extLst>
            <a:ext uri="{FF2B5EF4-FFF2-40B4-BE49-F238E27FC236}">
              <a16:creationId xmlns:a16="http://schemas.microsoft.com/office/drawing/2014/main" id="{C605911E-3B19-491C-8C45-3C2C7A0AA826}"/>
            </a:ext>
          </a:extLst>
        </xdr:cNvPr>
        <xdr:cNvSpPr txBox="1"/>
      </xdr:nvSpPr>
      <xdr:spPr>
        <a:xfrm>
          <a:off x="1362075" y="11334750"/>
          <a:ext cx="7038975" cy="473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We saw in our earlier examples that when r</a:t>
          </a:r>
          <a:r>
            <a:rPr lang="en-US" sz="1100" baseline="0"/>
            <a:t> = 10%, NPV &gt; 0, but when r = 20%, NPV &lt; 0. If we're looking for where NPV = 0, it must be between r = 10% and r = 20%. Let's plug in r = 15% and see how close our NPV is to $0</a:t>
          </a:r>
          <a:endParaRPr 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17</xdr:col>
      <xdr:colOff>114300</xdr:colOff>
      <xdr:row>3</xdr:row>
      <xdr:rowOff>0</xdr:rowOff>
    </xdr:from>
    <xdr:to>
      <xdr:col>22</xdr:col>
      <xdr:colOff>123825</xdr:colOff>
      <xdr:row>7</xdr:row>
      <xdr:rowOff>66675</xdr:rowOff>
    </xdr:to>
    <xdr:sp macro="" textlink="">
      <xdr:nvSpPr>
        <xdr:cNvPr id="2" name="TextBox 1">
          <a:extLst>
            <a:ext uri="{FF2B5EF4-FFF2-40B4-BE49-F238E27FC236}">
              <a16:creationId xmlns:a16="http://schemas.microsoft.com/office/drawing/2014/main" id="{9C72EE31-DCD1-4DE4-9CAA-01E883E0D29E}"/>
            </a:ext>
          </a:extLst>
        </xdr:cNvPr>
        <xdr:cNvSpPr txBox="1"/>
      </xdr:nvSpPr>
      <xdr:spPr>
        <a:xfrm>
          <a:off x="13973175" y="542925"/>
          <a:ext cx="3057525" cy="7905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Here</a:t>
          </a:r>
          <a:r>
            <a:rPr lang="en-US" sz="1100" baseline="0"/>
            <a:t> the number is stored as text, and as such the multiplication by the number won't work. However, if we convert using Value() first, we are able to perform multiplication on the number</a:t>
          </a:r>
        </a:p>
      </xdr:txBody>
    </xdr:sp>
    <xdr:clientData/>
  </xdr:twoCellAnchor>
  <xdr:twoCellAnchor>
    <xdr:from>
      <xdr:col>10</xdr:col>
      <xdr:colOff>57150</xdr:colOff>
      <xdr:row>16</xdr:row>
      <xdr:rowOff>38100</xdr:rowOff>
    </xdr:from>
    <xdr:to>
      <xdr:col>12</xdr:col>
      <xdr:colOff>885825</xdr:colOff>
      <xdr:row>20</xdr:row>
      <xdr:rowOff>101600</xdr:rowOff>
    </xdr:to>
    <xdr:sp macro="" textlink="">
      <xdr:nvSpPr>
        <xdr:cNvPr id="3" name="TextBox 2">
          <a:extLst>
            <a:ext uri="{FF2B5EF4-FFF2-40B4-BE49-F238E27FC236}">
              <a16:creationId xmlns:a16="http://schemas.microsoft.com/office/drawing/2014/main" id="{06961C71-A9B3-458C-A4D0-6F994C293188}"/>
            </a:ext>
          </a:extLst>
        </xdr:cNvPr>
        <xdr:cNvSpPr txBox="1"/>
      </xdr:nvSpPr>
      <xdr:spPr>
        <a:xfrm>
          <a:off x="6962775" y="2933700"/>
          <a:ext cx="3057525" cy="787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aseline="0"/>
            <a:t>Use the cell formatting to change the view from numbers to dates</a:t>
          </a:r>
        </a:p>
        <a:p>
          <a:endParaRPr lang="en-US" sz="1100" baseline="0"/>
        </a:p>
      </xdr:txBody>
    </xdr:sp>
    <xdr:clientData/>
  </xdr:twoCellAnchor>
  <xdr:twoCellAnchor>
    <xdr:from>
      <xdr:col>9</xdr:col>
      <xdr:colOff>38100</xdr:colOff>
      <xdr:row>2</xdr:row>
      <xdr:rowOff>161925</xdr:rowOff>
    </xdr:from>
    <xdr:to>
      <xdr:col>10</xdr:col>
      <xdr:colOff>57150</xdr:colOff>
      <xdr:row>18</xdr:row>
      <xdr:rowOff>71438</xdr:rowOff>
    </xdr:to>
    <xdr:cxnSp macro="">
      <xdr:nvCxnSpPr>
        <xdr:cNvPr id="5" name="Straight Arrow Connector 4">
          <a:extLst>
            <a:ext uri="{FF2B5EF4-FFF2-40B4-BE49-F238E27FC236}">
              <a16:creationId xmlns:a16="http://schemas.microsoft.com/office/drawing/2014/main" id="{4B6C55AE-A066-4567-B0ED-48C7F6F20B10}"/>
            </a:ext>
          </a:extLst>
        </xdr:cNvPr>
        <xdr:cNvCxnSpPr>
          <a:stCxn id="3" idx="1"/>
        </xdr:cNvCxnSpPr>
      </xdr:nvCxnSpPr>
      <xdr:spPr>
        <a:xfrm flipH="1" flipV="1">
          <a:off x="6334125" y="523875"/>
          <a:ext cx="628650" cy="2805113"/>
        </a:xfrm>
        <a:prstGeom prst="straightConnector1">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dr:col>17</xdr:col>
      <xdr:colOff>114300</xdr:colOff>
      <xdr:row>3</xdr:row>
      <xdr:rowOff>0</xdr:rowOff>
    </xdr:from>
    <xdr:to>
      <xdr:col>22</xdr:col>
      <xdr:colOff>123825</xdr:colOff>
      <xdr:row>7</xdr:row>
      <xdr:rowOff>66675</xdr:rowOff>
    </xdr:to>
    <xdr:sp macro="" textlink="">
      <xdr:nvSpPr>
        <xdr:cNvPr id="2" name="TextBox 1">
          <a:extLst>
            <a:ext uri="{FF2B5EF4-FFF2-40B4-BE49-F238E27FC236}">
              <a16:creationId xmlns:a16="http://schemas.microsoft.com/office/drawing/2014/main" id="{3F8EB2A3-AB06-40EA-9086-08C25072BF5E}"/>
            </a:ext>
          </a:extLst>
        </xdr:cNvPr>
        <xdr:cNvSpPr txBox="1"/>
      </xdr:nvSpPr>
      <xdr:spPr>
        <a:xfrm>
          <a:off x="13973175" y="542925"/>
          <a:ext cx="3054350" cy="787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Here</a:t>
          </a:r>
          <a:r>
            <a:rPr lang="en-US" sz="1100" baseline="0"/>
            <a:t> the number is stored as text, and as such the multiplication by the number won't work. However, if we convert using Value() first, we are able to perform multiplication on the number</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7</xdr:col>
      <xdr:colOff>593724</xdr:colOff>
      <xdr:row>9</xdr:row>
      <xdr:rowOff>127001</xdr:rowOff>
    </xdr:from>
    <xdr:to>
      <xdr:col>16</xdr:col>
      <xdr:colOff>311150</xdr:colOff>
      <xdr:row>32</xdr:row>
      <xdr:rowOff>47626</xdr:rowOff>
    </xdr:to>
    <xdr:graphicFrame macro="">
      <xdr:nvGraphicFramePr>
        <xdr:cNvPr id="2" name="Chart 1">
          <a:extLst>
            <a:ext uri="{FF2B5EF4-FFF2-40B4-BE49-F238E27FC236}">
              <a16:creationId xmlns:a16="http://schemas.microsoft.com/office/drawing/2014/main" id="{01B1097C-FA3A-4B59-AFDC-BB94EF8A6A6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16</xdr:col>
      <xdr:colOff>355600</xdr:colOff>
      <xdr:row>9</xdr:row>
      <xdr:rowOff>120651</xdr:rowOff>
    </xdr:from>
    <xdr:to>
      <xdr:col>18</xdr:col>
      <xdr:colOff>323850</xdr:colOff>
      <xdr:row>17</xdr:row>
      <xdr:rowOff>107951</xdr:rowOff>
    </xdr:to>
    <mc:AlternateContent xmlns:mc="http://schemas.openxmlformats.org/markup-compatibility/2006">
      <mc:Choice xmlns:a14="http://schemas.microsoft.com/office/drawing/2010/main" Requires="a14">
        <xdr:graphicFrame macro="">
          <xdr:nvGraphicFramePr>
            <xdr:cNvPr id="3" name="product 1">
              <a:extLst>
                <a:ext uri="{FF2B5EF4-FFF2-40B4-BE49-F238E27FC236}">
                  <a16:creationId xmlns:a16="http://schemas.microsoft.com/office/drawing/2014/main" id="{96E116AE-D9ED-448A-BAD6-EDF0C225F8EC}"/>
                </a:ext>
              </a:extLst>
            </xdr:cNvPr>
            <xdr:cNvGraphicFramePr/>
          </xdr:nvGraphicFramePr>
          <xdr:xfrm>
            <a:off x="0" y="0"/>
            <a:ext cx="0" cy="0"/>
          </xdr:xfrm>
          <a:graphic>
            <a:graphicData uri="http://schemas.microsoft.com/office/drawing/2010/slicer">
              <sle:slicer xmlns:sle="http://schemas.microsoft.com/office/drawing/2010/slicer" name="product 1"/>
            </a:graphicData>
          </a:graphic>
        </xdr:graphicFrame>
      </mc:Choice>
      <mc:Fallback>
        <xdr:sp macro="" textlink="">
          <xdr:nvSpPr>
            <xdr:cNvPr id="0" name=""/>
            <xdr:cNvSpPr>
              <a:spLocks noTextEdit="1"/>
            </xdr:cNvSpPr>
          </xdr:nvSpPr>
          <xdr:spPr>
            <a:xfrm>
              <a:off x="12163425" y="1752601"/>
              <a:ext cx="1914525" cy="14287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16</xdr:col>
      <xdr:colOff>355600</xdr:colOff>
      <xdr:row>17</xdr:row>
      <xdr:rowOff>120649</xdr:rowOff>
    </xdr:from>
    <xdr:to>
      <xdr:col>18</xdr:col>
      <xdr:colOff>323850</xdr:colOff>
      <xdr:row>25</xdr:row>
      <xdr:rowOff>114299</xdr:rowOff>
    </xdr:to>
    <mc:AlternateContent xmlns:mc="http://schemas.openxmlformats.org/markup-compatibility/2006">
      <mc:Choice xmlns:a14="http://schemas.microsoft.com/office/drawing/2010/main" Requires="a14">
        <xdr:graphicFrame macro="">
          <xdr:nvGraphicFramePr>
            <xdr:cNvPr id="4" name="region 1">
              <a:extLst>
                <a:ext uri="{FF2B5EF4-FFF2-40B4-BE49-F238E27FC236}">
                  <a16:creationId xmlns:a16="http://schemas.microsoft.com/office/drawing/2014/main" id="{D2F188BF-2D53-4569-9B2C-195782A203EB}"/>
                </a:ext>
              </a:extLst>
            </xdr:cNvPr>
            <xdr:cNvGraphicFramePr/>
          </xdr:nvGraphicFramePr>
          <xdr:xfrm>
            <a:off x="0" y="0"/>
            <a:ext cx="0" cy="0"/>
          </xdr:xfrm>
          <a:graphic>
            <a:graphicData uri="http://schemas.microsoft.com/office/drawing/2010/slicer">
              <sle:slicer xmlns:sle="http://schemas.microsoft.com/office/drawing/2010/slicer" name="region 1"/>
            </a:graphicData>
          </a:graphic>
        </xdr:graphicFrame>
      </mc:Choice>
      <mc:Fallback>
        <xdr:sp macro="" textlink="">
          <xdr:nvSpPr>
            <xdr:cNvPr id="0" name=""/>
            <xdr:cNvSpPr>
              <a:spLocks noTextEdit="1"/>
            </xdr:cNvSpPr>
          </xdr:nvSpPr>
          <xdr:spPr>
            <a:xfrm>
              <a:off x="12163425" y="3200399"/>
              <a:ext cx="1914525" cy="14382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had Eatinger" refreshedDate="44223.669778587966" createdVersion="6" refreshedVersion="6" minRefreshableVersion="3" recordCount="1098" xr:uid="{EFBB7CFB-0C81-4017-BECD-C569A1495A83}">
  <cacheSource type="worksheet">
    <worksheetSource name="pivot_data_offset"/>
  </cacheSource>
  <cacheFields count="9">
    <cacheField name="transaction_ID" numFmtId="0">
      <sharedItems containsSemiMixedTypes="0" containsString="0" containsNumber="1" containsInteger="1" minValue="1" maxValue="1098"/>
    </cacheField>
    <cacheField name="transaction_date" numFmtId="14">
      <sharedItems containsSemiMixedTypes="0" containsNonDate="0" containsDate="1" containsString="0" minDate="2020-01-01T00:00:00" maxDate="2021-01-01T00:00:00" count="366">
        <d v="2020-01-01T00:00:00"/>
        <d v="2020-01-02T00:00:00"/>
        <d v="2020-01-03T00:00:00"/>
        <d v="2020-01-04T00:00:00"/>
        <d v="2020-01-05T00:00:00"/>
        <d v="2020-01-06T00:00:00"/>
        <d v="2020-01-07T00:00:00"/>
        <d v="2020-01-08T00:00:00"/>
        <d v="2020-01-09T00:00:00"/>
        <d v="2020-01-10T00:00:00"/>
        <d v="2020-01-11T00:00:00"/>
        <d v="2020-01-12T00:00:00"/>
        <d v="2020-01-13T00:00:00"/>
        <d v="2020-01-14T00:00:00"/>
        <d v="2020-01-15T00:00:00"/>
        <d v="2020-01-16T00:00:00"/>
        <d v="2020-01-17T00:00:00"/>
        <d v="2020-01-18T00:00:00"/>
        <d v="2020-01-19T00:00:00"/>
        <d v="2020-01-20T00:00:00"/>
        <d v="2020-01-21T00:00:00"/>
        <d v="2020-01-22T00:00:00"/>
        <d v="2020-01-23T00:00:00"/>
        <d v="2020-01-24T00:00:00"/>
        <d v="2020-01-25T00:00:00"/>
        <d v="2020-01-26T00:00:00"/>
        <d v="2020-01-27T00:00:00"/>
        <d v="2020-01-28T00:00:00"/>
        <d v="2020-01-29T00:00:00"/>
        <d v="2020-01-30T00:00:00"/>
        <d v="2020-01-31T00:00:00"/>
        <d v="2020-02-01T00:00:00"/>
        <d v="2020-02-02T00:00:00"/>
        <d v="2020-02-03T00:00:00"/>
        <d v="2020-02-04T00:00:00"/>
        <d v="2020-02-05T00:00:00"/>
        <d v="2020-02-06T00:00:00"/>
        <d v="2020-02-07T00:00:00"/>
        <d v="2020-02-08T00:00:00"/>
        <d v="2020-02-09T00:00:00"/>
        <d v="2020-02-10T00:00:00"/>
        <d v="2020-02-11T00:00:00"/>
        <d v="2020-02-12T00:00:00"/>
        <d v="2020-02-13T00:00:00"/>
        <d v="2020-02-14T00:00:00"/>
        <d v="2020-02-15T00:00:00"/>
        <d v="2020-02-16T00:00:00"/>
        <d v="2020-02-17T00:00:00"/>
        <d v="2020-02-18T00:00:00"/>
        <d v="2020-02-19T00:00:00"/>
        <d v="2020-02-20T00:00:00"/>
        <d v="2020-02-21T00:00:00"/>
        <d v="2020-02-22T00:00:00"/>
        <d v="2020-02-23T00:00:00"/>
        <d v="2020-02-24T00:00:00"/>
        <d v="2020-02-25T00:00:00"/>
        <d v="2020-02-26T00:00:00"/>
        <d v="2020-02-27T00:00:00"/>
        <d v="2020-02-28T00:00:00"/>
        <d v="2020-02-29T00:00:00"/>
        <d v="2020-03-01T00:00:00"/>
        <d v="2020-03-02T00:00:00"/>
        <d v="2020-03-03T00:00:00"/>
        <d v="2020-03-04T00:00:00"/>
        <d v="2020-03-05T00:00:00"/>
        <d v="2020-03-06T00:00:00"/>
        <d v="2020-03-07T00:00:00"/>
        <d v="2020-03-08T00:00:00"/>
        <d v="2020-03-09T00:00:00"/>
        <d v="2020-03-10T00:00:00"/>
        <d v="2020-03-11T00:00:00"/>
        <d v="2020-03-12T00:00:00"/>
        <d v="2020-03-13T00:00:00"/>
        <d v="2020-03-14T00:00:00"/>
        <d v="2020-03-15T00:00:00"/>
        <d v="2020-03-16T00:00:00"/>
        <d v="2020-03-17T00:00:00"/>
        <d v="2020-03-18T00:00:00"/>
        <d v="2020-03-19T00:00:00"/>
        <d v="2020-03-20T00:00:00"/>
        <d v="2020-03-21T00:00:00"/>
        <d v="2020-03-22T00:00:00"/>
        <d v="2020-03-23T00:00:00"/>
        <d v="2020-03-24T00:00:00"/>
        <d v="2020-03-25T00:00:00"/>
        <d v="2020-03-26T00:00:00"/>
        <d v="2020-03-27T00:00:00"/>
        <d v="2020-03-28T00:00:00"/>
        <d v="2020-03-29T00:00:00"/>
        <d v="2020-03-30T00:00:00"/>
        <d v="2020-03-31T00:00:00"/>
        <d v="2020-04-01T00:00:00"/>
        <d v="2020-04-02T00:00:00"/>
        <d v="2020-04-03T00:00:00"/>
        <d v="2020-04-04T00:00:00"/>
        <d v="2020-04-05T00:00:00"/>
        <d v="2020-04-06T00:00:00"/>
        <d v="2020-04-07T00:00:00"/>
        <d v="2020-04-08T00:00:00"/>
        <d v="2020-04-09T00:00:00"/>
        <d v="2020-04-10T00:00:00"/>
        <d v="2020-04-11T00:00:00"/>
        <d v="2020-04-12T00:00:00"/>
        <d v="2020-04-13T00:00:00"/>
        <d v="2020-04-14T00:00:00"/>
        <d v="2020-04-15T00:00:00"/>
        <d v="2020-04-16T00:00:00"/>
        <d v="2020-04-17T00:00:00"/>
        <d v="2020-04-18T00:00:00"/>
        <d v="2020-04-19T00:00:00"/>
        <d v="2020-04-20T00:00:00"/>
        <d v="2020-04-21T00:00:00"/>
        <d v="2020-04-22T00:00:00"/>
        <d v="2020-04-23T00:00:00"/>
        <d v="2020-04-24T00:00:00"/>
        <d v="2020-04-25T00:00:00"/>
        <d v="2020-04-26T00:00:00"/>
        <d v="2020-04-27T00:00:00"/>
        <d v="2020-04-28T00:00:00"/>
        <d v="2020-04-29T00:00:00"/>
        <d v="2020-04-30T00:00:00"/>
        <d v="2020-05-01T00:00:00"/>
        <d v="2020-05-02T00:00:00"/>
        <d v="2020-05-03T00:00:00"/>
        <d v="2020-05-04T00:00:00"/>
        <d v="2020-05-05T00:00:00"/>
        <d v="2020-05-06T00:00:00"/>
        <d v="2020-05-07T00:00:00"/>
        <d v="2020-05-08T00:00:00"/>
        <d v="2020-05-09T00:00:00"/>
        <d v="2020-05-10T00:00:00"/>
        <d v="2020-05-11T00:00:00"/>
        <d v="2020-05-12T00:00:00"/>
        <d v="2020-05-13T00:00:00"/>
        <d v="2020-05-14T00:00:00"/>
        <d v="2020-05-15T00:00:00"/>
        <d v="2020-05-16T00:00:00"/>
        <d v="2020-05-17T00:00:00"/>
        <d v="2020-05-18T00:00:00"/>
        <d v="2020-05-19T00:00:00"/>
        <d v="2020-05-20T00:00:00"/>
        <d v="2020-05-21T00:00:00"/>
        <d v="2020-05-22T00:00:00"/>
        <d v="2020-05-23T00:00:00"/>
        <d v="2020-05-24T00:00:00"/>
        <d v="2020-05-25T00:00:00"/>
        <d v="2020-05-26T00:00:00"/>
        <d v="2020-05-27T00:00:00"/>
        <d v="2020-05-28T00:00:00"/>
        <d v="2020-05-29T00:00:00"/>
        <d v="2020-05-30T00:00:00"/>
        <d v="2020-05-31T00:00:00"/>
        <d v="2020-06-01T00:00:00"/>
        <d v="2020-06-02T00:00:00"/>
        <d v="2020-06-03T00:00:00"/>
        <d v="2020-06-04T00:00:00"/>
        <d v="2020-06-05T00:00:00"/>
        <d v="2020-06-06T00:00:00"/>
        <d v="2020-06-07T00:00:00"/>
        <d v="2020-06-08T00:00:00"/>
        <d v="2020-06-09T00:00:00"/>
        <d v="2020-06-10T00:00:00"/>
        <d v="2020-06-11T00:00:00"/>
        <d v="2020-06-12T00:00:00"/>
        <d v="2020-06-13T00:00:00"/>
        <d v="2020-06-14T00:00:00"/>
        <d v="2020-06-15T00:00:00"/>
        <d v="2020-06-16T00:00:00"/>
        <d v="2020-06-17T00:00:00"/>
        <d v="2020-06-18T00:00:00"/>
        <d v="2020-06-19T00:00:00"/>
        <d v="2020-06-20T00:00:00"/>
        <d v="2020-06-21T00:00:00"/>
        <d v="2020-06-22T00:00:00"/>
        <d v="2020-06-23T00:00:00"/>
        <d v="2020-06-24T00:00:00"/>
        <d v="2020-06-25T00:00:00"/>
        <d v="2020-06-26T00:00:00"/>
        <d v="2020-06-27T00:00:00"/>
        <d v="2020-06-28T00:00:00"/>
        <d v="2020-06-29T00:00:00"/>
        <d v="2020-06-30T00:00:00"/>
        <d v="2020-07-01T00:00:00"/>
        <d v="2020-07-02T00:00:00"/>
        <d v="2020-07-03T00:00:00"/>
        <d v="2020-07-04T00:00:00"/>
        <d v="2020-07-05T00:00:00"/>
        <d v="2020-07-06T00:00:00"/>
        <d v="2020-07-07T00:00:00"/>
        <d v="2020-07-08T00:00:00"/>
        <d v="2020-07-09T00:00:00"/>
        <d v="2020-07-10T00:00:00"/>
        <d v="2020-07-11T00:00:00"/>
        <d v="2020-07-12T00:00:00"/>
        <d v="2020-07-13T00:00:00"/>
        <d v="2020-07-14T00:00:00"/>
        <d v="2020-07-15T00:00:00"/>
        <d v="2020-07-16T00:00:00"/>
        <d v="2020-07-17T00:00:00"/>
        <d v="2020-07-18T00:00:00"/>
        <d v="2020-07-19T00:00:00"/>
        <d v="2020-07-20T00:00:00"/>
        <d v="2020-07-21T00:00:00"/>
        <d v="2020-07-22T00:00:00"/>
        <d v="2020-07-23T00:00:00"/>
        <d v="2020-07-24T00:00:00"/>
        <d v="2020-07-25T00:00:00"/>
        <d v="2020-07-26T00:00:00"/>
        <d v="2020-07-27T00:00:00"/>
        <d v="2020-07-28T00:00:00"/>
        <d v="2020-07-29T00:00:00"/>
        <d v="2020-07-30T00:00:00"/>
        <d v="2020-07-31T00:00:00"/>
        <d v="2020-08-01T00:00:00"/>
        <d v="2020-08-02T00:00:00"/>
        <d v="2020-08-03T00:00:00"/>
        <d v="2020-08-04T00:00:00"/>
        <d v="2020-08-05T00:00:00"/>
        <d v="2020-08-06T00:00:00"/>
        <d v="2020-08-07T00:00:00"/>
        <d v="2020-08-08T00:00:00"/>
        <d v="2020-08-09T00:00:00"/>
        <d v="2020-08-10T00:00:00"/>
        <d v="2020-08-11T00:00:00"/>
        <d v="2020-08-12T00:00:00"/>
        <d v="2020-08-13T00:00:00"/>
        <d v="2020-08-14T00:00:00"/>
        <d v="2020-08-15T00:00:00"/>
        <d v="2020-08-16T00:00:00"/>
        <d v="2020-08-17T00:00:00"/>
        <d v="2020-08-18T00:00:00"/>
        <d v="2020-08-19T00:00:00"/>
        <d v="2020-08-20T00:00:00"/>
        <d v="2020-08-21T00:00:00"/>
        <d v="2020-08-22T00:00:00"/>
        <d v="2020-08-23T00:00:00"/>
        <d v="2020-08-24T00:00:00"/>
        <d v="2020-08-25T00:00:00"/>
        <d v="2020-08-26T00:00:00"/>
        <d v="2020-08-27T00:00:00"/>
        <d v="2020-08-28T00:00:00"/>
        <d v="2020-08-29T00:00:00"/>
        <d v="2020-08-30T00:00:00"/>
        <d v="2020-08-31T00:00:00"/>
        <d v="2020-09-01T00:00:00"/>
        <d v="2020-09-02T00:00:00"/>
        <d v="2020-09-03T00:00:00"/>
        <d v="2020-09-04T00:00:00"/>
        <d v="2020-09-05T00:00:00"/>
        <d v="2020-09-06T00:00:00"/>
        <d v="2020-09-07T00:00:00"/>
        <d v="2020-09-08T00:00:00"/>
        <d v="2020-09-09T00:00:00"/>
        <d v="2020-09-10T00:00:00"/>
        <d v="2020-09-11T00:00:00"/>
        <d v="2020-09-12T00:00:00"/>
        <d v="2020-09-13T00:00:00"/>
        <d v="2020-09-14T00:00:00"/>
        <d v="2020-09-15T00:00:00"/>
        <d v="2020-09-16T00:00:00"/>
        <d v="2020-09-17T00:00:00"/>
        <d v="2020-09-18T00:00:00"/>
        <d v="2020-09-19T00:00:00"/>
        <d v="2020-09-20T00:00:00"/>
        <d v="2020-09-21T00:00:00"/>
        <d v="2020-09-22T00:00:00"/>
        <d v="2020-09-23T00:00:00"/>
        <d v="2020-09-24T00:00:00"/>
        <d v="2020-09-25T00:00:00"/>
        <d v="2020-09-26T00:00:00"/>
        <d v="2020-09-27T00:00:00"/>
        <d v="2020-09-28T00:00:00"/>
        <d v="2020-09-29T00:00:00"/>
        <d v="2020-09-30T00:00:00"/>
        <d v="2020-10-01T00:00:00"/>
        <d v="2020-10-02T00:00:00"/>
        <d v="2020-10-03T00:00:00"/>
        <d v="2020-10-04T00:00:00"/>
        <d v="2020-10-05T00:00:00"/>
        <d v="2020-10-06T00:00:00"/>
        <d v="2020-10-07T00:00:00"/>
        <d v="2020-10-08T00:00:00"/>
        <d v="2020-10-09T00:00:00"/>
        <d v="2020-10-10T00:00:00"/>
        <d v="2020-10-11T00:00:00"/>
        <d v="2020-10-12T00:00:00"/>
        <d v="2020-10-13T00:00:00"/>
        <d v="2020-10-14T00:00:00"/>
        <d v="2020-10-15T00:00:00"/>
        <d v="2020-10-16T00:00:00"/>
        <d v="2020-10-17T00:00:00"/>
        <d v="2020-10-18T00:00:00"/>
        <d v="2020-10-19T00:00:00"/>
        <d v="2020-10-20T00:00:00"/>
        <d v="2020-10-21T00:00:00"/>
        <d v="2020-10-22T00:00:00"/>
        <d v="2020-10-23T00:00:00"/>
        <d v="2020-10-24T00:00:00"/>
        <d v="2020-10-25T00:00:00"/>
        <d v="2020-10-26T00:00:00"/>
        <d v="2020-10-27T00:00:00"/>
        <d v="2020-10-28T00:00:00"/>
        <d v="2020-10-29T00:00:00"/>
        <d v="2020-10-30T00:00:00"/>
        <d v="2020-10-31T00:00:00"/>
        <d v="2020-11-01T00:00:00"/>
        <d v="2020-11-02T00:00:00"/>
        <d v="2020-11-03T00:00:00"/>
        <d v="2020-11-04T00:00:00"/>
        <d v="2020-11-05T00:00:00"/>
        <d v="2020-11-06T00:00:00"/>
        <d v="2020-11-07T00:00:00"/>
        <d v="2020-11-08T00:00:00"/>
        <d v="2020-11-09T00:00:00"/>
        <d v="2020-11-10T00:00:00"/>
        <d v="2020-11-11T00:00:00"/>
        <d v="2020-11-12T00:00:00"/>
        <d v="2020-11-13T00:00:00"/>
        <d v="2020-11-14T00:00:00"/>
        <d v="2020-11-15T00:00:00"/>
        <d v="2020-11-16T00:00:00"/>
        <d v="2020-11-17T00:00:00"/>
        <d v="2020-11-18T00:00:00"/>
        <d v="2020-11-19T00:00:00"/>
        <d v="2020-11-20T00:00:00"/>
        <d v="2020-11-21T00:00:00"/>
        <d v="2020-11-22T00:00:00"/>
        <d v="2020-11-23T00:00:00"/>
        <d v="2020-11-24T00:00:00"/>
        <d v="2020-11-25T00:00:00"/>
        <d v="2020-11-26T00:00:00"/>
        <d v="2020-11-27T00:00:00"/>
        <d v="2020-11-28T00:00:00"/>
        <d v="2020-11-29T00:00:00"/>
        <d v="2020-11-30T00:00:00"/>
        <d v="2020-12-01T00:00:00"/>
        <d v="2020-12-02T00:00:00"/>
        <d v="2020-12-03T00:00:00"/>
        <d v="2020-12-04T00:00:00"/>
        <d v="2020-12-05T00:00:00"/>
        <d v="2020-12-06T00:00:00"/>
        <d v="2020-12-07T00:00:00"/>
        <d v="2020-12-08T00:00:00"/>
        <d v="2020-12-09T00:00:00"/>
        <d v="2020-12-10T00:00:00"/>
        <d v="2020-12-11T00:00:00"/>
        <d v="2020-12-12T00:00:00"/>
        <d v="2020-12-13T00:00:00"/>
        <d v="2020-12-14T00:00:00"/>
        <d v="2020-12-15T00:00:00"/>
        <d v="2020-12-16T00:00:00"/>
        <d v="2020-12-17T00:00:00"/>
        <d v="2020-12-18T00:00:00"/>
        <d v="2020-12-19T00:00:00"/>
        <d v="2020-12-20T00:00:00"/>
        <d v="2020-12-21T00:00:00"/>
        <d v="2020-12-22T00:00:00"/>
        <d v="2020-12-23T00:00:00"/>
        <d v="2020-12-24T00:00:00"/>
        <d v="2020-12-25T00:00:00"/>
        <d v="2020-12-26T00:00:00"/>
        <d v="2020-12-27T00:00:00"/>
        <d v="2020-12-28T00:00:00"/>
        <d v="2020-12-29T00:00:00"/>
        <d v="2020-12-30T00:00:00"/>
        <d v="2020-12-31T00:00:00"/>
      </sharedItems>
      <fieldGroup par="7" base="1">
        <rangePr groupBy="months" startDate="2020-01-01T00:00:00" endDate="2021-01-01T00:00:00"/>
        <groupItems count="14">
          <s v="&lt;1/1/2020"/>
          <s v="Jan"/>
          <s v="Feb"/>
          <s v="Mar"/>
          <s v="Apr"/>
          <s v="May"/>
          <s v="Jun"/>
          <s v="Jul"/>
          <s v="Aug"/>
          <s v="Sep"/>
          <s v="Oct"/>
          <s v="Nov"/>
          <s v="Dec"/>
          <s v="&gt;1/1/2021"/>
        </groupItems>
      </fieldGroup>
    </cacheField>
    <cacheField name="product" numFmtId="0">
      <sharedItems count="4">
        <s v="Hotel"/>
        <s v="Air"/>
        <s v="Car"/>
        <s v="Experience"/>
      </sharedItems>
      <fieldGroup par="6"/>
    </cacheField>
    <cacheField name="region" numFmtId="0">
      <sharedItems count="4">
        <s v="EMEA"/>
        <s v="APAC"/>
        <s v="NA"/>
        <s v="LATAM"/>
      </sharedItems>
    </cacheField>
    <cacheField name="quantity" numFmtId="0">
      <sharedItems containsSemiMixedTypes="0" containsString="0" containsNumber="1" containsInteger="1" minValue="1" maxValue="12" count="11">
        <n v="7"/>
        <n v="1"/>
        <n v="6"/>
        <n v="2"/>
        <n v="4"/>
        <n v="5"/>
        <n v="3"/>
        <n v="8"/>
        <n v="12"/>
        <n v="9"/>
        <n v="10"/>
      </sharedItems>
    </cacheField>
    <cacheField name="total" numFmtId="0">
      <sharedItems containsSemiMixedTypes="0" containsString="0" containsNumber="1" containsInteger="1" minValue="30" maxValue="4020" count="581">
        <n v="1603"/>
        <n v="411"/>
        <n v="1278"/>
        <n v="487"/>
        <n v="416"/>
        <n v="246"/>
        <n v="138"/>
        <n v="46"/>
        <n v="516"/>
        <n v="47"/>
        <n v="87"/>
        <n v="56"/>
        <n v="176"/>
        <n v="185"/>
        <n v="2402"/>
        <n v="208"/>
        <n v="346"/>
        <n v="500"/>
        <n v="732"/>
        <n v="324"/>
        <n v="267"/>
        <n v="310"/>
        <n v="454"/>
        <n v="76"/>
        <n v="132"/>
        <n v="33"/>
        <n v="160"/>
        <n v="333"/>
        <n v="40"/>
        <n v="64"/>
        <n v="38"/>
        <n v="68"/>
        <n v="296"/>
        <n v="772"/>
        <n v="587"/>
        <n v="279"/>
        <n v="1534"/>
        <n v="872"/>
        <n v="799"/>
        <n v="638"/>
        <n v="165"/>
        <n v="173"/>
        <n v="245"/>
        <n v="80"/>
        <n v="106"/>
        <n v="125"/>
        <n v="164"/>
        <n v="1260"/>
        <n v="1362"/>
        <n v="800"/>
        <n v="1096"/>
        <n v="1746"/>
        <n v="306"/>
        <n v="1076"/>
        <n v="175"/>
        <n v="870"/>
        <n v="35"/>
        <n v="34"/>
        <n v="190"/>
        <n v="350"/>
        <n v="98"/>
        <n v="108"/>
        <n v="228"/>
        <n v="188"/>
        <n v="1026"/>
        <n v="518"/>
        <n v="750"/>
        <n v="251"/>
        <n v="204"/>
        <n v="2482"/>
        <n v="394"/>
        <n v="1628"/>
        <n v="52"/>
        <n v="300"/>
        <n v="63"/>
        <n v="116"/>
        <n v="62"/>
        <n v="130"/>
        <n v="57"/>
        <n v="2186"/>
        <n v="714"/>
        <n v="1794"/>
        <n v="314"/>
        <n v="934"/>
        <n v="852"/>
        <n v="1242"/>
        <n v="320"/>
        <n v="574"/>
        <n v="37"/>
        <n v="196"/>
        <n v="189"/>
        <n v="61"/>
        <n v="134"/>
        <n v="890"/>
        <n v="989"/>
        <n v="252"/>
        <n v="628"/>
        <n v="216"/>
        <n v="637"/>
        <n v="327"/>
        <n v="593"/>
        <n v="219"/>
        <n v="342"/>
        <n v="84"/>
        <n v="390"/>
        <n v="408"/>
        <n v="54"/>
        <n v="39"/>
        <n v="172"/>
        <n v="479"/>
        <n v="2052"/>
        <n v="428"/>
        <n v="248"/>
        <n v="668"/>
        <n v="332"/>
        <n v="194"/>
        <n v="238"/>
        <n v="1174"/>
        <n v="59"/>
        <n v="178"/>
        <n v="45"/>
        <n v="131"/>
        <n v="32"/>
        <n v="157"/>
        <n v="224"/>
        <n v="549"/>
        <n v="171"/>
        <n v="582"/>
        <n v="92"/>
        <n v="986"/>
        <n v="261"/>
        <n v="1034"/>
        <n v="470"/>
        <n v="191"/>
        <n v="199"/>
        <n v="78"/>
        <n v="122"/>
        <n v="302"/>
        <n v="36"/>
        <n v="159"/>
        <n v="180"/>
        <n v="232"/>
        <n v="728"/>
        <n v="580"/>
        <n v="700"/>
        <n v="1396"/>
        <n v="936"/>
        <n v="4020"/>
        <n v="471"/>
        <n v="182"/>
        <n v="776"/>
        <n v="236"/>
        <n v="336"/>
        <n v="49"/>
        <n v="30"/>
        <n v="607"/>
        <n v="1000"/>
        <n v="1059"/>
        <n v="545"/>
        <n v="572"/>
        <n v="124"/>
        <n v="2673"/>
        <n v="102"/>
        <n v="187"/>
        <n v="256"/>
        <n v="65"/>
        <n v="60"/>
        <n v="42"/>
        <n v="1231"/>
        <n v="244"/>
        <n v="2396"/>
        <n v="1365"/>
        <n v="573"/>
        <n v="531"/>
        <n v="184"/>
        <n v="1107"/>
        <n v="153"/>
        <n v="258"/>
        <n v="58"/>
        <n v="362"/>
        <n v="441"/>
        <n v="111"/>
        <n v="115"/>
        <n v="792"/>
        <n v="723"/>
        <n v="1163"/>
        <n v="584"/>
        <n v="2040"/>
        <n v="1064"/>
        <n v="1211"/>
        <n v="1364"/>
        <n v="44"/>
        <n v="270"/>
        <n v="103"/>
        <n v="123"/>
        <n v="72"/>
        <n v="202"/>
        <n v="2107"/>
        <n v="2170"/>
        <n v="972"/>
        <n v="1014"/>
        <n v="366"/>
        <n v="2256"/>
        <n v="618"/>
        <n v="70"/>
        <n v="477"/>
        <n v="86"/>
        <n v="105"/>
        <n v="984"/>
        <n v="494"/>
        <n v="1482"/>
        <n v="553"/>
        <n v="1105"/>
        <n v="214"/>
        <n v="2901"/>
        <n v="263"/>
        <n v="90"/>
        <n v="148"/>
        <n v="142"/>
        <n v="845"/>
        <n v="622"/>
        <n v="74"/>
        <n v="1760"/>
        <n v="489"/>
        <n v="493"/>
        <n v="268"/>
        <n v="1680"/>
        <n v="104"/>
        <n v="31"/>
        <n v="158"/>
        <n v="1700"/>
        <n v="1008"/>
        <n v="2076"/>
        <n v="900"/>
        <n v="949"/>
        <n v="576"/>
        <n v="205"/>
        <n v="51"/>
        <n v="198"/>
        <n v="121"/>
        <n v="41"/>
        <n v="2422"/>
        <n v="127"/>
        <n v="952"/>
        <n v="1062"/>
        <n v="604"/>
        <n v="220"/>
        <n v="2002"/>
        <n v="50"/>
        <n v="146"/>
        <n v="91"/>
        <n v="335"/>
        <n v="473"/>
        <n v="738"/>
        <n v="347"/>
        <n v="1340"/>
        <n v="1030"/>
        <n v="1305"/>
        <n v="192"/>
        <n v="875"/>
        <n v="145"/>
        <n v="170"/>
        <n v="912"/>
        <n v="1550"/>
        <n v="207"/>
        <n v="682"/>
        <n v="3576"/>
        <n v="129"/>
        <n v="1118"/>
        <n v="242"/>
        <n v="126"/>
        <n v="114"/>
        <n v="724"/>
        <n v="1135"/>
        <n v="2550"/>
        <n v="338"/>
        <n v="206"/>
        <n v="998"/>
        <n v="1384"/>
        <n v="117"/>
        <n v="156"/>
        <n v="914"/>
        <n v="135"/>
        <n v="1263"/>
        <n v="1520"/>
        <n v="2082"/>
        <n v="276"/>
        <n v="769"/>
        <n v="110"/>
        <n v="99"/>
        <n v="771"/>
        <n v="1308"/>
        <n v="304"/>
        <n v="195"/>
        <n v="97"/>
        <n v="569"/>
        <n v="371"/>
        <n v="387"/>
        <n v="495"/>
        <n v="544"/>
        <n v="648"/>
        <n v="2474"/>
        <n v="1116"/>
        <n v="735"/>
        <n v="523"/>
        <n v="298"/>
        <n v="294"/>
        <n v="2768"/>
        <n v="179"/>
        <n v="640"/>
        <n v="288"/>
        <n v="374"/>
        <n v="908"/>
        <n v="269"/>
        <n v="632"/>
        <n v="118"/>
        <n v="453"/>
        <n v="226"/>
        <n v="260"/>
        <n v="1215"/>
        <n v="675"/>
        <n v="1422"/>
        <n v="1110"/>
        <n v="756"/>
        <n v="274"/>
        <n v="588"/>
        <n v="55"/>
        <n v="143"/>
        <n v="322"/>
        <n v="383"/>
        <n v="438"/>
        <n v="1086"/>
        <n v="1180"/>
        <n v="128"/>
        <n v="265"/>
        <n v="600"/>
        <n v="707"/>
        <n v="291"/>
        <n v="209"/>
        <n v="1862"/>
        <n v="301"/>
        <n v="312"/>
        <n v="140"/>
        <n v="112"/>
        <n v="186"/>
        <n v="681"/>
        <n v="1948"/>
        <n v="612"/>
        <n v="1854"/>
        <n v="83"/>
        <n v="96"/>
        <n v="1558"/>
        <n v="680"/>
        <n v="275"/>
        <n v="1053"/>
        <n v="1168"/>
        <n v="289"/>
        <n v="168"/>
        <n v="1084"/>
        <n v="107"/>
        <n v="254"/>
        <n v="2233"/>
        <n v="847"/>
        <n v="882"/>
        <n v="2092"/>
        <n v="200"/>
        <n v="73"/>
        <n v="464"/>
        <n v="286"/>
        <n v="162"/>
        <n v="763"/>
        <n v="1245"/>
        <n v="1080"/>
        <n v="67"/>
        <n v="555"/>
        <n v="77"/>
        <n v="266"/>
        <n v="169"/>
        <n v="1816"/>
        <n v="318"/>
        <n v="1077"/>
        <n v="161"/>
        <n v="1892"/>
        <n v="1070"/>
        <n v="3525"/>
        <n v="253"/>
        <n v="1130"/>
        <n v="439"/>
        <n v="240"/>
        <n v="2500"/>
        <n v="48"/>
        <n v="109"/>
        <n v="282"/>
        <n v="1221"/>
        <n v="1735"/>
        <n v="839"/>
        <n v="1350"/>
        <n v="557"/>
        <n v="768"/>
        <n v="85"/>
        <n v="147"/>
        <n v="415"/>
        <n v="468"/>
        <n v="404"/>
        <n v="356"/>
        <n v="1470"/>
        <n v="505"/>
        <n v="559"/>
        <n v="570"/>
        <n v="151"/>
        <n v="177"/>
        <n v="81"/>
        <n v="75"/>
        <n v="120"/>
        <n v="985"/>
        <n v="524"/>
        <n v="592"/>
        <n v="1052"/>
        <n v="113"/>
        <n v="152"/>
        <n v="1185"/>
        <n v="760"/>
        <n v="1164"/>
        <n v="865"/>
        <n v="89"/>
        <n v="100"/>
        <n v="910"/>
        <n v="597"/>
        <n v="417"/>
        <n v="534"/>
        <n v="551"/>
        <n v="101"/>
        <n v="330"/>
        <n v="967"/>
        <n v="2148"/>
        <n v="924"/>
        <n v="525"/>
        <n v="3225"/>
        <n v="655"/>
        <n v="233"/>
        <n v="933"/>
        <n v="363"/>
        <n v="1056"/>
        <n v="2448"/>
        <n v="133"/>
        <n v="813"/>
        <n v="719"/>
        <n v="1416"/>
        <n v="323"/>
        <n v="93"/>
        <n v="1074"/>
        <n v="3654"/>
        <n v="352"/>
        <n v="1175"/>
        <n v="1560"/>
        <n v="2028"/>
        <n v="834"/>
        <n v="230"/>
        <n v="66"/>
        <n v="364"/>
        <n v="1352"/>
        <n v="1900"/>
        <n v="1980"/>
        <n v="520"/>
        <n v="2382"/>
        <n v="465"/>
        <n v="819"/>
        <n v="144"/>
        <n v="82"/>
        <n v="1051"/>
        <n v="990"/>
        <n v="1151"/>
        <n v="1869"/>
        <n v="2088"/>
        <n v="860"/>
        <n v="166"/>
        <n v="398"/>
        <n v="891"/>
        <n v="1272"/>
        <n v="2066"/>
        <n v="868"/>
        <n v="590"/>
        <n v="278"/>
        <n v="1018"/>
        <n v="1488"/>
        <n v="425"/>
        <n v="237"/>
        <n v="483"/>
        <n v="670"/>
        <n v="1572"/>
        <n v="1148"/>
        <n v="1848"/>
        <n v="480"/>
        <n v="1316"/>
        <n v="948"/>
        <n v="1136"/>
        <n v="329"/>
        <n v="980"/>
        <n v="326"/>
        <n v="955"/>
        <n v="2094"/>
        <n v="1012"/>
        <n v="1057"/>
        <n v="928"/>
        <n v="137"/>
        <n v="589"/>
        <n v="630"/>
        <n v="1704"/>
        <n v="1090"/>
        <n v="295"/>
        <n v="79"/>
        <n v="1312"/>
        <n v="1356"/>
        <n v="627"/>
        <n v="280"/>
        <n v="88"/>
        <n v="488"/>
        <n v="960"/>
        <n v="1196"/>
        <n v="1103"/>
        <n v="155"/>
        <n v="1410"/>
        <n v="419"/>
        <n v="215"/>
        <n v="1102"/>
        <n v="2338"/>
        <n v="459"/>
        <n v="575"/>
        <n v="1612"/>
        <n v="305"/>
        <n v="136"/>
        <n v="141"/>
        <n v="370"/>
        <n v="384"/>
        <n v="348"/>
        <n v="345"/>
        <n v="631"/>
        <n v="1060"/>
        <n v="905"/>
        <n v="434"/>
        <n v="1100"/>
        <n v="1022"/>
        <n v="247"/>
        <n v="959"/>
        <n v="71"/>
        <n v="591"/>
        <n v="94"/>
        <n v="53"/>
        <n v="290"/>
        <n v="197"/>
        <n v="930"/>
        <n v="1001"/>
        <n v="1092"/>
        <n v="315"/>
        <n v="706"/>
        <n v="293"/>
        <n v="1165"/>
        <n v="1218"/>
        <n v="864"/>
        <n v="360"/>
        <n v="956"/>
        <n v="1188"/>
        <n v="1020"/>
        <n v="334"/>
        <n v="565"/>
        <n v="794"/>
        <n v="1715"/>
        <n v="2967"/>
        <n v="978"/>
        <n v="757"/>
        <n v="2130"/>
        <n v="804"/>
        <n v="149"/>
        <n v="174"/>
        <n v="257"/>
        <n v="285"/>
        <n v="880"/>
        <n v="594"/>
        <n v="193"/>
        <n v="1732"/>
        <n v="836"/>
      </sharedItems>
    </cacheField>
    <cacheField name="product2" numFmtId="0" databaseField="0">
      <fieldGroup base="2">
        <discretePr count="4">
          <x v="0"/>
          <x v="1"/>
          <x v="1"/>
          <x v="0"/>
        </discretePr>
        <groupItems count="2">
          <s v="Group2"/>
          <s v="Group1"/>
        </groupItems>
      </fieldGroup>
    </cacheField>
    <cacheField name="Quarters" numFmtId="0" databaseField="0">
      <fieldGroup base="1">
        <rangePr groupBy="quarters" startDate="2020-01-01T00:00:00" endDate="2021-01-01T00:00:00"/>
        <groupItems count="6">
          <s v="&lt;1/1/2020"/>
          <s v="Qtr1"/>
          <s v="Qtr2"/>
          <s v="Qtr3"/>
          <s v="Qtr4"/>
          <s v="&gt;1/1/2021"/>
        </groupItems>
      </fieldGroup>
    </cacheField>
    <cacheField name="Average Rate" numFmtId="0" formula="total /quantity" databaseField="0"/>
  </cacheFields>
  <extLst>
    <ext xmlns:x14="http://schemas.microsoft.com/office/spreadsheetml/2009/9/main" uri="{725AE2AE-9491-48be-B2B4-4EB974FC3084}">
      <x14:pivotCacheDefinition pivotCacheId="105381402"/>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98">
  <r>
    <n v="1"/>
    <x v="0"/>
    <x v="0"/>
    <x v="0"/>
    <x v="0"/>
    <x v="0"/>
  </r>
  <r>
    <n v="2"/>
    <x v="0"/>
    <x v="1"/>
    <x v="1"/>
    <x v="1"/>
    <x v="1"/>
  </r>
  <r>
    <n v="3"/>
    <x v="0"/>
    <x v="0"/>
    <x v="0"/>
    <x v="2"/>
    <x v="2"/>
  </r>
  <r>
    <n v="4"/>
    <x v="0"/>
    <x v="1"/>
    <x v="2"/>
    <x v="1"/>
    <x v="3"/>
  </r>
  <r>
    <n v="5"/>
    <x v="0"/>
    <x v="0"/>
    <x v="0"/>
    <x v="3"/>
    <x v="4"/>
  </r>
  <r>
    <n v="6"/>
    <x v="1"/>
    <x v="2"/>
    <x v="2"/>
    <x v="2"/>
    <x v="5"/>
  </r>
  <r>
    <n v="7"/>
    <x v="1"/>
    <x v="3"/>
    <x v="3"/>
    <x v="3"/>
    <x v="6"/>
  </r>
  <r>
    <n v="8"/>
    <x v="1"/>
    <x v="2"/>
    <x v="1"/>
    <x v="1"/>
    <x v="7"/>
  </r>
  <r>
    <n v="9"/>
    <x v="2"/>
    <x v="3"/>
    <x v="2"/>
    <x v="4"/>
    <x v="8"/>
  </r>
  <r>
    <n v="10"/>
    <x v="2"/>
    <x v="2"/>
    <x v="1"/>
    <x v="1"/>
    <x v="9"/>
  </r>
  <r>
    <n v="11"/>
    <x v="2"/>
    <x v="3"/>
    <x v="0"/>
    <x v="1"/>
    <x v="10"/>
  </r>
  <r>
    <n v="12"/>
    <x v="3"/>
    <x v="2"/>
    <x v="2"/>
    <x v="1"/>
    <x v="11"/>
  </r>
  <r>
    <n v="13"/>
    <x v="3"/>
    <x v="3"/>
    <x v="0"/>
    <x v="1"/>
    <x v="12"/>
  </r>
  <r>
    <n v="14"/>
    <x v="3"/>
    <x v="2"/>
    <x v="3"/>
    <x v="5"/>
    <x v="13"/>
  </r>
  <r>
    <n v="15"/>
    <x v="4"/>
    <x v="1"/>
    <x v="3"/>
    <x v="3"/>
    <x v="14"/>
  </r>
  <r>
    <n v="16"/>
    <x v="4"/>
    <x v="0"/>
    <x v="1"/>
    <x v="4"/>
    <x v="15"/>
  </r>
  <r>
    <n v="17"/>
    <x v="4"/>
    <x v="1"/>
    <x v="2"/>
    <x v="1"/>
    <x v="16"/>
  </r>
  <r>
    <n v="18"/>
    <x v="5"/>
    <x v="0"/>
    <x v="1"/>
    <x v="4"/>
    <x v="17"/>
  </r>
  <r>
    <n v="19"/>
    <x v="5"/>
    <x v="1"/>
    <x v="0"/>
    <x v="6"/>
    <x v="18"/>
  </r>
  <r>
    <n v="20"/>
    <x v="5"/>
    <x v="0"/>
    <x v="2"/>
    <x v="6"/>
    <x v="19"/>
  </r>
  <r>
    <n v="21"/>
    <x v="6"/>
    <x v="1"/>
    <x v="0"/>
    <x v="1"/>
    <x v="20"/>
  </r>
  <r>
    <n v="22"/>
    <x v="6"/>
    <x v="0"/>
    <x v="3"/>
    <x v="1"/>
    <x v="21"/>
  </r>
  <r>
    <n v="23"/>
    <x v="6"/>
    <x v="1"/>
    <x v="1"/>
    <x v="1"/>
    <x v="22"/>
  </r>
  <r>
    <n v="24"/>
    <x v="7"/>
    <x v="3"/>
    <x v="1"/>
    <x v="3"/>
    <x v="23"/>
  </r>
  <r>
    <n v="25"/>
    <x v="7"/>
    <x v="2"/>
    <x v="2"/>
    <x v="4"/>
    <x v="24"/>
  </r>
  <r>
    <n v="26"/>
    <x v="7"/>
    <x v="3"/>
    <x v="1"/>
    <x v="1"/>
    <x v="25"/>
  </r>
  <r>
    <n v="27"/>
    <x v="8"/>
    <x v="2"/>
    <x v="0"/>
    <x v="4"/>
    <x v="26"/>
  </r>
  <r>
    <n v="28"/>
    <x v="8"/>
    <x v="3"/>
    <x v="2"/>
    <x v="6"/>
    <x v="27"/>
  </r>
  <r>
    <n v="29"/>
    <x v="8"/>
    <x v="2"/>
    <x v="0"/>
    <x v="1"/>
    <x v="28"/>
  </r>
  <r>
    <n v="30"/>
    <x v="9"/>
    <x v="3"/>
    <x v="3"/>
    <x v="1"/>
    <x v="29"/>
  </r>
  <r>
    <n v="31"/>
    <x v="9"/>
    <x v="2"/>
    <x v="1"/>
    <x v="1"/>
    <x v="30"/>
  </r>
  <r>
    <n v="32"/>
    <x v="9"/>
    <x v="3"/>
    <x v="0"/>
    <x v="3"/>
    <x v="31"/>
  </r>
  <r>
    <n v="33"/>
    <x v="10"/>
    <x v="0"/>
    <x v="2"/>
    <x v="4"/>
    <x v="32"/>
  </r>
  <r>
    <n v="34"/>
    <x v="10"/>
    <x v="1"/>
    <x v="1"/>
    <x v="1"/>
    <x v="33"/>
  </r>
  <r>
    <n v="35"/>
    <x v="10"/>
    <x v="0"/>
    <x v="0"/>
    <x v="4"/>
    <x v="17"/>
  </r>
  <r>
    <n v="36"/>
    <x v="11"/>
    <x v="1"/>
    <x v="2"/>
    <x v="1"/>
    <x v="34"/>
  </r>
  <r>
    <n v="37"/>
    <x v="11"/>
    <x v="0"/>
    <x v="0"/>
    <x v="1"/>
    <x v="35"/>
  </r>
  <r>
    <n v="38"/>
    <x v="11"/>
    <x v="1"/>
    <x v="3"/>
    <x v="3"/>
    <x v="36"/>
  </r>
  <r>
    <n v="39"/>
    <x v="12"/>
    <x v="0"/>
    <x v="1"/>
    <x v="4"/>
    <x v="37"/>
  </r>
  <r>
    <n v="40"/>
    <x v="12"/>
    <x v="1"/>
    <x v="0"/>
    <x v="1"/>
    <x v="38"/>
  </r>
  <r>
    <n v="41"/>
    <x v="12"/>
    <x v="0"/>
    <x v="2"/>
    <x v="3"/>
    <x v="39"/>
  </r>
  <r>
    <n v="42"/>
    <x v="13"/>
    <x v="2"/>
    <x v="1"/>
    <x v="6"/>
    <x v="40"/>
  </r>
  <r>
    <n v="43"/>
    <x v="13"/>
    <x v="3"/>
    <x v="0"/>
    <x v="1"/>
    <x v="41"/>
  </r>
  <r>
    <n v="44"/>
    <x v="13"/>
    <x v="2"/>
    <x v="2"/>
    <x v="0"/>
    <x v="42"/>
  </r>
  <r>
    <n v="45"/>
    <x v="14"/>
    <x v="3"/>
    <x v="0"/>
    <x v="1"/>
    <x v="43"/>
  </r>
  <r>
    <n v="46"/>
    <x v="14"/>
    <x v="2"/>
    <x v="3"/>
    <x v="3"/>
    <x v="44"/>
  </r>
  <r>
    <n v="47"/>
    <x v="14"/>
    <x v="3"/>
    <x v="1"/>
    <x v="1"/>
    <x v="45"/>
  </r>
  <r>
    <n v="48"/>
    <x v="15"/>
    <x v="2"/>
    <x v="0"/>
    <x v="4"/>
    <x v="46"/>
  </r>
  <r>
    <n v="49"/>
    <x v="15"/>
    <x v="3"/>
    <x v="2"/>
    <x v="3"/>
    <x v="21"/>
  </r>
  <r>
    <n v="50"/>
    <x v="15"/>
    <x v="2"/>
    <x v="3"/>
    <x v="1"/>
    <x v="30"/>
  </r>
  <r>
    <n v="51"/>
    <x v="16"/>
    <x v="1"/>
    <x v="0"/>
    <x v="3"/>
    <x v="47"/>
  </r>
  <r>
    <n v="52"/>
    <x v="16"/>
    <x v="0"/>
    <x v="2"/>
    <x v="2"/>
    <x v="48"/>
  </r>
  <r>
    <n v="53"/>
    <x v="16"/>
    <x v="1"/>
    <x v="0"/>
    <x v="1"/>
    <x v="49"/>
  </r>
  <r>
    <n v="54"/>
    <x v="17"/>
    <x v="0"/>
    <x v="3"/>
    <x v="7"/>
    <x v="50"/>
  </r>
  <r>
    <n v="55"/>
    <x v="17"/>
    <x v="1"/>
    <x v="1"/>
    <x v="6"/>
    <x v="51"/>
  </r>
  <r>
    <n v="56"/>
    <x v="17"/>
    <x v="0"/>
    <x v="0"/>
    <x v="1"/>
    <x v="52"/>
  </r>
  <r>
    <n v="57"/>
    <x v="18"/>
    <x v="1"/>
    <x v="2"/>
    <x v="1"/>
    <x v="53"/>
  </r>
  <r>
    <n v="58"/>
    <x v="18"/>
    <x v="0"/>
    <x v="3"/>
    <x v="1"/>
    <x v="54"/>
  </r>
  <r>
    <n v="59"/>
    <x v="18"/>
    <x v="1"/>
    <x v="1"/>
    <x v="1"/>
    <x v="55"/>
  </r>
  <r>
    <n v="60"/>
    <x v="19"/>
    <x v="3"/>
    <x v="2"/>
    <x v="1"/>
    <x v="10"/>
  </r>
  <r>
    <n v="61"/>
    <x v="19"/>
    <x v="2"/>
    <x v="0"/>
    <x v="1"/>
    <x v="56"/>
  </r>
  <r>
    <n v="62"/>
    <x v="19"/>
    <x v="3"/>
    <x v="3"/>
    <x v="1"/>
    <x v="57"/>
  </r>
  <r>
    <n v="63"/>
    <x v="20"/>
    <x v="2"/>
    <x v="1"/>
    <x v="5"/>
    <x v="58"/>
  </r>
  <r>
    <n v="64"/>
    <x v="20"/>
    <x v="3"/>
    <x v="0"/>
    <x v="3"/>
    <x v="59"/>
  </r>
  <r>
    <n v="65"/>
    <x v="20"/>
    <x v="2"/>
    <x v="2"/>
    <x v="3"/>
    <x v="60"/>
  </r>
  <r>
    <n v="66"/>
    <x v="21"/>
    <x v="3"/>
    <x v="3"/>
    <x v="6"/>
    <x v="61"/>
  </r>
  <r>
    <n v="67"/>
    <x v="21"/>
    <x v="2"/>
    <x v="1"/>
    <x v="4"/>
    <x v="62"/>
  </r>
  <r>
    <n v="68"/>
    <x v="21"/>
    <x v="3"/>
    <x v="2"/>
    <x v="1"/>
    <x v="63"/>
  </r>
  <r>
    <n v="69"/>
    <x v="22"/>
    <x v="0"/>
    <x v="0"/>
    <x v="6"/>
    <x v="64"/>
  </r>
  <r>
    <n v="70"/>
    <x v="22"/>
    <x v="1"/>
    <x v="3"/>
    <x v="1"/>
    <x v="65"/>
  </r>
  <r>
    <n v="71"/>
    <x v="22"/>
    <x v="0"/>
    <x v="1"/>
    <x v="6"/>
    <x v="66"/>
  </r>
  <r>
    <n v="72"/>
    <x v="23"/>
    <x v="1"/>
    <x v="0"/>
    <x v="1"/>
    <x v="67"/>
  </r>
  <r>
    <n v="73"/>
    <x v="23"/>
    <x v="0"/>
    <x v="2"/>
    <x v="1"/>
    <x v="68"/>
  </r>
  <r>
    <n v="74"/>
    <x v="23"/>
    <x v="1"/>
    <x v="3"/>
    <x v="3"/>
    <x v="69"/>
  </r>
  <r>
    <n v="75"/>
    <x v="24"/>
    <x v="0"/>
    <x v="1"/>
    <x v="3"/>
    <x v="70"/>
  </r>
  <r>
    <n v="76"/>
    <x v="24"/>
    <x v="1"/>
    <x v="2"/>
    <x v="3"/>
    <x v="71"/>
  </r>
  <r>
    <n v="77"/>
    <x v="24"/>
    <x v="0"/>
    <x v="1"/>
    <x v="1"/>
    <x v="42"/>
  </r>
  <r>
    <n v="78"/>
    <x v="25"/>
    <x v="2"/>
    <x v="3"/>
    <x v="1"/>
    <x v="72"/>
  </r>
  <r>
    <n v="79"/>
    <x v="25"/>
    <x v="3"/>
    <x v="1"/>
    <x v="3"/>
    <x v="73"/>
  </r>
  <r>
    <n v="80"/>
    <x v="25"/>
    <x v="2"/>
    <x v="0"/>
    <x v="1"/>
    <x v="74"/>
  </r>
  <r>
    <n v="81"/>
    <x v="26"/>
    <x v="3"/>
    <x v="2"/>
    <x v="1"/>
    <x v="75"/>
  </r>
  <r>
    <n v="82"/>
    <x v="26"/>
    <x v="2"/>
    <x v="3"/>
    <x v="3"/>
    <x v="31"/>
  </r>
  <r>
    <n v="83"/>
    <x v="26"/>
    <x v="3"/>
    <x v="1"/>
    <x v="3"/>
    <x v="43"/>
  </r>
  <r>
    <n v="84"/>
    <x v="27"/>
    <x v="2"/>
    <x v="2"/>
    <x v="1"/>
    <x v="76"/>
  </r>
  <r>
    <n v="85"/>
    <x v="27"/>
    <x v="3"/>
    <x v="1"/>
    <x v="3"/>
    <x v="77"/>
  </r>
  <r>
    <n v="86"/>
    <x v="27"/>
    <x v="2"/>
    <x v="0"/>
    <x v="1"/>
    <x v="78"/>
  </r>
  <r>
    <n v="87"/>
    <x v="28"/>
    <x v="1"/>
    <x v="1"/>
    <x v="3"/>
    <x v="79"/>
  </r>
  <r>
    <n v="88"/>
    <x v="28"/>
    <x v="0"/>
    <x v="0"/>
    <x v="0"/>
    <x v="80"/>
  </r>
  <r>
    <n v="89"/>
    <x v="28"/>
    <x v="1"/>
    <x v="2"/>
    <x v="3"/>
    <x v="81"/>
  </r>
  <r>
    <n v="90"/>
    <x v="29"/>
    <x v="0"/>
    <x v="3"/>
    <x v="1"/>
    <x v="82"/>
  </r>
  <r>
    <n v="91"/>
    <x v="29"/>
    <x v="1"/>
    <x v="1"/>
    <x v="3"/>
    <x v="83"/>
  </r>
  <r>
    <n v="92"/>
    <x v="29"/>
    <x v="0"/>
    <x v="2"/>
    <x v="4"/>
    <x v="84"/>
  </r>
  <r>
    <n v="93"/>
    <x v="30"/>
    <x v="1"/>
    <x v="1"/>
    <x v="1"/>
    <x v="85"/>
  </r>
  <r>
    <n v="94"/>
    <x v="30"/>
    <x v="0"/>
    <x v="0"/>
    <x v="1"/>
    <x v="86"/>
  </r>
  <r>
    <n v="95"/>
    <x v="30"/>
    <x v="1"/>
    <x v="2"/>
    <x v="3"/>
    <x v="87"/>
  </r>
  <r>
    <n v="96"/>
    <x v="31"/>
    <x v="3"/>
    <x v="0"/>
    <x v="1"/>
    <x v="26"/>
  </r>
  <r>
    <n v="97"/>
    <x v="31"/>
    <x v="2"/>
    <x v="2"/>
    <x v="1"/>
    <x v="88"/>
  </r>
  <r>
    <n v="98"/>
    <x v="31"/>
    <x v="3"/>
    <x v="3"/>
    <x v="3"/>
    <x v="89"/>
  </r>
  <r>
    <n v="99"/>
    <x v="32"/>
    <x v="2"/>
    <x v="1"/>
    <x v="3"/>
    <x v="44"/>
  </r>
  <r>
    <n v="100"/>
    <x v="32"/>
    <x v="3"/>
    <x v="2"/>
    <x v="1"/>
    <x v="90"/>
  </r>
  <r>
    <n v="101"/>
    <x v="32"/>
    <x v="2"/>
    <x v="1"/>
    <x v="1"/>
    <x v="72"/>
  </r>
  <r>
    <n v="102"/>
    <x v="33"/>
    <x v="3"/>
    <x v="0"/>
    <x v="1"/>
    <x v="12"/>
  </r>
  <r>
    <n v="103"/>
    <x v="33"/>
    <x v="2"/>
    <x v="2"/>
    <x v="1"/>
    <x v="91"/>
  </r>
  <r>
    <n v="104"/>
    <x v="33"/>
    <x v="3"/>
    <x v="0"/>
    <x v="1"/>
    <x v="92"/>
  </r>
  <r>
    <n v="105"/>
    <x v="34"/>
    <x v="0"/>
    <x v="2"/>
    <x v="5"/>
    <x v="93"/>
  </r>
  <r>
    <n v="106"/>
    <x v="34"/>
    <x v="1"/>
    <x v="3"/>
    <x v="1"/>
    <x v="94"/>
  </r>
  <r>
    <n v="107"/>
    <x v="34"/>
    <x v="0"/>
    <x v="1"/>
    <x v="3"/>
    <x v="95"/>
  </r>
  <r>
    <n v="108"/>
    <x v="35"/>
    <x v="1"/>
    <x v="2"/>
    <x v="3"/>
    <x v="96"/>
  </r>
  <r>
    <n v="109"/>
    <x v="35"/>
    <x v="0"/>
    <x v="1"/>
    <x v="3"/>
    <x v="97"/>
  </r>
  <r>
    <n v="110"/>
    <x v="35"/>
    <x v="1"/>
    <x v="0"/>
    <x v="1"/>
    <x v="98"/>
  </r>
  <r>
    <n v="111"/>
    <x v="36"/>
    <x v="0"/>
    <x v="2"/>
    <x v="1"/>
    <x v="99"/>
  </r>
  <r>
    <n v="112"/>
    <x v="36"/>
    <x v="1"/>
    <x v="0"/>
    <x v="1"/>
    <x v="100"/>
  </r>
  <r>
    <n v="113"/>
    <x v="36"/>
    <x v="0"/>
    <x v="3"/>
    <x v="1"/>
    <x v="101"/>
  </r>
  <r>
    <n v="114"/>
    <x v="37"/>
    <x v="2"/>
    <x v="3"/>
    <x v="2"/>
    <x v="102"/>
  </r>
  <r>
    <n v="115"/>
    <x v="37"/>
    <x v="3"/>
    <x v="1"/>
    <x v="1"/>
    <x v="10"/>
  </r>
  <r>
    <n v="116"/>
    <x v="37"/>
    <x v="2"/>
    <x v="2"/>
    <x v="3"/>
    <x v="103"/>
  </r>
  <r>
    <n v="117"/>
    <x v="38"/>
    <x v="3"/>
    <x v="1"/>
    <x v="3"/>
    <x v="104"/>
  </r>
  <r>
    <n v="118"/>
    <x v="38"/>
    <x v="2"/>
    <x v="0"/>
    <x v="7"/>
    <x v="105"/>
  </r>
  <r>
    <n v="119"/>
    <x v="38"/>
    <x v="3"/>
    <x v="2"/>
    <x v="1"/>
    <x v="106"/>
  </r>
  <r>
    <n v="120"/>
    <x v="39"/>
    <x v="2"/>
    <x v="0"/>
    <x v="1"/>
    <x v="107"/>
  </r>
  <r>
    <n v="121"/>
    <x v="39"/>
    <x v="3"/>
    <x v="3"/>
    <x v="1"/>
    <x v="108"/>
  </r>
  <r>
    <n v="122"/>
    <x v="39"/>
    <x v="2"/>
    <x v="1"/>
    <x v="1"/>
    <x v="72"/>
  </r>
  <r>
    <n v="123"/>
    <x v="40"/>
    <x v="1"/>
    <x v="1"/>
    <x v="1"/>
    <x v="109"/>
  </r>
  <r>
    <n v="124"/>
    <x v="40"/>
    <x v="0"/>
    <x v="2"/>
    <x v="2"/>
    <x v="110"/>
  </r>
  <r>
    <n v="125"/>
    <x v="40"/>
    <x v="1"/>
    <x v="1"/>
    <x v="3"/>
    <x v="111"/>
  </r>
  <r>
    <n v="126"/>
    <x v="41"/>
    <x v="0"/>
    <x v="0"/>
    <x v="3"/>
    <x v="112"/>
  </r>
  <r>
    <n v="127"/>
    <x v="41"/>
    <x v="1"/>
    <x v="2"/>
    <x v="1"/>
    <x v="113"/>
  </r>
  <r>
    <n v="128"/>
    <x v="41"/>
    <x v="0"/>
    <x v="0"/>
    <x v="4"/>
    <x v="114"/>
  </r>
  <r>
    <n v="129"/>
    <x v="42"/>
    <x v="1"/>
    <x v="3"/>
    <x v="1"/>
    <x v="115"/>
  </r>
  <r>
    <n v="130"/>
    <x v="42"/>
    <x v="0"/>
    <x v="1"/>
    <x v="3"/>
    <x v="116"/>
  </r>
  <r>
    <n v="131"/>
    <x v="42"/>
    <x v="1"/>
    <x v="0"/>
    <x v="1"/>
    <x v="117"/>
  </r>
  <r>
    <n v="132"/>
    <x v="43"/>
    <x v="3"/>
    <x v="2"/>
    <x v="3"/>
    <x v="97"/>
  </r>
  <r>
    <n v="133"/>
    <x v="43"/>
    <x v="2"/>
    <x v="1"/>
    <x v="1"/>
    <x v="118"/>
  </r>
  <r>
    <n v="134"/>
    <x v="43"/>
    <x v="3"/>
    <x v="0"/>
    <x v="3"/>
    <x v="119"/>
  </r>
  <r>
    <n v="135"/>
    <x v="44"/>
    <x v="2"/>
    <x v="2"/>
    <x v="1"/>
    <x v="120"/>
  </r>
  <r>
    <n v="136"/>
    <x v="44"/>
    <x v="3"/>
    <x v="0"/>
    <x v="1"/>
    <x v="121"/>
  </r>
  <r>
    <n v="137"/>
    <x v="44"/>
    <x v="2"/>
    <x v="3"/>
    <x v="1"/>
    <x v="122"/>
  </r>
  <r>
    <n v="138"/>
    <x v="45"/>
    <x v="3"/>
    <x v="1"/>
    <x v="1"/>
    <x v="123"/>
  </r>
  <r>
    <n v="139"/>
    <x v="45"/>
    <x v="2"/>
    <x v="0"/>
    <x v="4"/>
    <x v="124"/>
  </r>
  <r>
    <n v="140"/>
    <x v="45"/>
    <x v="3"/>
    <x v="2"/>
    <x v="6"/>
    <x v="125"/>
  </r>
  <r>
    <n v="141"/>
    <x v="46"/>
    <x v="0"/>
    <x v="1"/>
    <x v="1"/>
    <x v="126"/>
  </r>
  <r>
    <n v="142"/>
    <x v="46"/>
    <x v="1"/>
    <x v="0"/>
    <x v="3"/>
    <x v="127"/>
  </r>
  <r>
    <n v="143"/>
    <x v="46"/>
    <x v="0"/>
    <x v="2"/>
    <x v="1"/>
    <x v="128"/>
  </r>
  <r>
    <n v="144"/>
    <x v="47"/>
    <x v="1"/>
    <x v="0"/>
    <x v="3"/>
    <x v="129"/>
  </r>
  <r>
    <n v="145"/>
    <x v="47"/>
    <x v="0"/>
    <x v="3"/>
    <x v="1"/>
    <x v="130"/>
  </r>
  <r>
    <n v="146"/>
    <x v="47"/>
    <x v="1"/>
    <x v="1"/>
    <x v="1"/>
    <x v="131"/>
  </r>
  <r>
    <n v="147"/>
    <x v="48"/>
    <x v="0"/>
    <x v="0"/>
    <x v="3"/>
    <x v="132"/>
  </r>
  <r>
    <n v="148"/>
    <x v="48"/>
    <x v="1"/>
    <x v="2"/>
    <x v="1"/>
    <x v="133"/>
  </r>
  <r>
    <n v="149"/>
    <x v="48"/>
    <x v="0"/>
    <x v="3"/>
    <x v="1"/>
    <x v="134"/>
  </r>
  <r>
    <n v="150"/>
    <x v="49"/>
    <x v="2"/>
    <x v="0"/>
    <x v="3"/>
    <x v="135"/>
  </r>
  <r>
    <n v="151"/>
    <x v="49"/>
    <x v="3"/>
    <x v="2"/>
    <x v="1"/>
    <x v="136"/>
  </r>
  <r>
    <n v="152"/>
    <x v="49"/>
    <x v="2"/>
    <x v="0"/>
    <x v="1"/>
    <x v="25"/>
  </r>
  <r>
    <n v="153"/>
    <x v="50"/>
    <x v="3"/>
    <x v="3"/>
    <x v="3"/>
    <x v="137"/>
  </r>
  <r>
    <n v="154"/>
    <x v="50"/>
    <x v="2"/>
    <x v="1"/>
    <x v="1"/>
    <x v="138"/>
  </r>
  <r>
    <n v="155"/>
    <x v="50"/>
    <x v="3"/>
    <x v="0"/>
    <x v="1"/>
    <x v="139"/>
  </r>
  <r>
    <n v="156"/>
    <x v="51"/>
    <x v="2"/>
    <x v="2"/>
    <x v="4"/>
    <x v="140"/>
  </r>
  <r>
    <n v="157"/>
    <x v="51"/>
    <x v="3"/>
    <x v="3"/>
    <x v="3"/>
    <x v="59"/>
  </r>
  <r>
    <n v="158"/>
    <x v="51"/>
    <x v="2"/>
    <x v="1"/>
    <x v="4"/>
    <x v="141"/>
  </r>
  <r>
    <n v="159"/>
    <x v="52"/>
    <x v="1"/>
    <x v="2"/>
    <x v="3"/>
    <x v="142"/>
  </r>
  <r>
    <n v="160"/>
    <x v="52"/>
    <x v="0"/>
    <x v="0"/>
    <x v="5"/>
    <x v="143"/>
  </r>
  <r>
    <n v="161"/>
    <x v="52"/>
    <x v="1"/>
    <x v="3"/>
    <x v="1"/>
    <x v="144"/>
  </r>
  <r>
    <n v="162"/>
    <x v="53"/>
    <x v="0"/>
    <x v="1"/>
    <x v="4"/>
    <x v="145"/>
  </r>
  <r>
    <n v="163"/>
    <x v="53"/>
    <x v="1"/>
    <x v="0"/>
    <x v="3"/>
    <x v="146"/>
  </r>
  <r>
    <n v="164"/>
    <x v="53"/>
    <x v="0"/>
    <x v="2"/>
    <x v="8"/>
    <x v="147"/>
  </r>
  <r>
    <n v="165"/>
    <x v="54"/>
    <x v="1"/>
    <x v="3"/>
    <x v="1"/>
    <x v="148"/>
  </r>
  <r>
    <n v="166"/>
    <x v="54"/>
    <x v="0"/>
    <x v="1"/>
    <x v="1"/>
    <x v="149"/>
  </r>
  <r>
    <n v="167"/>
    <x v="54"/>
    <x v="1"/>
    <x v="2"/>
    <x v="1"/>
    <x v="150"/>
  </r>
  <r>
    <n v="168"/>
    <x v="55"/>
    <x v="3"/>
    <x v="0"/>
    <x v="3"/>
    <x v="151"/>
  </r>
  <r>
    <n v="169"/>
    <x v="55"/>
    <x v="2"/>
    <x v="3"/>
    <x v="1"/>
    <x v="88"/>
  </r>
  <r>
    <n v="170"/>
    <x v="55"/>
    <x v="3"/>
    <x v="1"/>
    <x v="3"/>
    <x v="152"/>
  </r>
  <r>
    <n v="171"/>
    <x v="56"/>
    <x v="2"/>
    <x v="0"/>
    <x v="1"/>
    <x v="153"/>
  </r>
  <r>
    <n v="172"/>
    <x v="56"/>
    <x v="3"/>
    <x v="2"/>
    <x v="1"/>
    <x v="43"/>
  </r>
  <r>
    <n v="173"/>
    <x v="56"/>
    <x v="2"/>
    <x v="3"/>
    <x v="1"/>
    <x v="153"/>
  </r>
  <r>
    <n v="174"/>
    <x v="57"/>
    <x v="3"/>
    <x v="1"/>
    <x v="1"/>
    <x v="134"/>
  </r>
  <r>
    <n v="175"/>
    <x v="57"/>
    <x v="2"/>
    <x v="2"/>
    <x v="1"/>
    <x v="154"/>
  </r>
  <r>
    <n v="176"/>
    <x v="57"/>
    <x v="3"/>
    <x v="1"/>
    <x v="1"/>
    <x v="139"/>
  </r>
  <r>
    <n v="177"/>
    <x v="58"/>
    <x v="0"/>
    <x v="3"/>
    <x v="1"/>
    <x v="31"/>
  </r>
  <r>
    <n v="178"/>
    <x v="58"/>
    <x v="1"/>
    <x v="1"/>
    <x v="1"/>
    <x v="155"/>
  </r>
  <r>
    <n v="179"/>
    <x v="58"/>
    <x v="0"/>
    <x v="0"/>
    <x v="5"/>
    <x v="156"/>
  </r>
  <r>
    <n v="180"/>
    <x v="59"/>
    <x v="1"/>
    <x v="2"/>
    <x v="1"/>
    <x v="157"/>
  </r>
  <r>
    <n v="181"/>
    <x v="59"/>
    <x v="0"/>
    <x v="3"/>
    <x v="5"/>
    <x v="158"/>
  </r>
  <r>
    <n v="182"/>
    <x v="59"/>
    <x v="1"/>
    <x v="1"/>
    <x v="1"/>
    <x v="159"/>
  </r>
  <r>
    <n v="183"/>
    <x v="60"/>
    <x v="0"/>
    <x v="2"/>
    <x v="1"/>
    <x v="160"/>
  </r>
  <r>
    <n v="184"/>
    <x v="60"/>
    <x v="1"/>
    <x v="1"/>
    <x v="6"/>
    <x v="161"/>
  </r>
  <r>
    <n v="185"/>
    <x v="60"/>
    <x v="0"/>
    <x v="0"/>
    <x v="1"/>
    <x v="162"/>
  </r>
  <r>
    <n v="186"/>
    <x v="61"/>
    <x v="2"/>
    <x v="1"/>
    <x v="6"/>
    <x v="6"/>
  </r>
  <r>
    <n v="187"/>
    <x v="61"/>
    <x v="3"/>
    <x v="0"/>
    <x v="1"/>
    <x v="163"/>
  </r>
  <r>
    <n v="188"/>
    <x v="61"/>
    <x v="2"/>
    <x v="2"/>
    <x v="4"/>
    <x v="164"/>
  </r>
  <r>
    <n v="189"/>
    <x v="62"/>
    <x v="3"/>
    <x v="3"/>
    <x v="1"/>
    <x v="165"/>
  </r>
  <r>
    <n v="190"/>
    <x v="62"/>
    <x v="2"/>
    <x v="1"/>
    <x v="5"/>
    <x v="140"/>
  </r>
  <r>
    <n v="191"/>
    <x v="62"/>
    <x v="3"/>
    <x v="2"/>
    <x v="1"/>
    <x v="140"/>
  </r>
  <r>
    <n v="192"/>
    <x v="63"/>
    <x v="2"/>
    <x v="1"/>
    <x v="1"/>
    <x v="166"/>
  </r>
  <r>
    <n v="193"/>
    <x v="63"/>
    <x v="3"/>
    <x v="0"/>
    <x v="1"/>
    <x v="167"/>
  </r>
  <r>
    <n v="194"/>
    <x v="63"/>
    <x v="2"/>
    <x v="2"/>
    <x v="1"/>
    <x v="91"/>
  </r>
  <r>
    <n v="195"/>
    <x v="64"/>
    <x v="1"/>
    <x v="0"/>
    <x v="1"/>
    <x v="168"/>
  </r>
  <r>
    <n v="196"/>
    <x v="64"/>
    <x v="0"/>
    <x v="2"/>
    <x v="1"/>
    <x v="169"/>
  </r>
  <r>
    <n v="197"/>
    <x v="64"/>
    <x v="1"/>
    <x v="3"/>
    <x v="3"/>
    <x v="170"/>
  </r>
  <r>
    <n v="198"/>
    <x v="65"/>
    <x v="0"/>
    <x v="1"/>
    <x v="5"/>
    <x v="171"/>
  </r>
  <r>
    <n v="199"/>
    <x v="65"/>
    <x v="1"/>
    <x v="2"/>
    <x v="1"/>
    <x v="172"/>
  </r>
  <r>
    <n v="200"/>
    <x v="65"/>
    <x v="0"/>
    <x v="1"/>
    <x v="1"/>
    <x v="102"/>
  </r>
  <r>
    <n v="201"/>
    <x v="66"/>
    <x v="1"/>
    <x v="0"/>
    <x v="1"/>
    <x v="173"/>
  </r>
  <r>
    <n v="202"/>
    <x v="66"/>
    <x v="0"/>
    <x v="2"/>
    <x v="1"/>
    <x v="174"/>
  </r>
  <r>
    <n v="203"/>
    <x v="66"/>
    <x v="1"/>
    <x v="0"/>
    <x v="1"/>
    <x v="175"/>
  </r>
  <r>
    <n v="204"/>
    <x v="67"/>
    <x v="3"/>
    <x v="2"/>
    <x v="1"/>
    <x v="176"/>
  </r>
  <r>
    <n v="205"/>
    <x v="67"/>
    <x v="2"/>
    <x v="3"/>
    <x v="5"/>
    <x v="58"/>
  </r>
  <r>
    <n v="206"/>
    <x v="67"/>
    <x v="3"/>
    <x v="1"/>
    <x v="3"/>
    <x v="177"/>
  </r>
  <r>
    <n v="207"/>
    <x v="68"/>
    <x v="2"/>
    <x v="2"/>
    <x v="1"/>
    <x v="178"/>
  </r>
  <r>
    <n v="208"/>
    <x v="68"/>
    <x v="3"/>
    <x v="1"/>
    <x v="3"/>
    <x v="179"/>
  </r>
  <r>
    <n v="209"/>
    <x v="68"/>
    <x v="2"/>
    <x v="0"/>
    <x v="0"/>
    <x v="180"/>
  </r>
  <r>
    <n v="210"/>
    <x v="69"/>
    <x v="3"/>
    <x v="2"/>
    <x v="1"/>
    <x v="181"/>
  </r>
  <r>
    <n v="211"/>
    <x v="69"/>
    <x v="2"/>
    <x v="0"/>
    <x v="1"/>
    <x v="11"/>
  </r>
  <r>
    <n v="212"/>
    <x v="69"/>
    <x v="3"/>
    <x v="3"/>
    <x v="1"/>
    <x v="182"/>
  </r>
  <r>
    <n v="213"/>
    <x v="70"/>
    <x v="0"/>
    <x v="3"/>
    <x v="2"/>
    <x v="183"/>
  </r>
  <r>
    <n v="214"/>
    <x v="70"/>
    <x v="1"/>
    <x v="1"/>
    <x v="1"/>
    <x v="184"/>
  </r>
  <r>
    <n v="215"/>
    <x v="70"/>
    <x v="0"/>
    <x v="2"/>
    <x v="1"/>
    <x v="101"/>
  </r>
  <r>
    <n v="216"/>
    <x v="71"/>
    <x v="1"/>
    <x v="1"/>
    <x v="1"/>
    <x v="185"/>
  </r>
  <r>
    <n v="217"/>
    <x v="71"/>
    <x v="0"/>
    <x v="0"/>
    <x v="3"/>
    <x v="186"/>
  </r>
  <r>
    <n v="218"/>
    <x v="71"/>
    <x v="1"/>
    <x v="2"/>
    <x v="3"/>
    <x v="187"/>
  </r>
  <r>
    <n v="219"/>
    <x v="72"/>
    <x v="0"/>
    <x v="0"/>
    <x v="4"/>
    <x v="188"/>
  </r>
  <r>
    <n v="220"/>
    <x v="72"/>
    <x v="1"/>
    <x v="3"/>
    <x v="1"/>
    <x v="189"/>
  </r>
  <r>
    <n v="221"/>
    <x v="72"/>
    <x v="0"/>
    <x v="1"/>
    <x v="4"/>
    <x v="190"/>
  </r>
  <r>
    <n v="222"/>
    <x v="73"/>
    <x v="2"/>
    <x v="1"/>
    <x v="1"/>
    <x v="191"/>
  </r>
  <r>
    <n v="223"/>
    <x v="73"/>
    <x v="3"/>
    <x v="2"/>
    <x v="3"/>
    <x v="192"/>
  </r>
  <r>
    <n v="224"/>
    <x v="73"/>
    <x v="2"/>
    <x v="1"/>
    <x v="4"/>
    <x v="89"/>
  </r>
  <r>
    <n v="225"/>
    <x v="74"/>
    <x v="3"/>
    <x v="0"/>
    <x v="1"/>
    <x v="193"/>
  </r>
  <r>
    <n v="226"/>
    <x v="74"/>
    <x v="2"/>
    <x v="2"/>
    <x v="6"/>
    <x v="194"/>
  </r>
  <r>
    <n v="227"/>
    <x v="74"/>
    <x v="3"/>
    <x v="0"/>
    <x v="1"/>
    <x v="149"/>
  </r>
  <r>
    <n v="228"/>
    <x v="75"/>
    <x v="2"/>
    <x v="3"/>
    <x v="3"/>
    <x v="195"/>
  </r>
  <r>
    <n v="229"/>
    <x v="75"/>
    <x v="3"/>
    <x v="1"/>
    <x v="1"/>
    <x v="122"/>
  </r>
  <r>
    <n v="230"/>
    <x v="75"/>
    <x v="2"/>
    <x v="0"/>
    <x v="1"/>
    <x v="167"/>
  </r>
  <r>
    <n v="231"/>
    <x v="76"/>
    <x v="1"/>
    <x v="2"/>
    <x v="1"/>
    <x v="196"/>
  </r>
  <r>
    <n v="232"/>
    <x v="76"/>
    <x v="0"/>
    <x v="1"/>
    <x v="0"/>
    <x v="197"/>
  </r>
  <r>
    <n v="233"/>
    <x v="76"/>
    <x v="1"/>
    <x v="0"/>
    <x v="3"/>
    <x v="198"/>
  </r>
  <r>
    <n v="234"/>
    <x v="77"/>
    <x v="0"/>
    <x v="2"/>
    <x v="6"/>
    <x v="199"/>
  </r>
  <r>
    <n v="235"/>
    <x v="77"/>
    <x v="1"/>
    <x v="0"/>
    <x v="1"/>
    <x v="200"/>
  </r>
  <r>
    <n v="236"/>
    <x v="77"/>
    <x v="0"/>
    <x v="3"/>
    <x v="6"/>
    <x v="201"/>
  </r>
  <r>
    <n v="237"/>
    <x v="78"/>
    <x v="1"/>
    <x v="1"/>
    <x v="3"/>
    <x v="202"/>
  </r>
  <r>
    <n v="238"/>
    <x v="78"/>
    <x v="0"/>
    <x v="0"/>
    <x v="4"/>
    <x v="62"/>
  </r>
  <r>
    <n v="239"/>
    <x v="78"/>
    <x v="1"/>
    <x v="2"/>
    <x v="3"/>
    <x v="203"/>
  </r>
  <r>
    <n v="240"/>
    <x v="79"/>
    <x v="3"/>
    <x v="1"/>
    <x v="1"/>
    <x v="163"/>
  </r>
  <r>
    <n v="241"/>
    <x v="79"/>
    <x v="2"/>
    <x v="0"/>
    <x v="1"/>
    <x v="9"/>
  </r>
  <r>
    <n v="242"/>
    <x v="79"/>
    <x v="3"/>
    <x v="2"/>
    <x v="3"/>
    <x v="204"/>
  </r>
  <r>
    <n v="243"/>
    <x v="80"/>
    <x v="2"/>
    <x v="0"/>
    <x v="2"/>
    <x v="97"/>
  </r>
  <r>
    <n v="244"/>
    <x v="80"/>
    <x v="3"/>
    <x v="3"/>
    <x v="3"/>
    <x v="114"/>
  </r>
  <r>
    <n v="245"/>
    <x v="80"/>
    <x v="2"/>
    <x v="1"/>
    <x v="9"/>
    <x v="205"/>
  </r>
  <r>
    <n v="246"/>
    <x v="81"/>
    <x v="3"/>
    <x v="0"/>
    <x v="3"/>
    <x v="206"/>
  </r>
  <r>
    <n v="247"/>
    <x v="81"/>
    <x v="2"/>
    <x v="2"/>
    <x v="1"/>
    <x v="74"/>
  </r>
  <r>
    <n v="248"/>
    <x v="81"/>
    <x v="3"/>
    <x v="3"/>
    <x v="1"/>
    <x v="207"/>
  </r>
  <r>
    <n v="249"/>
    <x v="82"/>
    <x v="0"/>
    <x v="0"/>
    <x v="4"/>
    <x v="208"/>
  </r>
  <r>
    <n v="250"/>
    <x v="82"/>
    <x v="1"/>
    <x v="2"/>
    <x v="3"/>
    <x v="209"/>
  </r>
  <r>
    <n v="251"/>
    <x v="82"/>
    <x v="0"/>
    <x v="0"/>
    <x v="2"/>
    <x v="210"/>
  </r>
  <r>
    <n v="252"/>
    <x v="83"/>
    <x v="1"/>
    <x v="3"/>
    <x v="1"/>
    <x v="211"/>
  </r>
  <r>
    <n v="253"/>
    <x v="83"/>
    <x v="0"/>
    <x v="1"/>
    <x v="6"/>
    <x v="125"/>
  </r>
  <r>
    <n v="254"/>
    <x v="83"/>
    <x v="1"/>
    <x v="0"/>
    <x v="1"/>
    <x v="212"/>
  </r>
  <r>
    <n v="255"/>
    <x v="84"/>
    <x v="0"/>
    <x v="2"/>
    <x v="1"/>
    <x v="213"/>
  </r>
  <r>
    <n v="256"/>
    <x v="84"/>
    <x v="1"/>
    <x v="3"/>
    <x v="6"/>
    <x v="214"/>
  </r>
  <r>
    <n v="257"/>
    <x v="84"/>
    <x v="0"/>
    <x v="1"/>
    <x v="1"/>
    <x v="215"/>
  </r>
  <r>
    <n v="258"/>
    <x v="85"/>
    <x v="2"/>
    <x v="2"/>
    <x v="4"/>
    <x v="68"/>
  </r>
  <r>
    <n v="259"/>
    <x v="85"/>
    <x v="3"/>
    <x v="0"/>
    <x v="1"/>
    <x v="128"/>
  </r>
  <r>
    <n v="260"/>
    <x v="85"/>
    <x v="2"/>
    <x v="3"/>
    <x v="1"/>
    <x v="56"/>
  </r>
  <r>
    <n v="261"/>
    <x v="86"/>
    <x v="3"/>
    <x v="1"/>
    <x v="1"/>
    <x v="162"/>
  </r>
  <r>
    <n v="262"/>
    <x v="86"/>
    <x v="2"/>
    <x v="0"/>
    <x v="3"/>
    <x v="216"/>
  </r>
  <r>
    <n v="263"/>
    <x v="86"/>
    <x v="3"/>
    <x v="2"/>
    <x v="1"/>
    <x v="217"/>
  </r>
  <r>
    <n v="264"/>
    <x v="87"/>
    <x v="2"/>
    <x v="3"/>
    <x v="1"/>
    <x v="165"/>
  </r>
  <r>
    <n v="265"/>
    <x v="87"/>
    <x v="3"/>
    <x v="1"/>
    <x v="1"/>
    <x v="218"/>
  </r>
  <r>
    <n v="266"/>
    <x v="87"/>
    <x v="2"/>
    <x v="2"/>
    <x v="4"/>
    <x v="46"/>
  </r>
  <r>
    <n v="267"/>
    <x v="88"/>
    <x v="1"/>
    <x v="0"/>
    <x v="1"/>
    <x v="219"/>
  </r>
  <r>
    <n v="268"/>
    <x v="88"/>
    <x v="0"/>
    <x v="3"/>
    <x v="3"/>
    <x v="220"/>
  </r>
  <r>
    <n v="269"/>
    <x v="88"/>
    <x v="1"/>
    <x v="1"/>
    <x v="1"/>
    <x v="183"/>
  </r>
  <r>
    <n v="270"/>
    <x v="89"/>
    <x v="0"/>
    <x v="0"/>
    <x v="1"/>
    <x v="221"/>
  </r>
  <r>
    <n v="271"/>
    <x v="89"/>
    <x v="1"/>
    <x v="2"/>
    <x v="3"/>
    <x v="222"/>
  </r>
  <r>
    <n v="272"/>
    <x v="89"/>
    <x v="0"/>
    <x v="3"/>
    <x v="6"/>
    <x v="223"/>
  </r>
  <r>
    <n v="273"/>
    <x v="90"/>
    <x v="1"/>
    <x v="1"/>
    <x v="1"/>
    <x v="224"/>
  </r>
  <r>
    <n v="274"/>
    <x v="90"/>
    <x v="0"/>
    <x v="2"/>
    <x v="1"/>
    <x v="225"/>
  </r>
  <r>
    <n v="275"/>
    <x v="90"/>
    <x v="1"/>
    <x v="1"/>
    <x v="3"/>
    <x v="226"/>
  </r>
  <r>
    <n v="276"/>
    <x v="91"/>
    <x v="3"/>
    <x v="3"/>
    <x v="3"/>
    <x v="68"/>
  </r>
  <r>
    <n v="277"/>
    <x v="91"/>
    <x v="2"/>
    <x v="1"/>
    <x v="3"/>
    <x v="128"/>
  </r>
  <r>
    <n v="278"/>
    <x v="91"/>
    <x v="3"/>
    <x v="0"/>
    <x v="1"/>
    <x v="227"/>
  </r>
  <r>
    <n v="279"/>
    <x v="92"/>
    <x v="2"/>
    <x v="2"/>
    <x v="1"/>
    <x v="118"/>
  </r>
  <r>
    <n v="280"/>
    <x v="92"/>
    <x v="3"/>
    <x v="3"/>
    <x v="1"/>
    <x v="228"/>
  </r>
  <r>
    <n v="281"/>
    <x v="92"/>
    <x v="2"/>
    <x v="1"/>
    <x v="1"/>
    <x v="166"/>
  </r>
  <r>
    <n v="282"/>
    <x v="93"/>
    <x v="3"/>
    <x v="2"/>
    <x v="1"/>
    <x v="229"/>
  </r>
  <r>
    <n v="283"/>
    <x v="93"/>
    <x v="2"/>
    <x v="1"/>
    <x v="1"/>
    <x v="106"/>
  </r>
  <r>
    <n v="284"/>
    <x v="93"/>
    <x v="3"/>
    <x v="0"/>
    <x v="3"/>
    <x v="29"/>
  </r>
  <r>
    <n v="285"/>
    <x v="94"/>
    <x v="0"/>
    <x v="1"/>
    <x v="5"/>
    <x v="230"/>
  </r>
  <r>
    <n v="286"/>
    <x v="94"/>
    <x v="1"/>
    <x v="0"/>
    <x v="3"/>
    <x v="231"/>
  </r>
  <r>
    <n v="287"/>
    <x v="94"/>
    <x v="0"/>
    <x v="2"/>
    <x v="2"/>
    <x v="232"/>
  </r>
  <r>
    <n v="288"/>
    <x v="95"/>
    <x v="1"/>
    <x v="3"/>
    <x v="1"/>
    <x v="233"/>
  </r>
  <r>
    <n v="289"/>
    <x v="95"/>
    <x v="0"/>
    <x v="1"/>
    <x v="1"/>
    <x v="23"/>
  </r>
  <r>
    <n v="290"/>
    <x v="95"/>
    <x v="1"/>
    <x v="2"/>
    <x v="1"/>
    <x v="234"/>
  </r>
  <r>
    <n v="291"/>
    <x v="96"/>
    <x v="0"/>
    <x v="1"/>
    <x v="4"/>
    <x v="235"/>
  </r>
  <r>
    <n v="292"/>
    <x v="96"/>
    <x v="1"/>
    <x v="0"/>
    <x v="1"/>
    <x v="236"/>
  </r>
  <r>
    <n v="293"/>
    <x v="96"/>
    <x v="0"/>
    <x v="2"/>
    <x v="1"/>
    <x v="237"/>
  </r>
  <r>
    <n v="294"/>
    <x v="97"/>
    <x v="2"/>
    <x v="0"/>
    <x v="1"/>
    <x v="118"/>
  </r>
  <r>
    <n v="295"/>
    <x v="97"/>
    <x v="3"/>
    <x v="2"/>
    <x v="1"/>
    <x v="238"/>
  </r>
  <r>
    <n v="296"/>
    <x v="97"/>
    <x v="2"/>
    <x v="3"/>
    <x v="6"/>
    <x v="162"/>
  </r>
  <r>
    <n v="297"/>
    <x v="98"/>
    <x v="3"/>
    <x v="1"/>
    <x v="1"/>
    <x v="195"/>
  </r>
  <r>
    <n v="298"/>
    <x v="98"/>
    <x v="2"/>
    <x v="2"/>
    <x v="1"/>
    <x v="167"/>
  </r>
  <r>
    <n v="299"/>
    <x v="98"/>
    <x v="3"/>
    <x v="1"/>
    <x v="1"/>
    <x v="239"/>
  </r>
  <r>
    <n v="300"/>
    <x v="99"/>
    <x v="2"/>
    <x v="0"/>
    <x v="1"/>
    <x v="78"/>
  </r>
  <r>
    <n v="301"/>
    <x v="99"/>
    <x v="3"/>
    <x v="2"/>
    <x v="1"/>
    <x v="204"/>
  </r>
  <r>
    <n v="302"/>
    <x v="99"/>
    <x v="2"/>
    <x v="0"/>
    <x v="1"/>
    <x v="240"/>
  </r>
  <r>
    <n v="303"/>
    <x v="100"/>
    <x v="1"/>
    <x v="2"/>
    <x v="3"/>
    <x v="241"/>
  </r>
  <r>
    <n v="304"/>
    <x v="100"/>
    <x v="0"/>
    <x v="3"/>
    <x v="1"/>
    <x v="242"/>
  </r>
  <r>
    <n v="305"/>
    <x v="100"/>
    <x v="1"/>
    <x v="1"/>
    <x v="1"/>
    <x v="243"/>
  </r>
  <r>
    <n v="306"/>
    <x v="101"/>
    <x v="0"/>
    <x v="2"/>
    <x v="2"/>
    <x v="244"/>
  </r>
  <r>
    <n v="307"/>
    <x v="101"/>
    <x v="1"/>
    <x v="1"/>
    <x v="1"/>
    <x v="245"/>
  </r>
  <r>
    <n v="308"/>
    <x v="101"/>
    <x v="0"/>
    <x v="0"/>
    <x v="1"/>
    <x v="246"/>
  </r>
  <r>
    <n v="309"/>
    <x v="102"/>
    <x v="1"/>
    <x v="2"/>
    <x v="3"/>
    <x v="247"/>
  </r>
  <r>
    <n v="310"/>
    <x v="102"/>
    <x v="0"/>
    <x v="0"/>
    <x v="6"/>
    <x v="199"/>
  </r>
  <r>
    <n v="311"/>
    <x v="102"/>
    <x v="1"/>
    <x v="3"/>
    <x v="1"/>
    <x v="183"/>
  </r>
  <r>
    <n v="312"/>
    <x v="103"/>
    <x v="3"/>
    <x v="3"/>
    <x v="3"/>
    <x v="192"/>
  </r>
  <r>
    <n v="313"/>
    <x v="103"/>
    <x v="2"/>
    <x v="1"/>
    <x v="3"/>
    <x v="206"/>
  </r>
  <r>
    <n v="314"/>
    <x v="103"/>
    <x v="3"/>
    <x v="2"/>
    <x v="1"/>
    <x v="248"/>
  </r>
  <r>
    <n v="315"/>
    <x v="104"/>
    <x v="2"/>
    <x v="1"/>
    <x v="1"/>
    <x v="72"/>
  </r>
  <r>
    <n v="316"/>
    <x v="104"/>
    <x v="3"/>
    <x v="0"/>
    <x v="1"/>
    <x v="90"/>
  </r>
  <r>
    <n v="317"/>
    <x v="104"/>
    <x v="2"/>
    <x v="2"/>
    <x v="4"/>
    <x v="68"/>
  </r>
  <r>
    <n v="318"/>
    <x v="105"/>
    <x v="3"/>
    <x v="0"/>
    <x v="3"/>
    <x v="249"/>
  </r>
  <r>
    <n v="319"/>
    <x v="105"/>
    <x v="2"/>
    <x v="3"/>
    <x v="4"/>
    <x v="68"/>
  </r>
  <r>
    <n v="320"/>
    <x v="105"/>
    <x v="3"/>
    <x v="1"/>
    <x v="1"/>
    <x v="250"/>
  </r>
  <r>
    <n v="321"/>
    <x v="106"/>
    <x v="0"/>
    <x v="1"/>
    <x v="1"/>
    <x v="251"/>
  </r>
  <r>
    <n v="322"/>
    <x v="106"/>
    <x v="1"/>
    <x v="2"/>
    <x v="1"/>
    <x v="252"/>
  </r>
  <r>
    <n v="323"/>
    <x v="106"/>
    <x v="0"/>
    <x v="1"/>
    <x v="2"/>
    <x v="253"/>
  </r>
  <r>
    <n v="324"/>
    <x v="107"/>
    <x v="1"/>
    <x v="0"/>
    <x v="1"/>
    <x v="254"/>
  </r>
  <r>
    <n v="325"/>
    <x v="107"/>
    <x v="0"/>
    <x v="2"/>
    <x v="5"/>
    <x v="255"/>
  </r>
  <r>
    <n v="326"/>
    <x v="107"/>
    <x v="1"/>
    <x v="0"/>
    <x v="1"/>
    <x v="256"/>
  </r>
  <r>
    <n v="327"/>
    <x v="108"/>
    <x v="0"/>
    <x v="3"/>
    <x v="5"/>
    <x v="257"/>
  </r>
  <r>
    <n v="328"/>
    <x v="108"/>
    <x v="1"/>
    <x v="1"/>
    <x v="1"/>
    <x v="258"/>
  </r>
  <r>
    <n v="329"/>
    <x v="108"/>
    <x v="0"/>
    <x v="0"/>
    <x v="5"/>
    <x v="259"/>
  </r>
  <r>
    <n v="330"/>
    <x v="109"/>
    <x v="2"/>
    <x v="2"/>
    <x v="1"/>
    <x v="165"/>
  </r>
  <r>
    <n v="331"/>
    <x v="109"/>
    <x v="3"/>
    <x v="1"/>
    <x v="1"/>
    <x v="260"/>
  </r>
  <r>
    <n v="332"/>
    <x v="109"/>
    <x v="2"/>
    <x v="0"/>
    <x v="1"/>
    <x v="107"/>
  </r>
  <r>
    <n v="333"/>
    <x v="110"/>
    <x v="3"/>
    <x v="2"/>
    <x v="3"/>
    <x v="5"/>
  </r>
  <r>
    <n v="334"/>
    <x v="110"/>
    <x v="2"/>
    <x v="0"/>
    <x v="1"/>
    <x v="76"/>
  </r>
  <r>
    <n v="335"/>
    <x v="110"/>
    <x v="3"/>
    <x v="3"/>
    <x v="1"/>
    <x v="103"/>
  </r>
  <r>
    <n v="336"/>
    <x v="111"/>
    <x v="2"/>
    <x v="1"/>
    <x v="1"/>
    <x v="122"/>
  </r>
  <r>
    <n v="337"/>
    <x v="111"/>
    <x v="3"/>
    <x v="0"/>
    <x v="1"/>
    <x v="121"/>
  </r>
  <r>
    <n v="338"/>
    <x v="111"/>
    <x v="2"/>
    <x v="2"/>
    <x v="5"/>
    <x v="261"/>
  </r>
  <r>
    <n v="339"/>
    <x v="112"/>
    <x v="1"/>
    <x v="1"/>
    <x v="1"/>
    <x v="196"/>
  </r>
  <r>
    <n v="340"/>
    <x v="112"/>
    <x v="0"/>
    <x v="0"/>
    <x v="3"/>
    <x v="24"/>
  </r>
  <r>
    <n v="341"/>
    <x v="112"/>
    <x v="1"/>
    <x v="2"/>
    <x v="1"/>
    <x v="262"/>
  </r>
  <r>
    <n v="342"/>
    <x v="113"/>
    <x v="0"/>
    <x v="0"/>
    <x v="5"/>
    <x v="263"/>
  </r>
  <r>
    <n v="343"/>
    <x v="113"/>
    <x v="1"/>
    <x v="3"/>
    <x v="1"/>
    <x v="264"/>
  </r>
  <r>
    <n v="344"/>
    <x v="113"/>
    <x v="0"/>
    <x v="1"/>
    <x v="3"/>
    <x v="265"/>
  </r>
  <r>
    <n v="345"/>
    <x v="114"/>
    <x v="1"/>
    <x v="0"/>
    <x v="4"/>
    <x v="266"/>
  </r>
  <r>
    <n v="346"/>
    <x v="114"/>
    <x v="0"/>
    <x v="2"/>
    <x v="1"/>
    <x v="267"/>
  </r>
  <r>
    <n v="347"/>
    <x v="114"/>
    <x v="1"/>
    <x v="3"/>
    <x v="1"/>
    <x v="268"/>
  </r>
  <r>
    <n v="348"/>
    <x v="115"/>
    <x v="3"/>
    <x v="0"/>
    <x v="3"/>
    <x v="269"/>
  </r>
  <r>
    <n v="349"/>
    <x v="115"/>
    <x v="2"/>
    <x v="2"/>
    <x v="4"/>
    <x v="89"/>
  </r>
  <r>
    <n v="350"/>
    <x v="115"/>
    <x v="3"/>
    <x v="0"/>
    <x v="1"/>
    <x v="61"/>
  </r>
  <r>
    <n v="351"/>
    <x v="116"/>
    <x v="2"/>
    <x v="3"/>
    <x v="1"/>
    <x v="56"/>
  </r>
  <r>
    <n v="352"/>
    <x v="116"/>
    <x v="3"/>
    <x v="1"/>
    <x v="1"/>
    <x v="270"/>
  </r>
  <r>
    <n v="353"/>
    <x v="116"/>
    <x v="2"/>
    <x v="0"/>
    <x v="1"/>
    <x v="153"/>
  </r>
  <r>
    <n v="354"/>
    <x v="117"/>
    <x v="3"/>
    <x v="2"/>
    <x v="1"/>
    <x v="91"/>
  </r>
  <r>
    <n v="355"/>
    <x v="117"/>
    <x v="2"/>
    <x v="3"/>
    <x v="6"/>
    <x v="258"/>
  </r>
  <r>
    <n v="356"/>
    <x v="117"/>
    <x v="3"/>
    <x v="1"/>
    <x v="6"/>
    <x v="271"/>
  </r>
  <r>
    <n v="357"/>
    <x v="118"/>
    <x v="0"/>
    <x v="2"/>
    <x v="4"/>
    <x v="272"/>
  </r>
  <r>
    <n v="358"/>
    <x v="118"/>
    <x v="1"/>
    <x v="0"/>
    <x v="1"/>
    <x v="273"/>
  </r>
  <r>
    <n v="359"/>
    <x v="118"/>
    <x v="0"/>
    <x v="3"/>
    <x v="1"/>
    <x v="115"/>
  </r>
  <r>
    <n v="360"/>
    <x v="119"/>
    <x v="1"/>
    <x v="1"/>
    <x v="6"/>
    <x v="274"/>
  </r>
  <r>
    <n v="361"/>
    <x v="119"/>
    <x v="0"/>
    <x v="0"/>
    <x v="1"/>
    <x v="75"/>
  </r>
  <r>
    <n v="362"/>
    <x v="119"/>
    <x v="1"/>
    <x v="2"/>
    <x v="1"/>
    <x v="275"/>
  </r>
  <r>
    <n v="363"/>
    <x v="120"/>
    <x v="0"/>
    <x v="3"/>
    <x v="3"/>
    <x v="276"/>
  </r>
  <r>
    <n v="364"/>
    <x v="120"/>
    <x v="1"/>
    <x v="1"/>
    <x v="3"/>
    <x v="277"/>
  </r>
  <r>
    <n v="365"/>
    <x v="120"/>
    <x v="0"/>
    <x v="2"/>
    <x v="4"/>
    <x v="278"/>
  </r>
  <r>
    <n v="366"/>
    <x v="121"/>
    <x v="2"/>
    <x v="0"/>
    <x v="1"/>
    <x v="28"/>
  </r>
  <r>
    <n v="367"/>
    <x v="121"/>
    <x v="3"/>
    <x v="3"/>
    <x v="3"/>
    <x v="174"/>
  </r>
  <r>
    <n v="368"/>
    <x v="121"/>
    <x v="2"/>
    <x v="1"/>
    <x v="1"/>
    <x v="120"/>
  </r>
  <r>
    <n v="369"/>
    <x v="122"/>
    <x v="3"/>
    <x v="0"/>
    <x v="1"/>
    <x v="76"/>
  </r>
  <r>
    <n v="370"/>
    <x v="122"/>
    <x v="2"/>
    <x v="2"/>
    <x v="6"/>
    <x v="279"/>
  </r>
  <r>
    <n v="371"/>
    <x v="122"/>
    <x v="3"/>
    <x v="3"/>
    <x v="1"/>
    <x v="258"/>
  </r>
  <r>
    <n v="372"/>
    <x v="123"/>
    <x v="2"/>
    <x v="1"/>
    <x v="1"/>
    <x v="178"/>
  </r>
  <r>
    <n v="373"/>
    <x v="123"/>
    <x v="3"/>
    <x v="2"/>
    <x v="1"/>
    <x v="258"/>
  </r>
  <r>
    <n v="374"/>
    <x v="123"/>
    <x v="2"/>
    <x v="1"/>
    <x v="4"/>
    <x v="280"/>
  </r>
  <r>
    <n v="375"/>
    <x v="124"/>
    <x v="1"/>
    <x v="3"/>
    <x v="1"/>
    <x v="281"/>
  </r>
  <r>
    <n v="376"/>
    <x v="124"/>
    <x v="0"/>
    <x v="1"/>
    <x v="1"/>
    <x v="282"/>
  </r>
  <r>
    <n v="377"/>
    <x v="124"/>
    <x v="1"/>
    <x v="0"/>
    <x v="6"/>
    <x v="283"/>
  </r>
  <r>
    <n v="378"/>
    <x v="125"/>
    <x v="0"/>
    <x v="2"/>
    <x v="5"/>
    <x v="284"/>
  </r>
  <r>
    <n v="379"/>
    <x v="125"/>
    <x v="1"/>
    <x v="3"/>
    <x v="1"/>
    <x v="188"/>
  </r>
  <r>
    <n v="380"/>
    <x v="125"/>
    <x v="0"/>
    <x v="1"/>
    <x v="1"/>
    <x v="108"/>
  </r>
  <r>
    <n v="381"/>
    <x v="126"/>
    <x v="1"/>
    <x v="2"/>
    <x v="3"/>
    <x v="285"/>
  </r>
  <r>
    <n v="382"/>
    <x v="126"/>
    <x v="0"/>
    <x v="1"/>
    <x v="1"/>
    <x v="286"/>
  </r>
  <r>
    <n v="383"/>
    <x v="126"/>
    <x v="1"/>
    <x v="0"/>
    <x v="1"/>
    <x v="287"/>
  </r>
  <r>
    <n v="384"/>
    <x v="127"/>
    <x v="3"/>
    <x v="1"/>
    <x v="6"/>
    <x v="52"/>
  </r>
  <r>
    <n v="385"/>
    <x v="127"/>
    <x v="2"/>
    <x v="0"/>
    <x v="1"/>
    <x v="56"/>
  </r>
  <r>
    <n v="386"/>
    <x v="127"/>
    <x v="3"/>
    <x v="2"/>
    <x v="1"/>
    <x v="7"/>
  </r>
  <r>
    <n v="387"/>
    <x v="128"/>
    <x v="2"/>
    <x v="3"/>
    <x v="3"/>
    <x v="61"/>
  </r>
  <r>
    <n v="388"/>
    <x v="128"/>
    <x v="3"/>
    <x v="1"/>
    <x v="1"/>
    <x v="288"/>
  </r>
  <r>
    <n v="389"/>
    <x v="128"/>
    <x v="2"/>
    <x v="2"/>
    <x v="1"/>
    <x v="57"/>
  </r>
  <r>
    <n v="390"/>
    <x v="129"/>
    <x v="3"/>
    <x v="1"/>
    <x v="1"/>
    <x v="165"/>
  </r>
  <r>
    <n v="391"/>
    <x v="129"/>
    <x v="2"/>
    <x v="0"/>
    <x v="6"/>
    <x v="289"/>
  </r>
  <r>
    <n v="392"/>
    <x v="129"/>
    <x v="3"/>
    <x v="2"/>
    <x v="1"/>
    <x v="139"/>
  </r>
  <r>
    <n v="393"/>
    <x v="130"/>
    <x v="0"/>
    <x v="0"/>
    <x v="1"/>
    <x v="176"/>
  </r>
  <r>
    <n v="394"/>
    <x v="130"/>
    <x v="1"/>
    <x v="2"/>
    <x v="1"/>
    <x v="290"/>
  </r>
  <r>
    <n v="395"/>
    <x v="130"/>
    <x v="0"/>
    <x v="3"/>
    <x v="2"/>
    <x v="291"/>
  </r>
  <r>
    <n v="396"/>
    <x v="131"/>
    <x v="1"/>
    <x v="1"/>
    <x v="1"/>
    <x v="292"/>
  </r>
  <r>
    <n v="397"/>
    <x v="131"/>
    <x v="0"/>
    <x v="2"/>
    <x v="1"/>
    <x v="293"/>
  </r>
  <r>
    <n v="398"/>
    <x v="131"/>
    <x v="1"/>
    <x v="1"/>
    <x v="1"/>
    <x v="231"/>
  </r>
  <r>
    <n v="399"/>
    <x v="132"/>
    <x v="0"/>
    <x v="0"/>
    <x v="1"/>
    <x v="294"/>
  </r>
  <r>
    <n v="400"/>
    <x v="132"/>
    <x v="1"/>
    <x v="2"/>
    <x v="1"/>
    <x v="295"/>
  </r>
  <r>
    <n v="401"/>
    <x v="132"/>
    <x v="0"/>
    <x v="0"/>
    <x v="4"/>
    <x v="47"/>
  </r>
  <r>
    <n v="402"/>
    <x v="133"/>
    <x v="2"/>
    <x v="2"/>
    <x v="0"/>
    <x v="296"/>
  </r>
  <r>
    <n v="403"/>
    <x v="133"/>
    <x v="3"/>
    <x v="3"/>
    <x v="6"/>
    <x v="297"/>
  </r>
  <r>
    <n v="404"/>
    <x v="133"/>
    <x v="2"/>
    <x v="1"/>
    <x v="9"/>
    <x v="298"/>
  </r>
  <r>
    <n v="405"/>
    <x v="134"/>
    <x v="3"/>
    <x v="2"/>
    <x v="6"/>
    <x v="40"/>
  </r>
  <r>
    <n v="406"/>
    <x v="134"/>
    <x v="2"/>
    <x v="1"/>
    <x v="3"/>
    <x v="61"/>
  </r>
  <r>
    <n v="407"/>
    <x v="134"/>
    <x v="3"/>
    <x v="0"/>
    <x v="1"/>
    <x v="121"/>
  </r>
  <r>
    <n v="408"/>
    <x v="135"/>
    <x v="2"/>
    <x v="2"/>
    <x v="3"/>
    <x v="271"/>
  </r>
  <r>
    <n v="409"/>
    <x v="135"/>
    <x v="3"/>
    <x v="0"/>
    <x v="1"/>
    <x v="123"/>
  </r>
  <r>
    <n v="410"/>
    <x v="135"/>
    <x v="2"/>
    <x v="3"/>
    <x v="1"/>
    <x v="30"/>
  </r>
  <r>
    <n v="411"/>
    <x v="136"/>
    <x v="1"/>
    <x v="3"/>
    <x v="1"/>
    <x v="299"/>
  </r>
  <r>
    <n v="412"/>
    <x v="136"/>
    <x v="0"/>
    <x v="1"/>
    <x v="4"/>
    <x v="150"/>
  </r>
  <r>
    <n v="413"/>
    <x v="136"/>
    <x v="1"/>
    <x v="2"/>
    <x v="1"/>
    <x v="300"/>
  </r>
  <r>
    <n v="414"/>
    <x v="137"/>
    <x v="0"/>
    <x v="1"/>
    <x v="1"/>
    <x v="182"/>
  </r>
  <r>
    <n v="415"/>
    <x v="137"/>
    <x v="1"/>
    <x v="0"/>
    <x v="3"/>
    <x v="301"/>
  </r>
  <r>
    <n v="416"/>
    <x v="137"/>
    <x v="0"/>
    <x v="2"/>
    <x v="2"/>
    <x v="302"/>
  </r>
  <r>
    <n v="417"/>
    <x v="138"/>
    <x v="1"/>
    <x v="0"/>
    <x v="1"/>
    <x v="303"/>
  </r>
  <r>
    <n v="418"/>
    <x v="138"/>
    <x v="0"/>
    <x v="3"/>
    <x v="6"/>
    <x v="105"/>
  </r>
  <r>
    <n v="419"/>
    <x v="138"/>
    <x v="1"/>
    <x v="1"/>
    <x v="1"/>
    <x v="304"/>
  </r>
  <r>
    <n v="420"/>
    <x v="139"/>
    <x v="3"/>
    <x v="1"/>
    <x v="3"/>
    <x v="305"/>
  </r>
  <r>
    <n v="421"/>
    <x v="139"/>
    <x v="2"/>
    <x v="2"/>
    <x v="1"/>
    <x v="122"/>
  </r>
  <r>
    <n v="422"/>
    <x v="139"/>
    <x v="3"/>
    <x v="1"/>
    <x v="1"/>
    <x v="31"/>
  </r>
  <r>
    <n v="423"/>
    <x v="140"/>
    <x v="2"/>
    <x v="0"/>
    <x v="0"/>
    <x v="306"/>
  </r>
  <r>
    <n v="424"/>
    <x v="140"/>
    <x v="3"/>
    <x v="2"/>
    <x v="3"/>
    <x v="275"/>
  </r>
  <r>
    <n v="425"/>
    <x v="140"/>
    <x v="2"/>
    <x v="0"/>
    <x v="5"/>
    <x v="42"/>
  </r>
  <r>
    <n v="426"/>
    <x v="141"/>
    <x v="3"/>
    <x v="3"/>
    <x v="3"/>
    <x v="52"/>
  </r>
  <r>
    <n v="427"/>
    <x v="141"/>
    <x v="2"/>
    <x v="1"/>
    <x v="5"/>
    <x v="26"/>
  </r>
  <r>
    <n v="428"/>
    <x v="141"/>
    <x v="3"/>
    <x v="0"/>
    <x v="1"/>
    <x v="92"/>
  </r>
  <r>
    <n v="429"/>
    <x v="142"/>
    <x v="0"/>
    <x v="2"/>
    <x v="7"/>
    <x v="307"/>
  </r>
  <r>
    <n v="430"/>
    <x v="142"/>
    <x v="1"/>
    <x v="1"/>
    <x v="1"/>
    <x v="308"/>
  </r>
  <r>
    <n v="431"/>
    <x v="142"/>
    <x v="0"/>
    <x v="0"/>
    <x v="4"/>
    <x v="309"/>
  </r>
  <r>
    <n v="432"/>
    <x v="143"/>
    <x v="1"/>
    <x v="2"/>
    <x v="3"/>
    <x v="243"/>
  </r>
  <r>
    <n v="433"/>
    <x v="143"/>
    <x v="0"/>
    <x v="0"/>
    <x v="6"/>
    <x v="310"/>
  </r>
  <r>
    <n v="434"/>
    <x v="143"/>
    <x v="1"/>
    <x v="3"/>
    <x v="3"/>
    <x v="311"/>
  </r>
  <r>
    <n v="435"/>
    <x v="144"/>
    <x v="0"/>
    <x v="1"/>
    <x v="4"/>
    <x v="312"/>
  </r>
  <r>
    <n v="436"/>
    <x v="144"/>
    <x v="1"/>
    <x v="0"/>
    <x v="1"/>
    <x v="313"/>
  </r>
  <r>
    <n v="437"/>
    <x v="144"/>
    <x v="0"/>
    <x v="2"/>
    <x v="3"/>
    <x v="314"/>
  </r>
  <r>
    <n v="438"/>
    <x v="145"/>
    <x v="2"/>
    <x v="1"/>
    <x v="3"/>
    <x v="315"/>
  </r>
  <r>
    <n v="439"/>
    <x v="145"/>
    <x v="3"/>
    <x v="0"/>
    <x v="6"/>
    <x v="316"/>
  </r>
  <r>
    <n v="440"/>
    <x v="145"/>
    <x v="2"/>
    <x v="2"/>
    <x v="1"/>
    <x v="118"/>
  </r>
  <r>
    <n v="441"/>
    <x v="146"/>
    <x v="3"/>
    <x v="0"/>
    <x v="3"/>
    <x v="317"/>
  </r>
  <r>
    <n v="442"/>
    <x v="146"/>
    <x v="2"/>
    <x v="3"/>
    <x v="1"/>
    <x v="248"/>
  </r>
  <r>
    <n v="443"/>
    <x v="146"/>
    <x v="3"/>
    <x v="1"/>
    <x v="3"/>
    <x v="31"/>
  </r>
  <r>
    <n v="444"/>
    <x v="147"/>
    <x v="2"/>
    <x v="0"/>
    <x v="6"/>
    <x v="6"/>
  </r>
  <r>
    <n v="445"/>
    <x v="147"/>
    <x v="3"/>
    <x v="2"/>
    <x v="1"/>
    <x v="308"/>
  </r>
  <r>
    <n v="446"/>
    <x v="147"/>
    <x v="2"/>
    <x v="3"/>
    <x v="1"/>
    <x v="191"/>
  </r>
  <r>
    <n v="447"/>
    <x v="148"/>
    <x v="1"/>
    <x v="0"/>
    <x v="1"/>
    <x v="318"/>
  </r>
  <r>
    <n v="448"/>
    <x v="148"/>
    <x v="0"/>
    <x v="2"/>
    <x v="5"/>
    <x v="319"/>
  </r>
  <r>
    <n v="449"/>
    <x v="148"/>
    <x v="1"/>
    <x v="0"/>
    <x v="1"/>
    <x v="310"/>
  </r>
  <r>
    <n v="450"/>
    <x v="149"/>
    <x v="0"/>
    <x v="3"/>
    <x v="6"/>
    <x v="320"/>
  </r>
  <r>
    <n v="451"/>
    <x v="149"/>
    <x v="1"/>
    <x v="1"/>
    <x v="1"/>
    <x v="116"/>
  </r>
  <r>
    <n v="452"/>
    <x v="149"/>
    <x v="0"/>
    <x v="0"/>
    <x v="2"/>
    <x v="321"/>
  </r>
  <r>
    <n v="453"/>
    <x v="150"/>
    <x v="1"/>
    <x v="2"/>
    <x v="1"/>
    <x v="322"/>
  </r>
  <r>
    <n v="454"/>
    <x v="150"/>
    <x v="0"/>
    <x v="3"/>
    <x v="0"/>
    <x v="323"/>
  </r>
  <r>
    <n v="455"/>
    <x v="150"/>
    <x v="1"/>
    <x v="1"/>
    <x v="1"/>
    <x v="324"/>
  </r>
  <r>
    <n v="456"/>
    <x v="151"/>
    <x v="3"/>
    <x v="2"/>
    <x v="3"/>
    <x v="77"/>
  </r>
  <r>
    <n v="457"/>
    <x v="151"/>
    <x v="2"/>
    <x v="0"/>
    <x v="1"/>
    <x v="76"/>
  </r>
  <r>
    <n v="458"/>
    <x v="151"/>
    <x v="3"/>
    <x v="3"/>
    <x v="6"/>
    <x v="325"/>
  </r>
  <r>
    <n v="459"/>
    <x v="152"/>
    <x v="2"/>
    <x v="1"/>
    <x v="1"/>
    <x v="326"/>
  </r>
  <r>
    <n v="460"/>
    <x v="152"/>
    <x v="3"/>
    <x v="0"/>
    <x v="1"/>
    <x v="327"/>
  </r>
  <r>
    <n v="461"/>
    <x v="152"/>
    <x v="2"/>
    <x v="2"/>
    <x v="6"/>
    <x v="258"/>
  </r>
  <r>
    <n v="462"/>
    <x v="153"/>
    <x v="3"/>
    <x v="3"/>
    <x v="3"/>
    <x v="104"/>
  </r>
  <r>
    <n v="463"/>
    <x v="153"/>
    <x v="2"/>
    <x v="1"/>
    <x v="2"/>
    <x v="52"/>
  </r>
  <r>
    <n v="464"/>
    <x v="153"/>
    <x v="3"/>
    <x v="2"/>
    <x v="3"/>
    <x v="89"/>
  </r>
  <r>
    <n v="465"/>
    <x v="154"/>
    <x v="0"/>
    <x v="0"/>
    <x v="3"/>
    <x v="328"/>
  </r>
  <r>
    <n v="466"/>
    <x v="154"/>
    <x v="1"/>
    <x v="3"/>
    <x v="3"/>
    <x v="131"/>
  </r>
  <r>
    <n v="467"/>
    <x v="154"/>
    <x v="0"/>
    <x v="1"/>
    <x v="1"/>
    <x v="10"/>
  </r>
  <r>
    <n v="468"/>
    <x v="155"/>
    <x v="1"/>
    <x v="0"/>
    <x v="1"/>
    <x v="329"/>
  </r>
  <r>
    <n v="469"/>
    <x v="155"/>
    <x v="0"/>
    <x v="2"/>
    <x v="6"/>
    <x v="330"/>
  </r>
  <r>
    <n v="470"/>
    <x v="155"/>
    <x v="1"/>
    <x v="3"/>
    <x v="1"/>
    <x v="331"/>
  </r>
  <r>
    <n v="471"/>
    <x v="156"/>
    <x v="0"/>
    <x v="1"/>
    <x v="2"/>
    <x v="18"/>
  </r>
  <r>
    <n v="472"/>
    <x v="156"/>
    <x v="1"/>
    <x v="2"/>
    <x v="3"/>
    <x v="332"/>
  </r>
  <r>
    <n v="473"/>
    <x v="156"/>
    <x v="0"/>
    <x v="1"/>
    <x v="1"/>
    <x v="139"/>
  </r>
  <r>
    <n v="474"/>
    <x v="157"/>
    <x v="2"/>
    <x v="3"/>
    <x v="6"/>
    <x v="176"/>
  </r>
  <r>
    <n v="475"/>
    <x v="157"/>
    <x v="3"/>
    <x v="1"/>
    <x v="1"/>
    <x v="6"/>
  </r>
  <r>
    <n v="476"/>
    <x v="157"/>
    <x v="2"/>
    <x v="0"/>
    <x v="3"/>
    <x v="333"/>
  </r>
  <r>
    <n v="477"/>
    <x v="158"/>
    <x v="3"/>
    <x v="2"/>
    <x v="3"/>
    <x v="63"/>
  </r>
  <r>
    <n v="478"/>
    <x v="158"/>
    <x v="2"/>
    <x v="3"/>
    <x v="1"/>
    <x v="191"/>
  </r>
  <r>
    <n v="479"/>
    <x v="158"/>
    <x v="3"/>
    <x v="1"/>
    <x v="1"/>
    <x v="139"/>
  </r>
  <r>
    <n v="480"/>
    <x v="159"/>
    <x v="2"/>
    <x v="2"/>
    <x v="1"/>
    <x v="76"/>
  </r>
  <r>
    <n v="481"/>
    <x v="159"/>
    <x v="3"/>
    <x v="1"/>
    <x v="1"/>
    <x v="176"/>
  </r>
  <r>
    <n v="482"/>
    <x v="159"/>
    <x v="2"/>
    <x v="0"/>
    <x v="5"/>
    <x v="334"/>
  </r>
  <r>
    <n v="483"/>
    <x v="160"/>
    <x v="1"/>
    <x v="1"/>
    <x v="1"/>
    <x v="220"/>
  </r>
  <r>
    <n v="484"/>
    <x v="160"/>
    <x v="0"/>
    <x v="0"/>
    <x v="4"/>
    <x v="335"/>
  </r>
  <r>
    <n v="485"/>
    <x v="160"/>
    <x v="1"/>
    <x v="2"/>
    <x v="1"/>
    <x v="336"/>
  </r>
  <r>
    <n v="486"/>
    <x v="161"/>
    <x v="0"/>
    <x v="3"/>
    <x v="1"/>
    <x v="238"/>
  </r>
  <r>
    <n v="487"/>
    <x v="161"/>
    <x v="1"/>
    <x v="1"/>
    <x v="1"/>
    <x v="337"/>
  </r>
  <r>
    <n v="488"/>
    <x v="161"/>
    <x v="0"/>
    <x v="2"/>
    <x v="1"/>
    <x v="338"/>
  </r>
  <r>
    <n v="489"/>
    <x v="162"/>
    <x v="1"/>
    <x v="1"/>
    <x v="3"/>
    <x v="339"/>
  </r>
  <r>
    <n v="490"/>
    <x v="162"/>
    <x v="0"/>
    <x v="0"/>
    <x v="1"/>
    <x v="340"/>
  </r>
  <r>
    <n v="491"/>
    <x v="162"/>
    <x v="1"/>
    <x v="2"/>
    <x v="1"/>
    <x v="104"/>
  </r>
  <r>
    <n v="492"/>
    <x v="163"/>
    <x v="3"/>
    <x v="0"/>
    <x v="3"/>
    <x v="341"/>
  </r>
  <r>
    <n v="493"/>
    <x v="163"/>
    <x v="2"/>
    <x v="2"/>
    <x v="1"/>
    <x v="30"/>
  </r>
  <r>
    <n v="494"/>
    <x v="163"/>
    <x v="3"/>
    <x v="3"/>
    <x v="3"/>
    <x v="77"/>
  </r>
  <r>
    <n v="495"/>
    <x v="164"/>
    <x v="2"/>
    <x v="1"/>
    <x v="4"/>
    <x v="342"/>
  </r>
  <r>
    <n v="496"/>
    <x v="164"/>
    <x v="3"/>
    <x v="2"/>
    <x v="1"/>
    <x v="343"/>
  </r>
  <r>
    <n v="497"/>
    <x v="164"/>
    <x v="2"/>
    <x v="1"/>
    <x v="3"/>
    <x v="227"/>
  </r>
  <r>
    <n v="498"/>
    <x v="165"/>
    <x v="3"/>
    <x v="0"/>
    <x v="1"/>
    <x v="344"/>
  </r>
  <r>
    <n v="499"/>
    <x v="165"/>
    <x v="2"/>
    <x v="2"/>
    <x v="9"/>
    <x v="310"/>
  </r>
  <r>
    <n v="500"/>
    <x v="165"/>
    <x v="3"/>
    <x v="0"/>
    <x v="1"/>
    <x v="182"/>
  </r>
  <r>
    <n v="501"/>
    <x v="166"/>
    <x v="0"/>
    <x v="2"/>
    <x v="6"/>
    <x v="345"/>
  </r>
  <r>
    <n v="502"/>
    <x v="166"/>
    <x v="1"/>
    <x v="3"/>
    <x v="3"/>
    <x v="346"/>
  </r>
  <r>
    <n v="503"/>
    <x v="166"/>
    <x v="0"/>
    <x v="1"/>
    <x v="1"/>
    <x v="139"/>
  </r>
  <r>
    <n v="504"/>
    <x v="167"/>
    <x v="1"/>
    <x v="2"/>
    <x v="1"/>
    <x v="347"/>
  </r>
  <r>
    <n v="505"/>
    <x v="167"/>
    <x v="0"/>
    <x v="1"/>
    <x v="2"/>
    <x v="348"/>
  </r>
  <r>
    <n v="506"/>
    <x v="167"/>
    <x v="1"/>
    <x v="0"/>
    <x v="3"/>
    <x v="230"/>
  </r>
  <r>
    <n v="507"/>
    <x v="168"/>
    <x v="0"/>
    <x v="2"/>
    <x v="1"/>
    <x v="286"/>
  </r>
  <r>
    <n v="508"/>
    <x v="168"/>
    <x v="1"/>
    <x v="0"/>
    <x v="1"/>
    <x v="290"/>
  </r>
  <r>
    <n v="509"/>
    <x v="168"/>
    <x v="0"/>
    <x v="3"/>
    <x v="1"/>
    <x v="349"/>
  </r>
  <r>
    <n v="510"/>
    <x v="169"/>
    <x v="2"/>
    <x v="3"/>
    <x v="6"/>
    <x v="216"/>
  </r>
  <r>
    <n v="511"/>
    <x v="169"/>
    <x v="3"/>
    <x v="1"/>
    <x v="1"/>
    <x v="176"/>
  </r>
  <r>
    <n v="512"/>
    <x v="169"/>
    <x v="2"/>
    <x v="2"/>
    <x v="1"/>
    <x v="28"/>
  </r>
  <r>
    <n v="513"/>
    <x v="170"/>
    <x v="3"/>
    <x v="1"/>
    <x v="1"/>
    <x v="77"/>
  </r>
  <r>
    <n v="514"/>
    <x v="170"/>
    <x v="2"/>
    <x v="0"/>
    <x v="1"/>
    <x v="165"/>
  </r>
  <r>
    <n v="515"/>
    <x v="170"/>
    <x v="3"/>
    <x v="2"/>
    <x v="1"/>
    <x v="108"/>
  </r>
  <r>
    <n v="516"/>
    <x v="171"/>
    <x v="2"/>
    <x v="0"/>
    <x v="1"/>
    <x v="107"/>
  </r>
  <r>
    <n v="517"/>
    <x v="171"/>
    <x v="3"/>
    <x v="3"/>
    <x v="1"/>
    <x v="350"/>
  </r>
  <r>
    <n v="518"/>
    <x v="171"/>
    <x v="2"/>
    <x v="1"/>
    <x v="1"/>
    <x v="56"/>
  </r>
  <r>
    <n v="519"/>
    <x v="172"/>
    <x v="1"/>
    <x v="1"/>
    <x v="3"/>
    <x v="351"/>
  </r>
  <r>
    <n v="520"/>
    <x v="172"/>
    <x v="0"/>
    <x v="2"/>
    <x v="3"/>
    <x v="352"/>
  </r>
  <r>
    <n v="521"/>
    <x v="172"/>
    <x v="1"/>
    <x v="1"/>
    <x v="1"/>
    <x v="353"/>
  </r>
  <r>
    <n v="522"/>
    <x v="173"/>
    <x v="0"/>
    <x v="0"/>
    <x v="1"/>
    <x v="12"/>
  </r>
  <r>
    <n v="523"/>
    <x v="173"/>
    <x v="1"/>
    <x v="2"/>
    <x v="1"/>
    <x v="354"/>
  </r>
  <r>
    <n v="524"/>
    <x v="173"/>
    <x v="0"/>
    <x v="0"/>
    <x v="4"/>
    <x v="355"/>
  </r>
  <r>
    <n v="525"/>
    <x v="174"/>
    <x v="1"/>
    <x v="3"/>
    <x v="1"/>
    <x v="356"/>
  </r>
  <r>
    <n v="526"/>
    <x v="174"/>
    <x v="0"/>
    <x v="1"/>
    <x v="1"/>
    <x v="357"/>
  </r>
  <r>
    <n v="527"/>
    <x v="174"/>
    <x v="1"/>
    <x v="0"/>
    <x v="3"/>
    <x v="358"/>
  </r>
  <r>
    <n v="528"/>
    <x v="175"/>
    <x v="3"/>
    <x v="2"/>
    <x v="1"/>
    <x v="108"/>
  </r>
  <r>
    <n v="529"/>
    <x v="175"/>
    <x v="2"/>
    <x v="1"/>
    <x v="5"/>
    <x v="54"/>
  </r>
  <r>
    <n v="530"/>
    <x v="175"/>
    <x v="3"/>
    <x v="0"/>
    <x v="1"/>
    <x v="217"/>
  </r>
  <r>
    <n v="531"/>
    <x v="176"/>
    <x v="2"/>
    <x v="2"/>
    <x v="1"/>
    <x v="191"/>
  </r>
  <r>
    <n v="532"/>
    <x v="176"/>
    <x v="3"/>
    <x v="0"/>
    <x v="1"/>
    <x v="238"/>
  </r>
  <r>
    <n v="533"/>
    <x v="176"/>
    <x v="2"/>
    <x v="3"/>
    <x v="5"/>
    <x v="318"/>
  </r>
  <r>
    <n v="534"/>
    <x v="177"/>
    <x v="3"/>
    <x v="1"/>
    <x v="1"/>
    <x v="359"/>
  </r>
  <r>
    <n v="535"/>
    <x v="177"/>
    <x v="2"/>
    <x v="0"/>
    <x v="1"/>
    <x v="25"/>
  </r>
  <r>
    <n v="536"/>
    <x v="177"/>
    <x v="3"/>
    <x v="2"/>
    <x v="3"/>
    <x v="360"/>
  </r>
  <r>
    <n v="537"/>
    <x v="178"/>
    <x v="0"/>
    <x v="1"/>
    <x v="0"/>
    <x v="361"/>
  </r>
  <r>
    <n v="538"/>
    <x v="178"/>
    <x v="1"/>
    <x v="0"/>
    <x v="1"/>
    <x v="362"/>
  </r>
  <r>
    <n v="539"/>
    <x v="178"/>
    <x v="0"/>
    <x v="2"/>
    <x v="1"/>
    <x v="192"/>
  </r>
  <r>
    <n v="540"/>
    <x v="179"/>
    <x v="1"/>
    <x v="0"/>
    <x v="1"/>
    <x v="18"/>
  </r>
  <r>
    <n v="541"/>
    <x v="179"/>
    <x v="0"/>
    <x v="3"/>
    <x v="1"/>
    <x v="294"/>
  </r>
  <r>
    <n v="542"/>
    <x v="179"/>
    <x v="1"/>
    <x v="1"/>
    <x v="1"/>
    <x v="363"/>
  </r>
  <r>
    <n v="543"/>
    <x v="180"/>
    <x v="0"/>
    <x v="0"/>
    <x v="5"/>
    <x v="230"/>
  </r>
  <r>
    <n v="544"/>
    <x v="180"/>
    <x v="1"/>
    <x v="2"/>
    <x v="3"/>
    <x v="364"/>
  </r>
  <r>
    <n v="545"/>
    <x v="180"/>
    <x v="0"/>
    <x v="3"/>
    <x v="3"/>
    <x v="65"/>
  </r>
  <r>
    <n v="546"/>
    <x v="181"/>
    <x v="2"/>
    <x v="0"/>
    <x v="2"/>
    <x v="344"/>
  </r>
  <r>
    <n v="547"/>
    <x v="181"/>
    <x v="3"/>
    <x v="2"/>
    <x v="1"/>
    <x v="216"/>
  </r>
  <r>
    <n v="548"/>
    <x v="181"/>
    <x v="2"/>
    <x v="0"/>
    <x v="1"/>
    <x v="74"/>
  </r>
  <r>
    <n v="549"/>
    <x v="182"/>
    <x v="3"/>
    <x v="3"/>
    <x v="3"/>
    <x v="342"/>
  </r>
  <r>
    <n v="550"/>
    <x v="182"/>
    <x v="2"/>
    <x v="1"/>
    <x v="5"/>
    <x v="365"/>
  </r>
  <r>
    <n v="551"/>
    <x v="182"/>
    <x v="3"/>
    <x v="0"/>
    <x v="1"/>
    <x v="46"/>
  </r>
  <r>
    <n v="552"/>
    <x v="183"/>
    <x v="2"/>
    <x v="2"/>
    <x v="2"/>
    <x v="104"/>
  </r>
  <r>
    <n v="553"/>
    <x v="183"/>
    <x v="3"/>
    <x v="3"/>
    <x v="1"/>
    <x v="366"/>
  </r>
  <r>
    <n v="554"/>
    <x v="183"/>
    <x v="2"/>
    <x v="1"/>
    <x v="7"/>
    <x v="367"/>
  </r>
  <r>
    <n v="555"/>
    <x v="184"/>
    <x v="1"/>
    <x v="2"/>
    <x v="1"/>
    <x v="368"/>
  </r>
  <r>
    <n v="556"/>
    <x v="184"/>
    <x v="0"/>
    <x v="0"/>
    <x v="1"/>
    <x v="369"/>
  </r>
  <r>
    <n v="557"/>
    <x v="184"/>
    <x v="1"/>
    <x v="3"/>
    <x v="1"/>
    <x v="370"/>
  </r>
  <r>
    <n v="558"/>
    <x v="185"/>
    <x v="0"/>
    <x v="1"/>
    <x v="1"/>
    <x v="108"/>
  </r>
  <r>
    <n v="559"/>
    <x v="185"/>
    <x v="1"/>
    <x v="0"/>
    <x v="6"/>
    <x v="302"/>
  </r>
  <r>
    <n v="560"/>
    <x v="185"/>
    <x v="0"/>
    <x v="2"/>
    <x v="5"/>
    <x v="371"/>
  </r>
  <r>
    <n v="561"/>
    <x v="186"/>
    <x v="1"/>
    <x v="3"/>
    <x v="1"/>
    <x v="372"/>
  </r>
  <r>
    <n v="562"/>
    <x v="186"/>
    <x v="0"/>
    <x v="1"/>
    <x v="1"/>
    <x v="373"/>
  </r>
  <r>
    <n v="563"/>
    <x v="186"/>
    <x v="1"/>
    <x v="2"/>
    <x v="1"/>
    <x v="374"/>
  </r>
  <r>
    <n v="564"/>
    <x v="187"/>
    <x v="3"/>
    <x v="0"/>
    <x v="1"/>
    <x v="119"/>
  </r>
  <r>
    <n v="565"/>
    <x v="187"/>
    <x v="2"/>
    <x v="3"/>
    <x v="3"/>
    <x v="31"/>
  </r>
  <r>
    <n v="566"/>
    <x v="187"/>
    <x v="3"/>
    <x v="1"/>
    <x v="1"/>
    <x v="375"/>
  </r>
  <r>
    <n v="567"/>
    <x v="188"/>
    <x v="2"/>
    <x v="0"/>
    <x v="3"/>
    <x v="288"/>
  </r>
  <r>
    <n v="568"/>
    <x v="188"/>
    <x v="3"/>
    <x v="2"/>
    <x v="1"/>
    <x v="359"/>
  </r>
  <r>
    <n v="569"/>
    <x v="188"/>
    <x v="2"/>
    <x v="3"/>
    <x v="4"/>
    <x v="97"/>
  </r>
  <r>
    <n v="570"/>
    <x v="189"/>
    <x v="3"/>
    <x v="1"/>
    <x v="3"/>
    <x v="376"/>
  </r>
  <r>
    <n v="571"/>
    <x v="189"/>
    <x v="2"/>
    <x v="2"/>
    <x v="1"/>
    <x v="91"/>
  </r>
  <r>
    <n v="572"/>
    <x v="189"/>
    <x v="3"/>
    <x v="1"/>
    <x v="1"/>
    <x v="377"/>
  </r>
  <r>
    <n v="573"/>
    <x v="190"/>
    <x v="0"/>
    <x v="3"/>
    <x v="1"/>
    <x v="62"/>
  </r>
  <r>
    <n v="574"/>
    <x v="190"/>
    <x v="1"/>
    <x v="1"/>
    <x v="3"/>
    <x v="378"/>
  </r>
  <r>
    <n v="575"/>
    <x v="190"/>
    <x v="0"/>
    <x v="0"/>
    <x v="1"/>
    <x v="379"/>
  </r>
  <r>
    <n v="576"/>
    <x v="191"/>
    <x v="1"/>
    <x v="2"/>
    <x v="1"/>
    <x v="380"/>
  </r>
  <r>
    <n v="577"/>
    <x v="191"/>
    <x v="0"/>
    <x v="3"/>
    <x v="1"/>
    <x v="381"/>
  </r>
  <r>
    <n v="578"/>
    <x v="191"/>
    <x v="1"/>
    <x v="1"/>
    <x v="3"/>
    <x v="382"/>
  </r>
  <r>
    <n v="579"/>
    <x v="192"/>
    <x v="0"/>
    <x v="2"/>
    <x v="1"/>
    <x v="162"/>
  </r>
  <r>
    <n v="580"/>
    <x v="192"/>
    <x v="1"/>
    <x v="1"/>
    <x v="3"/>
    <x v="277"/>
  </r>
  <r>
    <n v="581"/>
    <x v="192"/>
    <x v="0"/>
    <x v="0"/>
    <x v="5"/>
    <x v="383"/>
  </r>
  <r>
    <n v="582"/>
    <x v="193"/>
    <x v="2"/>
    <x v="1"/>
    <x v="6"/>
    <x v="162"/>
  </r>
  <r>
    <n v="583"/>
    <x v="193"/>
    <x v="3"/>
    <x v="0"/>
    <x v="1"/>
    <x v="149"/>
  </r>
  <r>
    <n v="584"/>
    <x v="193"/>
    <x v="2"/>
    <x v="2"/>
    <x v="3"/>
    <x v="75"/>
  </r>
  <r>
    <n v="585"/>
    <x v="194"/>
    <x v="3"/>
    <x v="3"/>
    <x v="1"/>
    <x v="228"/>
  </r>
  <r>
    <n v="586"/>
    <x v="194"/>
    <x v="2"/>
    <x v="1"/>
    <x v="1"/>
    <x v="30"/>
  </r>
  <r>
    <n v="587"/>
    <x v="194"/>
    <x v="3"/>
    <x v="2"/>
    <x v="1"/>
    <x v="206"/>
  </r>
  <r>
    <n v="588"/>
    <x v="195"/>
    <x v="2"/>
    <x v="1"/>
    <x v="3"/>
    <x v="76"/>
  </r>
  <r>
    <n v="589"/>
    <x v="195"/>
    <x v="3"/>
    <x v="0"/>
    <x v="1"/>
    <x v="315"/>
  </r>
  <r>
    <n v="590"/>
    <x v="195"/>
    <x v="2"/>
    <x v="2"/>
    <x v="1"/>
    <x v="88"/>
  </r>
  <r>
    <n v="591"/>
    <x v="196"/>
    <x v="1"/>
    <x v="0"/>
    <x v="6"/>
    <x v="384"/>
  </r>
  <r>
    <n v="592"/>
    <x v="196"/>
    <x v="0"/>
    <x v="2"/>
    <x v="1"/>
    <x v="216"/>
  </r>
  <r>
    <n v="593"/>
    <x v="196"/>
    <x v="1"/>
    <x v="3"/>
    <x v="1"/>
    <x v="133"/>
  </r>
  <r>
    <n v="594"/>
    <x v="197"/>
    <x v="0"/>
    <x v="1"/>
    <x v="1"/>
    <x v="126"/>
  </r>
  <r>
    <n v="595"/>
    <x v="197"/>
    <x v="1"/>
    <x v="2"/>
    <x v="1"/>
    <x v="385"/>
  </r>
  <r>
    <n v="596"/>
    <x v="197"/>
    <x v="0"/>
    <x v="1"/>
    <x v="5"/>
    <x v="386"/>
  </r>
  <r>
    <n v="597"/>
    <x v="198"/>
    <x v="1"/>
    <x v="0"/>
    <x v="1"/>
    <x v="387"/>
  </r>
  <r>
    <n v="598"/>
    <x v="198"/>
    <x v="0"/>
    <x v="2"/>
    <x v="6"/>
    <x v="388"/>
  </r>
  <r>
    <n v="599"/>
    <x v="198"/>
    <x v="1"/>
    <x v="0"/>
    <x v="3"/>
    <x v="389"/>
  </r>
  <r>
    <n v="600"/>
    <x v="199"/>
    <x v="3"/>
    <x v="2"/>
    <x v="3"/>
    <x v="195"/>
  </r>
  <r>
    <n v="601"/>
    <x v="199"/>
    <x v="2"/>
    <x v="3"/>
    <x v="1"/>
    <x v="390"/>
  </r>
  <r>
    <n v="602"/>
    <x v="199"/>
    <x v="3"/>
    <x v="1"/>
    <x v="1"/>
    <x v="72"/>
  </r>
  <r>
    <n v="603"/>
    <x v="200"/>
    <x v="2"/>
    <x v="2"/>
    <x v="4"/>
    <x v="26"/>
  </r>
  <r>
    <n v="604"/>
    <x v="200"/>
    <x v="3"/>
    <x v="1"/>
    <x v="1"/>
    <x v="391"/>
  </r>
  <r>
    <n v="605"/>
    <x v="200"/>
    <x v="2"/>
    <x v="0"/>
    <x v="1"/>
    <x v="74"/>
  </r>
  <r>
    <n v="606"/>
    <x v="201"/>
    <x v="3"/>
    <x v="2"/>
    <x v="3"/>
    <x v="392"/>
  </r>
  <r>
    <n v="607"/>
    <x v="201"/>
    <x v="2"/>
    <x v="0"/>
    <x v="4"/>
    <x v="15"/>
  </r>
  <r>
    <n v="608"/>
    <x v="201"/>
    <x v="3"/>
    <x v="3"/>
    <x v="1"/>
    <x v="74"/>
  </r>
  <r>
    <n v="609"/>
    <x v="202"/>
    <x v="0"/>
    <x v="3"/>
    <x v="7"/>
    <x v="187"/>
  </r>
  <r>
    <n v="610"/>
    <x v="202"/>
    <x v="1"/>
    <x v="1"/>
    <x v="1"/>
    <x v="393"/>
  </r>
  <r>
    <n v="611"/>
    <x v="202"/>
    <x v="0"/>
    <x v="2"/>
    <x v="5"/>
    <x v="394"/>
  </r>
  <r>
    <n v="612"/>
    <x v="203"/>
    <x v="1"/>
    <x v="1"/>
    <x v="1"/>
    <x v="395"/>
  </r>
  <r>
    <n v="613"/>
    <x v="203"/>
    <x v="0"/>
    <x v="0"/>
    <x v="5"/>
    <x v="396"/>
  </r>
  <r>
    <n v="614"/>
    <x v="203"/>
    <x v="1"/>
    <x v="2"/>
    <x v="3"/>
    <x v="208"/>
  </r>
  <r>
    <n v="615"/>
    <x v="204"/>
    <x v="0"/>
    <x v="0"/>
    <x v="1"/>
    <x v="174"/>
  </r>
  <r>
    <n v="616"/>
    <x v="204"/>
    <x v="1"/>
    <x v="3"/>
    <x v="1"/>
    <x v="397"/>
  </r>
  <r>
    <n v="617"/>
    <x v="204"/>
    <x v="0"/>
    <x v="1"/>
    <x v="4"/>
    <x v="398"/>
  </r>
  <r>
    <n v="618"/>
    <x v="205"/>
    <x v="2"/>
    <x v="1"/>
    <x v="4"/>
    <x v="89"/>
  </r>
  <r>
    <n v="619"/>
    <x v="205"/>
    <x v="3"/>
    <x v="2"/>
    <x v="1"/>
    <x v="89"/>
  </r>
  <r>
    <n v="620"/>
    <x v="205"/>
    <x v="2"/>
    <x v="1"/>
    <x v="1"/>
    <x v="30"/>
  </r>
  <r>
    <n v="621"/>
    <x v="206"/>
    <x v="3"/>
    <x v="0"/>
    <x v="3"/>
    <x v="392"/>
  </r>
  <r>
    <n v="622"/>
    <x v="206"/>
    <x v="2"/>
    <x v="2"/>
    <x v="6"/>
    <x v="289"/>
  </r>
  <r>
    <n v="623"/>
    <x v="206"/>
    <x v="3"/>
    <x v="0"/>
    <x v="1"/>
    <x v="399"/>
  </r>
  <r>
    <n v="624"/>
    <x v="207"/>
    <x v="2"/>
    <x v="3"/>
    <x v="6"/>
    <x v="90"/>
  </r>
  <r>
    <n v="625"/>
    <x v="207"/>
    <x v="3"/>
    <x v="1"/>
    <x v="1"/>
    <x v="400"/>
  </r>
  <r>
    <n v="626"/>
    <x v="207"/>
    <x v="2"/>
    <x v="0"/>
    <x v="1"/>
    <x v="240"/>
  </r>
  <r>
    <n v="627"/>
    <x v="208"/>
    <x v="1"/>
    <x v="2"/>
    <x v="1"/>
    <x v="401"/>
  </r>
  <r>
    <n v="628"/>
    <x v="208"/>
    <x v="0"/>
    <x v="1"/>
    <x v="3"/>
    <x v="402"/>
  </r>
  <r>
    <n v="629"/>
    <x v="208"/>
    <x v="1"/>
    <x v="0"/>
    <x v="1"/>
    <x v="403"/>
  </r>
  <r>
    <n v="630"/>
    <x v="209"/>
    <x v="0"/>
    <x v="2"/>
    <x v="5"/>
    <x v="352"/>
  </r>
  <r>
    <n v="631"/>
    <x v="209"/>
    <x v="1"/>
    <x v="0"/>
    <x v="1"/>
    <x v="404"/>
  </r>
  <r>
    <n v="632"/>
    <x v="209"/>
    <x v="0"/>
    <x v="3"/>
    <x v="0"/>
    <x v="405"/>
  </r>
  <r>
    <n v="633"/>
    <x v="210"/>
    <x v="1"/>
    <x v="1"/>
    <x v="1"/>
    <x v="406"/>
  </r>
  <r>
    <n v="634"/>
    <x v="210"/>
    <x v="0"/>
    <x v="0"/>
    <x v="3"/>
    <x v="261"/>
  </r>
  <r>
    <n v="635"/>
    <x v="210"/>
    <x v="1"/>
    <x v="2"/>
    <x v="1"/>
    <x v="407"/>
  </r>
  <r>
    <n v="636"/>
    <x v="211"/>
    <x v="3"/>
    <x v="1"/>
    <x v="6"/>
    <x v="408"/>
  </r>
  <r>
    <n v="637"/>
    <x v="211"/>
    <x v="2"/>
    <x v="0"/>
    <x v="6"/>
    <x v="181"/>
  </r>
  <r>
    <n v="638"/>
    <x v="211"/>
    <x v="3"/>
    <x v="2"/>
    <x v="1"/>
    <x v="409"/>
  </r>
  <r>
    <n v="639"/>
    <x v="212"/>
    <x v="2"/>
    <x v="0"/>
    <x v="3"/>
    <x v="43"/>
  </r>
  <r>
    <n v="640"/>
    <x v="212"/>
    <x v="3"/>
    <x v="3"/>
    <x v="1"/>
    <x v="26"/>
  </r>
  <r>
    <n v="641"/>
    <x v="212"/>
    <x v="2"/>
    <x v="1"/>
    <x v="6"/>
    <x v="410"/>
  </r>
  <r>
    <n v="642"/>
    <x v="213"/>
    <x v="3"/>
    <x v="0"/>
    <x v="1"/>
    <x v="411"/>
  </r>
  <r>
    <n v="643"/>
    <x v="213"/>
    <x v="2"/>
    <x v="2"/>
    <x v="1"/>
    <x v="167"/>
  </r>
  <r>
    <n v="644"/>
    <x v="213"/>
    <x v="3"/>
    <x v="3"/>
    <x v="1"/>
    <x v="412"/>
  </r>
  <r>
    <n v="645"/>
    <x v="214"/>
    <x v="0"/>
    <x v="0"/>
    <x v="1"/>
    <x v="413"/>
  </r>
  <r>
    <n v="646"/>
    <x v="214"/>
    <x v="1"/>
    <x v="2"/>
    <x v="3"/>
    <x v="150"/>
  </r>
  <r>
    <n v="647"/>
    <x v="214"/>
    <x v="0"/>
    <x v="0"/>
    <x v="1"/>
    <x v="23"/>
  </r>
  <r>
    <n v="648"/>
    <x v="215"/>
    <x v="1"/>
    <x v="3"/>
    <x v="1"/>
    <x v="414"/>
  </r>
  <r>
    <n v="649"/>
    <x v="215"/>
    <x v="0"/>
    <x v="1"/>
    <x v="4"/>
    <x v="415"/>
  </r>
  <r>
    <n v="650"/>
    <x v="215"/>
    <x v="1"/>
    <x v="0"/>
    <x v="1"/>
    <x v="362"/>
  </r>
  <r>
    <n v="651"/>
    <x v="216"/>
    <x v="0"/>
    <x v="2"/>
    <x v="4"/>
    <x v="416"/>
  </r>
  <r>
    <n v="652"/>
    <x v="216"/>
    <x v="1"/>
    <x v="3"/>
    <x v="1"/>
    <x v="417"/>
  </r>
  <r>
    <n v="653"/>
    <x v="216"/>
    <x v="0"/>
    <x v="1"/>
    <x v="1"/>
    <x v="418"/>
  </r>
  <r>
    <n v="654"/>
    <x v="217"/>
    <x v="2"/>
    <x v="2"/>
    <x v="1"/>
    <x v="167"/>
  </r>
  <r>
    <n v="655"/>
    <x v="217"/>
    <x v="3"/>
    <x v="0"/>
    <x v="1"/>
    <x v="419"/>
  </r>
  <r>
    <n v="656"/>
    <x v="217"/>
    <x v="2"/>
    <x v="3"/>
    <x v="1"/>
    <x v="76"/>
  </r>
  <r>
    <n v="657"/>
    <x v="218"/>
    <x v="3"/>
    <x v="1"/>
    <x v="4"/>
    <x v="86"/>
  </r>
  <r>
    <n v="658"/>
    <x v="218"/>
    <x v="2"/>
    <x v="0"/>
    <x v="3"/>
    <x v="76"/>
  </r>
  <r>
    <n v="659"/>
    <x v="218"/>
    <x v="3"/>
    <x v="2"/>
    <x v="1"/>
    <x v="399"/>
  </r>
  <r>
    <n v="660"/>
    <x v="219"/>
    <x v="2"/>
    <x v="3"/>
    <x v="1"/>
    <x v="72"/>
  </r>
  <r>
    <n v="661"/>
    <x v="219"/>
    <x v="3"/>
    <x v="1"/>
    <x v="1"/>
    <x v="13"/>
  </r>
  <r>
    <n v="662"/>
    <x v="219"/>
    <x v="2"/>
    <x v="2"/>
    <x v="1"/>
    <x v="178"/>
  </r>
  <r>
    <n v="663"/>
    <x v="220"/>
    <x v="1"/>
    <x v="0"/>
    <x v="3"/>
    <x v="404"/>
  </r>
  <r>
    <n v="664"/>
    <x v="220"/>
    <x v="0"/>
    <x v="3"/>
    <x v="5"/>
    <x v="420"/>
  </r>
  <r>
    <n v="665"/>
    <x v="220"/>
    <x v="1"/>
    <x v="1"/>
    <x v="1"/>
    <x v="421"/>
  </r>
  <r>
    <n v="666"/>
    <x v="221"/>
    <x v="0"/>
    <x v="0"/>
    <x v="5"/>
    <x v="144"/>
  </r>
  <r>
    <n v="667"/>
    <x v="221"/>
    <x v="1"/>
    <x v="2"/>
    <x v="1"/>
    <x v="422"/>
  </r>
  <r>
    <n v="668"/>
    <x v="221"/>
    <x v="0"/>
    <x v="3"/>
    <x v="5"/>
    <x v="423"/>
  </r>
  <r>
    <n v="669"/>
    <x v="222"/>
    <x v="1"/>
    <x v="1"/>
    <x v="1"/>
    <x v="297"/>
  </r>
  <r>
    <n v="670"/>
    <x v="222"/>
    <x v="0"/>
    <x v="2"/>
    <x v="1"/>
    <x v="317"/>
  </r>
  <r>
    <n v="671"/>
    <x v="222"/>
    <x v="1"/>
    <x v="1"/>
    <x v="1"/>
    <x v="168"/>
  </r>
  <r>
    <n v="672"/>
    <x v="223"/>
    <x v="3"/>
    <x v="3"/>
    <x v="1"/>
    <x v="119"/>
  </r>
  <r>
    <n v="673"/>
    <x v="223"/>
    <x v="2"/>
    <x v="1"/>
    <x v="2"/>
    <x v="19"/>
  </r>
  <r>
    <n v="674"/>
    <x v="223"/>
    <x v="3"/>
    <x v="0"/>
    <x v="1"/>
    <x v="424"/>
  </r>
  <r>
    <n v="675"/>
    <x v="224"/>
    <x v="2"/>
    <x v="2"/>
    <x v="6"/>
    <x v="24"/>
  </r>
  <r>
    <n v="676"/>
    <x v="224"/>
    <x v="3"/>
    <x v="3"/>
    <x v="3"/>
    <x v="425"/>
  </r>
  <r>
    <n v="677"/>
    <x v="224"/>
    <x v="2"/>
    <x v="1"/>
    <x v="6"/>
    <x v="350"/>
  </r>
  <r>
    <n v="678"/>
    <x v="225"/>
    <x v="3"/>
    <x v="2"/>
    <x v="1"/>
    <x v="260"/>
  </r>
  <r>
    <n v="679"/>
    <x v="225"/>
    <x v="2"/>
    <x v="1"/>
    <x v="6"/>
    <x v="282"/>
  </r>
  <r>
    <n v="680"/>
    <x v="225"/>
    <x v="3"/>
    <x v="0"/>
    <x v="1"/>
    <x v="260"/>
  </r>
  <r>
    <n v="681"/>
    <x v="226"/>
    <x v="0"/>
    <x v="1"/>
    <x v="1"/>
    <x v="73"/>
  </r>
  <r>
    <n v="682"/>
    <x v="226"/>
    <x v="1"/>
    <x v="0"/>
    <x v="1"/>
    <x v="426"/>
  </r>
  <r>
    <n v="683"/>
    <x v="226"/>
    <x v="0"/>
    <x v="2"/>
    <x v="1"/>
    <x v="267"/>
  </r>
  <r>
    <n v="684"/>
    <x v="227"/>
    <x v="1"/>
    <x v="3"/>
    <x v="1"/>
    <x v="427"/>
  </r>
  <r>
    <n v="685"/>
    <x v="227"/>
    <x v="0"/>
    <x v="1"/>
    <x v="6"/>
    <x v="428"/>
  </r>
  <r>
    <n v="686"/>
    <x v="227"/>
    <x v="1"/>
    <x v="2"/>
    <x v="1"/>
    <x v="429"/>
  </r>
  <r>
    <n v="687"/>
    <x v="228"/>
    <x v="0"/>
    <x v="1"/>
    <x v="1"/>
    <x v="353"/>
  </r>
  <r>
    <n v="688"/>
    <x v="228"/>
    <x v="1"/>
    <x v="0"/>
    <x v="1"/>
    <x v="430"/>
  </r>
  <r>
    <n v="689"/>
    <x v="228"/>
    <x v="0"/>
    <x v="2"/>
    <x v="3"/>
    <x v="335"/>
  </r>
  <r>
    <n v="690"/>
    <x v="229"/>
    <x v="2"/>
    <x v="0"/>
    <x v="1"/>
    <x v="9"/>
  </r>
  <r>
    <n v="691"/>
    <x v="229"/>
    <x v="3"/>
    <x v="2"/>
    <x v="1"/>
    <x v="431"/>
  </r>
  <r>
    <n v="692"/>
    <x v="229"/>
    <x v="2"/>
    <x v="3"/>
    <x v="1"/>
    <x v="240"/>
  </r>
  <r>
    <n v="693"/>
    <x v="230"/>
    <x v="3"/>
    <x v="1"/>
    <x v="1"/>
    <x v="9"/>
  </r>
  <r>
    <n v="694"/>
    <x v="230"/>
    <x v="2"/>
    <x v="2"/>
    <x v="10"/>
    <x v="432"/>
  </r>
  <r>
    <n v="695"/>
    <x v="230"/>
    <x v="3"/>
    <x v="1"/>
    <x v="1"/>
    <x v="349"/>
  </r>
  <r>
    <n v="696"/>
    <x v="231"/>
    <x v="2"/>
    <x v="0"/>
    <x v="1"/>
    <x v="25"/>
  </r>
  <r>
    <n v="697"/>
    <x v="231"/>
    <x v="3"/>
    <x v="2"/>
    <x v="1"/>
    <x v="342"/>
  </r>
  <r>
    <n v="698"/>
    <x v="231"/>
    <x v="2"/>
    <x v="0"/>
    <x v="1"/>
    <x v="178"/>
  </r>
  <r>
    <n v="699"/>
    <x v="232"/>
    <x v="1"/>
    <x v="2"/>
    <x v="1"/>
    <x v="433"/>
  </r>
  <r>
    <n v="700"/>
    <x v="232"/>
    <x v="0"/>
    <x v="3"/>
    <x v="1"/>
    <x v="392"/>
  </r>
  <r>
    <n v="701"/>
    <x v="232"/>
    <x v="1"/>
    <x v="1"/>
    <x v="3"/>
    <x v="434"/>
  </r>
  <r>
    <n v="702"/>
    <x v="233"/>
    <x v="0"/>
    <x v="2"/>
    <x v="4"/>
    <x v="435"/>
  </r>
  <r>
    <n v="703"/>
    <x v="233"/>
    <x v="1"/>
    <x v="1"/>
    <x v="1"/>
    <x v="436"/>
  </r>
  <r>
    <n v="704"/>
    <x v="233"/>
    <x v="0"/>
    <x v="0"/>
    <x v="6"/>
    <x v="20"/>
  </r>
  <r>
    <n v="705"/>
    <x v="234"/>
    <x v="1"/>
    <x v="2"/>
    <x v="6"/>
    <x v="437"/>
  </r>
  <r>
    <n v="706"/>
    <x v="234"/>
    <x v="0"/>
    <x v="0"/>
    <x v="3"/>
    <x v="288"/>
  </r>
  <r>
    <n v="707"/>
    <x v="234"/>
    <x v="1"/>
    <x v="3"/>
    <x v="1"/>
    <x v="438"/>
  </r>
  <r>
    <n v="708"/>
    <x v="235"/>
    <x v="3"/>
    <x v="3"/>
    <x v="1"/>
    <x v="176"/>
  </r>
  <r>
    <n v="709"/>
    <x v="235"/>
    <x v="2"/>
    <x v="1"/>
    <x v="1"/>
    <x v="138"/>
  </r>
  <r>
    <n v="710"/>
    <x v="235"/>
    <x v="3"/>
    <x v="2"/>
    <x v="1"/>
    <x v="237"/>
  </r>
  <r>
    <n v="711"/>
    <x v="236"/>
    <x v="2"/>
    <x v="1"/>
    <x v="1"/>
    <x v="57"/>
  </r>
  <r>
    <n v="712"/>
    <x v="236"/>
    <x v="3"/>
    <x v="0"/>
    <x v="3"/>
    <x v="164"/>
  </r>
  <r>
    <n v="713"/>
    <x v="236"/>
    <x v="2"/>
    <x v="2"/>
    <x v="6"/>
    <x v="207"/>
  </r>
  <r>
    <n v="714"/>
    <x v="237"/>
    <x v="3"/>
    <x v="0"/>
    <x v="6"/>
    <x v="5"/>
  </r>
  <r>
    <n v="715"/>
    <x v="237"/>
    <x v="2"/>
    <x v="3"/>
    <x v="1"/>
    <x v="326"/>
  </r>
  <r>
    <n v="716"/>
    <x v="237"/>
    <x v="3"/>
    <x v="1"/>
    <x v="1"/>
    <x v="74"/>
  </r>
  <r>
    <n v="717"/>
    <x v="238"/>
    <x v="0"/>
    <x v="1"/>
    <x v="1"/>
    <x v="439"/>
  </r>
  <r>
    <n v="718"/>
    <x v="238"/>
    <x v="1"/>
    <x v="2"/>
    <x v="1"/>
    <x v="440"/>
  </r>
  <r>
    <n v="719"/>
    <x v="238"/>
    <x v="0"/>
    <x v="1"/>
    <x v="6"/>
    <x v="441"/>
  </r>
  <r>
    <n v="720"/>
    <x v="239"/>
    <x v="1"/>
    <x v="0"/>
    <x v="1"/>
    <x v="442"/>
  </r>
  <r>
    <n v="721"/>
    <x v="239"/>
    <x v="0"/>
    <x v="2"/>
    <x v="7"/>
    <x v="443"/>
  </r>
  <r>
    <n v="722"/>
    <x v="239"/>
    <x v="1"/>
    <x v="0"/>
    <x v="1"/>
    <x v="352"/>
  </r>
  <r>
    <n v="723"/>
    <x v="240"/>
    <x v="0"/>
    <x v="3"/>
    <x v="1"/>
    <x v="196"/>
  </r>
  <r>
    <n v="724"/>
    <x v="240"/>
    <x v="1"/>
    <x v="1"/>
    <x v="6"/>
    <x v="18"/>
  </r>
  <r>
    <n v="725"/>
    <x v="240"/>
    <x v="0"/>
    <x v="0"/>
    <x v="6"/>
    <x v="40"/>
  </r>
  <r>
    <n v="726"/>
    <x v="241"/>
    <x v="2"/>
    <x v="2"/>
    <x v="1"/>
    <x v="178"/>
  </r>
  <r>
    <n v="727"/>
    <x v="241"/>
    <x v="3"/>
    <x v="1"/>
    <x v="1"/>
    <x v="444"/>
  </r>
  <r>
    <n v="728"/>
    <x v="241"/>
    <x v="2"/>
    <x v="0"/>
    <x v="1"/>
    <x v="390"/>
  </r>
  <r>
    <n v="729"/>
    <x v="242"/>
    <x v="3"/>
    <x v="2"/>
    <x v="3"/>
    <x v="116"/>
  </r>
  <r>
    <n v="730"/>
    <x v="242"/>
    <x v="2"/>
    <x v="0"/>
    <x v="1"/>
    <x v="88"/>
  </r>
  <r>
    <n v="731"/>
    <x v="242"/>
    <x v="3"/>
    <x v="3"/>
    <x v="1"/>
    <x v="182"/>
  </r>
  <r>
    <n v="732"/>
    <x v="243"/>
    <x v="2"/>
    <x v="1"/>
    <x v="6"/>
    <x v="271"/>
  </r>
  <r>
    <n v="733"/>
    <x v="243"/>
    <x v="3"/>
    <x v="0"/>
    <x v="1"/>
    <x v="240"/>
  </r>
  <r>
    <n v="734"/>
    <x v="243"/>
    <x v="2"/>
    <x v="2"/>
    <x v="1"/>
    <x v="326"/>
  </r>
  <r>
    <n v="735"/>
    <x v="244"/>
    <x v="1"/>
    <x v="1"/>
    <x v="1"/>
    <x v="277"/>
  </r>
  <r>
    <n v="736"/>
    <x v="244"/>
    <x v="0"/>
    <x v="0"/>
    <x v="1"/>
    <x v="269"/>
  </r>
  <r>
    <n v="737"/>
    <x v="244"/>
    <x v="1"/>
    <x v="2"/>
    <x v="3"/>
    <x v="330"/>
  </r>
  <r>
    <n v="738"/>
    <x v="245"/>
    <x v="0"/>
    <x v="0"/>
    <x v="6"/>
    <x v="445"/>
  </r>
  <r>
    <n v="739"/>
    <x v="245"/>
    <x v="1"/>
    <x v="3"/>
    <x v="1"/>
    <x v="446"/>
  </r>
  <r>
    <n v="740"/>
    <x v="245"/>
    <x v="0"/>
    <x v="1"/>
    <x v="2"/>
    <x v="435"/>
  </r>
  <r>
    <n v="741"/>
    <x v="246"/>
    <x v="1"/>
    <x v="0"/>
    <x v="3"/>
    <x v="447"/>
  </r>
  <r>
    <n v="742"/>
    <x v="246"/>
    <x v="0"/>
    <x v="2"/>
    <x v="1"/>
    <x v="448"/>
  </r>
  <r>
    <n v="743"/>
    <x v="246"/>
    <x v="1"/>
    <x v="3"/>
    <x v="1"/>
    <x v="148"/>
  </r>
  <r>
    <n v="744"/>
    <x v="247"/>
    <x v="3"/>
    <x v="0"/>
    <x v="1"/>
    <x v="204"/>
  </r>
  <r>
    <n v="745"/>
    <x v="247"/>
    <x v="2"/>
    <x v="2"/>
    <x v="6"/>
    <x v="449"/>
  </r>
  <r>
    <n v="746"/>
    <x v="247"/>
    <x v="3"/>
    <x v="0"/>
    <x v="1"/>
    <x v="195"/>
  </r>
  <r>
    <n v="747"/>
    <x v="248"/>
    <x v="2"/>
    <x v="3"/>
    <x v="1"/>
    <x v="57"/>
  </r>
  <r>
    <n v="748"/>
    <x v="248"/>
    <x v="3"/>
    <x v="1"/>
    <x v="3"/>
    <x v="92"/>
  </r>
  <r>
    <n v="749"/>
    <x v="248"/>
    <x v="2"/>
    <x v="0"/>
    <x v="4"/>
    <x v="419"/>
  </r>
  <r>
    <n v="750"/>
    <x v="249"/>
    <x v="3"/>
    <x v="2"/>
    <x v="3"/>
    <x v="15"/>
  </r>
  <r>
    <n v="751"/>
    <x v="249"/>
    <x v="2"/>
    <x v="3"/>
    <x v="1"/>
    <x v="326"/>
  </r>
  <r>
    <n v="752"/>
    <x v="249"/>
    <x v="3"/>
    <x v="1"/>
    <x v="1"/>
    <x v="248"/>
  </r>
  <r>
    <n v="753"/>
    <x v="250"/>
    <x v="0"/>
    <x v="2"/>
    <x v="6"/>
    <x v="176"/>
  </r>
  <r>
    <n v="754"/>
    <x v="250"/>
    <x v="1"/>
    <x v="0"/>
    <x v="3"/>
    <x v="450"/>
  </r>
  <r>
    <n v="755"/>
    <x v="250"/>
    <x v="0"/>
    <x v="3"/>
    <x v="1"/>
    <x v="151"/>
  </r>
  <r>
    <n v="756"/>
    <x v="251"/>
    <x v="1"/>
    <x v="1"/>
    <x v="6"/>
    <x v="451"/>
  </r>
  <r>
    <n v="757"/>
    <x v="251"/>
    <x v="0"/>
    <x v="0"/>
    <x v="3"/>
    <x v="452"/>
  </r>
  <r>
    <n v="758"/>
    <x v="251"/>
    <x v="1"/>
    <x v="2"/>
    <x v="1"/>
    <x v="453"/>
  </r>
  <r>
    <n v="759"/>
    <x v="252"/>
    <x v="0"/>
    <x v="3"/>
    <x v="2"/>
    <x v="454"/>
  </r>
  <r>
    <n v="760"/>
    <x v="252"/>
    <x v="1"/>
    <x v="1"/>
    <x v="3"/>
    <x v="455"/>
  </r>
  <r>
    <n v="761"/>
    <x v="252"/>
    <x v="0"/>
    <x v="2"/>
    <x v="6"/>
    <x v="456"/>
  </r>
  <r>
    <n v="762"/>
    <x v="253"/>
    <x v="2"/>
    <x v="0"/>
    <x v="5"/>
    <x v="457"/>
  </r>
  <r>
    <n v="763"/>
    <x v="253"/>
    <x v="3"/>
    <x v="3"/>
    <x v="1"/>
    <x v="176"/>
  </r>
  <r>
    <n v="764"/>
    <x v="253"/>
    <x v="2"/>
    <x v="1"/>
    <x v="1"/>
    <x v="326"/>
  </r>
  <r>
    <n v="765"/>
    <x v="254"/>
    <x v="3"/>
    <x v="0"/>
    <x v="3"/>
    <x v="458"/>
  </r>
  <r>
    <n v="766"/>
    <x v="254"/>
    <x v="2"/>
    <x v="2"/>
    <x v="1"/>
    <x v="25"/>
  </r>
  <r>
    <n v="767"/>
    <x v="254"/>
    <x v="3"/>
    <x v="3"/>
    <x v="3"/>
    <x v="459"/>
  </r>
  <r>
    <n v="768"/>
    <x v="255"/>
    <x v="2"/>
    <x v="1"/>
    <x v="1"/>
    <x v="178"/>
  </r>
  <r>
    <n v="769"/>
    <x v="255"/>
    <x v="3"/>
    <x v="2"/>
    <x v="1"/>
    <x v="28"/>
  </r>
  <r>
    <n v="770"/>
    <x v="255"/>
    <x v="2"/>
    <x v="1"/>
    <x v="1"/>
    <x v="240"/>
  </r>
  <r>
    <n v="771"/>
    <x v="256"/>
    <x v="1"/>
    <x v="3"/>
    <x v="3"/>
    <x v="460"/>
  </r>
  <r>
    <n v="772"/>
    <x v="256"/>
    <x v="0"/>
    <x v="1"/>
    <x v="1"/>
    <x v="91"/>
  </r>
  <r>
    <n v="773"/>
    <x v="256"/>
    <x v="1"/>
    <x v="0"/>
    <x v="3"/>
    <x v="461"/>
  </r>
  <r>
    <n v="774"/>
    <x v="257"/>
    <x v="0"/>
    <x v="2"/>
    <x v="4"/>
    <x v="141"/>
  </r>
  <r>
    <n v="775"/>
    <x v="257"/>
    <x v="1"/>
    <x v="3"/>
    <x v="3"/>
    <x v="462"/>
  </r>
  <r>
    <n v="776"/>
    <x v="257"/>
    <x v="0"/>
    <x v="1"/>
    <x v="4"/>
    <x v="463"/>
  </r>
  <r>
    <n v="777"/>
    <x v="258"/>
    <x v="1"/>
    <x v="2"/>
    <x v="3"/>
    <x v="464"/>
  </r>
  <r>
    <n v="778"/>
    <x v="258"/>
    <x v="0"/>
    <x v="1"/>
    <x v="5"/>
    <x v="465"/>
  </r>
  <r>
    <n v="779"/>
    <x v="258"/>
    <x v="1"/>
    <x v="0"/>
    <x v="1"/>
    <x v="466"/>
  </r>
  <r>
    <n v="780"/>
    <x v="259"/>
    <x v="3"/>
    <x v="1"/>
    <x v="1"/>
    <x v="467"/>
  </r>
  <r>
    <n v="781"/>
    <x v="259"/>
    <x v="2"/>
    <x v="0"/>
    <x v="4"/>
    <x v="63"/>
  </r>
  <r>
    <n v="782"/>
    <x v="259"/>
    <x v="3"/>
    <x v="2"/>
    <x v="1"/>
    <x v="11"/>
  </r>
  <r>
    <n v="783"/>
    <x v="260"/>
    <x v="2"/>
    <x v="3"/>
    <x v="4"/>
    <x v="357"/>
  </r>
  <r>
    <n v="784"/>
    <x v="260"/>
    <x v="3"/>
    <x v="1"/>
    <x v="1"/>
    <x v="60"/>
  </r>
  <r>
    <n v="785"/>
    <x v="260"/>
    <x v="2"/>
    <x v="2"/>
    <x v="3"/>
    <x v="76"/>
  </r>
  <r>
    <n v="786"/>
    <x v="261"/>
    <x v="3"/>
    <x v="1"/>
    <x v="3"/>
    <x v="392"/>
  </r>
  <r>
    <n v="787"/>
    <x v="261"/>
    <x v="2"/>
    <x v="0"/>
    <x v="6"/>
    <x v="6"/>
  </r>
  <r>
    <n v="788"/>
    <x v="261"/>
    <x v="3"/>
    <x v="2"/>
    <x v="6"/>
    <x v="413"/>
  </r>
  <r>
    <n v="789"/>
    <x v="262"/>
    <x v="0"/>
    <x v="0"/>
    <x v="1"/>
    <x v="468"/>
  </r>
  <r>
    <n v="790"/>
    <x v="262"/>
    <x v="1"/>
    <x v="2"/>
    <x v="1"/>
    <x v="469"/>
  </r>
  <r>
    <n v="791"/>
    <x v="262"/>
    <x v="0"/>
    <x v="3"/>
    <x v="6"/>
    <x v="470"/>
  </r>
  <r>
    <n v="792"/>
    <x v="263"/>
    <x v="1"/>
    <x v="1"/>
    <x v="1"/>
    <x v="471"/>
  </r>
  <r>
    <n v="793"/>
    <x v="263"/>
    <x v="0"/>
    <x v="2"/>
    <x v="0"/>
    <x v="472"/>
  </r>
  <r>
    <n v="794"/>
    <x v="263"/>
    <x v="1"/>
    <x v="1"/>
    <x v="3"/>
    <x v="473"/>
  </r>
  <r>
    <n v="795"/>
    <x v="264"/>
    <x v="0"/>
    <x v="0"/>
    <x v="1"/>
    <x v="238"/>
  </r>
  <r>
    <n v="796"/>
    <x v="264"/>
    <x v="1"/>
    <x v="2"/>
    <x v="1"/>
    <x v="393"/>
  </r>
  <r>
    <n v="797"/>
    <x v="264"/>
    <x v="0"/>
    <x v="0"/>
    <x v="5"/>
    <x v="474"/>
  </r>
  <r>
    <n v="798"/>
    <x v="265"/>
    <x v="2"/>
    <x v="2"/>
    <x v="4"/>
    <x v="63"/>
  </r>
  <r>
    <n v="799"/>
    <x v="265"/>
    <x v="3"/>
    <x v="3"/>
    <x v="3"/>
    <x v="89"/>
  </r>
  <r>
    <n v="800"/>
    <x v="265"/>
    <x v="2"/>
    <x v="1"/>
    <x v="1"/>
    <x v="153"/>
  </r>
  <r>
    <n v="801"/>
    <x v="266"/>
    <x v="3"/>
    <x v="2"/>
    <x v="1"/>
    <x v="475"/>
  </r>
  <r>
    <n v="802"/>
    <x v="266"/>
    <x v="2"/>
    <x v="1"/>
    <x v="3"/>
    <x v="221"/>
  </r>
  <r>
    <n v="803"/>
    <x v="266"/>
    <x v="3"/>
    <x v="0"/>
    <x v="1"/>
    <x v="227"/>
  </r>
  <r>
    <n v="804"/>
    <x v="267"/>
    <x v="2"/>
    <x v="2"/>
    <x v="6"/>
    <x v="369"/>
  </r>
  <r>
    <n v="805"/>
    <x v="267"/>
    <x v="3"/>
    <x v="0"/>
    <x v="3"/>
    <x v="476"/>
  </r>
  <r>
    <n v="806"/>
    <x v="267"/>
    <x v="2"/>
    <x v="3"/>
    <x v="1"/>
    <x v="122"/>
  </r>
  <r>
    <n v="807"/>
    <x v="268"/>
    <x v="1"/>
    <x v="3"/>
    <x v="1"/>
    <x v="477"/>
  </r>
  <r>
    <n v="808"/>
    <x v="268"/>
    <x v="0"/>
    <x v="1"/>
    <x v="2"/>
    <x v="478"/>
  </r>
  <r>
    <n v="809"/>
    <x v="268"/>
    <x v="1"/>
    <x v="2"/>
    <x v="3"/>
    <x v="479"/>
  </r>
  <r>
    <n v="810"/>
    <x v="269"/>
    <x v="0"/>
    <x v="1"/>
    <x v="4"/>
    <x v="480"/>
  </r>
  <r>
    <n v="811"/>
    <x v="269"/>
    <x v="1"/>
    <x v="0"/>
    <x v="3"/>
    <x v="481"/>
  </r>
  <r>
    <n v="812"/>
    <x v="269"/>
    <x v="0"/>
    <x v="2"/>
    <x v="1"/>
    <x v="482"/>
  </r>
  <r>
    <n v="813"/>
    <x v="270"/>
    <x v="1"/>
    <x v="0"/>
    <x v="1"/>
    <x v="483"/>
  </r>
  <r>
    <n v="814"/>
    <x v="270"/>
    <x v="0"/>
    <x v="3"/>
    <x v="1"/>
    <x v="294"/>
  </r>
  <r>
    <n v="815"/>
    <x v="270"/>
    <x v="1"/>
    <x v="1"/>
    <x v="3"/>
    <x v="484"/>
  </r>
  <r>
    <n v="816"/>
    <x v="271"/>
    <x v="3"/>
    <x v="1"/>
    <x v="1"/>
    <x v="279"/>
  </r>
  <r>
    <n v="817"/>
    <x v="271"/>
    <x v="2"/>
    <x v="2"/>
    <x v="1"/>
    <x v="57"/>
  </r>
  <r>
    <n v="818"/>
    <x v="271"/>
    <x v="3"/>
    <x v="1"/>
    <x v="1"/>
    <x v="333"/>
  </r>
  <r>
    <n v="819"/>
    <x v="272"/>
    <x v="2"/>
    <x v="0"/>
    <x v="1"/>
    <x v="107"/>
  </r>
  <r>
    <n v="820"/>
    <x v="272"/>
    <x v="3"/>
    <x v="2"/>
    <x v="1"/>
    <x v="468"/>
  </r>
  <r>
    <n v="821"/>
    <x v="272"/>
    <x v="2"/>
    <x v="0"/>
    <x v="6"/>
    <x v="449"/>
  </r>
  <r>
    <n v="822"/>
    <x v="273"/>
    <x v="3"/>
    <x v="3"/>
    <x v="1"/>
    <x v="30"/>
  </r>
  <r>
    <n v="823"/>
    <x v="273"/>
    <x v="2"/>
    <x v="1"/>
    <x v="3"/>
    <x v="44"/>
  </r>
  <r>
    <n v="824"/>
    <x v="273"/>
    <x v="3"/>
    <x v="0"/>
    <x v="1"/>
    <x v="57"/>
  </r>
  <r>
    <n v="825"/>
    <x v="274"/>
    <x v="0"/>
    <x v="2"/>
    <x v="1"/>
    <x v="152"/>
  </r>
  <r>
    <n v="826"/>
    <x v="274"/>
    <x v="1"/>
    <x v="1"/>
    <x v="1"/>
    <x v="485"/>
  </r>
  <r>
    <n v="827"/>
    <x v="274"/>
    <x v="0"/>
    <x v="0"/>
    <x v="1"/>
    <x v="486"/>
  </r>
  <r>
    <n v="828"/>
    <x v="275"/>
    <x v="1"/>
    <x v="2"/>
    <x v="1"/>
    <x v="487"/>
  </r>
  <r>
    <n v="829"/>
    <x v="275"/>
    <x v="0"/>
    <x v="0"/>
    <x v="1"/>
    <x v="344"/>
  </r>
  <r>
    <n v="830"/>
    <x v="275"/>
    <x v="1"/>
    <x v="3"/>
    <x v="1"/>
    <x v="488"/>
  </r>
  <r>
    <n v="831"/>
    <x v="276"/>
    <x v="0"/>
    <x v="1"/>
    <x v="2"/>
    <x v="489"/>
  </r>
  <r>
    <n v="832"/>
    <x v="276"/>
    <x v="1"/>
    <x v="0"/>
    <x v="1"/>
    <x v="236"/>
  </r>
  <r>
    <n v="833"/>
    <x v="276"/>
    <x v="0"/>
    <x v="2"/>
    <x v="1"/>
    <x v="251"/>
  </r>
  <r>
    <n v="834"/>
    <x v="277"/>
    <x v="2"/>
    <x v="1"/>
    <x v="1"/>
    <x v="120"/>
  </r>
  <r>
    <n v="835"/>
    <x v="277"/>
    <x v="3"/>
    <x v="0"/>
    <x v="1"/>
    <x v="293"/>
  </r>
  <r>
    <n v="836"/>
    <x v="277"/>
    <x v="2"/>
    <x v="2"/>
    <x v="3"/>
    <x v="425"/>
  </r>
  <r>
    <n v="837"/>
    <x v="278"/>
    <x v="3"/>
    <x v="0"/>
    <x v="3"/>
    <x v="343"/>
  </r>
  <r>
    <n v="838"/>
    <x v="278"/>
    <x v="2"/>
    <x v="3"/>
    <x v="5"/>
    <x v="42"/>
  </r>
  <r>
    <n v="839"/>
    <x v="278"/>
    <x v="3"/>
    <x v="1"/>
    <x v="1"/>
    <x v="43"/>
  </r>
  <r>
    <n v="840"/>
    <x v="279"/>
    <x v="2"/>
    <x v="0"/>
    <x v="3"/>
    <x v="103"/>
  </r>
  <r>
    <n v="841"/>
    <x v="279"/>
    <x v="3"/>
    <x v="2"/>
    <x v="1"/>
    <x v="218"/>
  </r>
  <r>
    <n v="842"/>
    <x v="279"/>
    <x v="2"/>
    <x v="3"/>
    <x v="4"/>
    <x v="24"/>
  </r>
  <r>
    <n v="843"/>
    <x v="280"/>
    <x v="1"/>
    <x v="0"/>
    <x v="4"/>
    <x v="490"/>
  </r>
  <r>
    <n v="844"/>
    <x v="280"/>
    <x v="0"/>
    <x v="2"/>
    <x v="5"/>
    <x v="470"/>
  </r>
  <r>
    <n v="845"/>
    <x v="280"/>
    <x v="1"/>
    <x v="0"/>
    <x v="3"/>
    <x v="491"/>
  </r>
  <r>
    <n v="846"/>
    <x v="281"/>
    <x v="0"/>
    <x v="3"/>
    <x v="1"/>
    <x v="444"/>
  </r>
  <r>
    <n v="847"/>
    <x v="281"/>
    <x v="1"/>
    <x v="1"/>
    <x v="3"/>
    <x v="331"/>
  </r>
  <r>
    <n v="848"/>
    <x v="281"/>
    <x v="0"/>
    <x v="0"/>
    <x v="6"/>
    <x v="492"/>
  </r>
  <r>
    <n v="849"/>
    <x v="282"/>
    <x v="1"/>
    <x v="2"/>
    <x v="3"/>
    <x v="493"/>
  </r>
  <r>
    <n v="850"/>
    <x v="282"/>
    <x v="0"/>
    <x v="3"/>
    <x v="6"/>
    <x v="494"/>
  </r>
  <r>
    <n v="851"/>
    <x v="282"/>
    <x v="1"/>
    <x v="1"/>
    <x v="1"/>
    <x v="495"/>
  </r>
  <r>
    <n v="852"/>
    <x v="283"/>
    <x v="3"/>
    <x v="2"/>
    <x v="3"/>
    <x v="136"/>
  </r>
  <r>
    <n v="853"/>
    <x v="283"/>
    <x v="2"/>
    <x v="0"/>
    <x v="5"/>
    <x v="26"/>
  </r>
  <r>
    <n v="854"/>
    <x v="283"/>
    <x v="3"/>
    <x v="3"/>
    <x v="1"/>
    <x v="366"/>
  </r>
  <r>
    <n v="855"/>
    <x v="284"/>
    <x v="2"/>
    <x v="1"/>
    <x v="0"/>
    <x v="496"/>
  </r>
  <r>
    <n v="856"/>
    <x v="284"/>
    <x v="3"/>
    <x v="0"/>
    <x v="3"/>
    <x v="108"/>
  </r>
  <r>
    <n v="857"/>
    <x v="284"/>
    <x v="2"/>
    <x v="2"/>
    <x v="1"/>
    <x v="120"/>
  </r>
  <r>
    <n v="858"/>
    <x v="285"/>
    <x v="3"/>
    <x v="3"/>
    <x v="1"/>
    <x v="126"/>
  </r>
  <r>
    <n v="859"/>
    <x v="285"/>
    <x v="2"/>
    <x v="1"/>
    <x v="0"/>
    <x v="459"/>
  </r>
  <r>
    <n v="860"/>
    <x v="285"/>
    <x v="3"/>
    <x v="2"/>
    <x v="1"/>
    <x v="249"/>
  </r>
  <r>
    <n v="861"/>
    <x v="286"/>
    <x v="0"/>
    <x v="0"/>
    <x v="0"/>
    <x v="497"/>
  </r>
  <r>
    <n v="862"/>
    <x v="286"/>
    <x v="1"/>
    <x v="3"/>
    <x v="1"/>
    <x v="498"/>
  </r>
  <r>
    <n v="863"/>
    <x v="286"/>
    <x v="0"/>
    <x v="1"/>
    <x v="3"/>
    <x v="235"/>
  </r>
  <r>
    <n v="864"/>
    <x v="287"/>
    <x v="1"/>
    <x v="0"/>
    <x v="1"/>
    <x v="499"/>
  </r>
  <r>
    <n v="865"/>
    <x v="287"/>
    <x v="0"/>
    <x v="2"/>
    <x v="1"/>
    <x v="341"/>
  </r>
  <r>
    <n v="866"/>
    <x v="287"/>
    <x v="1"/>
    <x v="3"/>
    <x v="3"/>
    <x v="500"/>
  </r>
  <r>
    <n v="867"/>
    <x v="288"/>
    <x v="0"/>
    <x v="1"/>
    <x v="4"/>
    <x v="501"/>
  </r>
  <r>
    <n v="868"/>
    <x v="288"/>
    <x v="1"/>
    <x v="2"/>
    <x v="1"/>
    <x v="502"/>
  </r>
  <r>
    <n v="869"/>
    <x v="288"/>
    <x v="0"/>
    <x v="1"/>
    <x v="4"/>
    <x v="503"/>
  </r>
  <r>
    <n v="870"/>
    <x v="289"/>
    <x v="2"/>
    <x v="3"/>
    <x v="1"/>
    <x v="72"/>
  </r>
  <r>
    <n v="871"/>
    <x v="289"/>
    <x v="3"/>
    <x v="1"/>
    <x v="1"/>
    <x v="72"/>
  </r>
  <r>
    <n v="872"/>
    <x v="289"/>
    <x v="2"/>
    <x v="0"/>
    <x v="1"/>
    <x v="7"/>
  </r>
  <r>
    <n v="873"/>
    <x v="290"/>
    <x v="3"/>
    <x v="2"/>
    <x v="1"/>
    <x v="504"/>
  </r>
  <r>
    <n v="874"/>
    <x v="290"/>
    <x v="2"/>
    <x v="3"/>
    <x v="1"/>
    <x v="28"/>
  </r>
  <r>
    <n v="875"/>
    <x v="290"/>
    <x v="3"/>
    <x v="1"/>
    <x v="1"/>
    <x v="107"/>
  </r>
  <r>
    <n v="876"/>
    <x v="291"/>
    <x v="2"/>
    <x v="2"/>
    <x v="1"/>
    <x v="120"/>
  </r>
  <r>
    <n v="877"/>
    <x v="291"/>
    <x v="3"/>
    <x v="1"/>
    <x v="1"/>
    <x v="45"/>
  </r>
  <r>
    <n v="878"/>
    <x v="291"/>
    <x v="2"/>
    <x v="0"/>
    <x v="1"/>
    <x v="167"/>
  </r>
  <r>
    <n v="879"/>
    <x v="292"/>
    <x v="1"/>
    <x v="1"/>
    <x v="1"/>
    <x v="114"/>
  </r>
  <r>
    <n v="880"/>
    <x v="292"/>
    <x v="0"/>
    <x v="0"/>
    <x v="1"/>
    <x v="327"/>
  </r>
  <r>
    <n v="881"/>
    <x v="292"/>
    <x v="1"/>
    <x v="2"/>
    <x v="1"/>
    <x v="280"/>
  </r>
  <r>
    <n v="882"/>
    <x v="293"/>
    <x v="0"/>
    <x v="3"/>
    <x v="1"/>
    <x v="286"/>
  </r>
  <r>
    <n v="883"/>
    <x v="293"/>
    <x v="1"/>
    <x v="1"/>
    <x v="1"/>
    <x v="505"/>
  </r>
  <r>
    <n v="884"/>
    <x v="293"/>
    <x v="0"/>
    <x v="2"/>
    <x v="1"/>
    <x v="101"/>
  </r>
  <r>
    <n v="885"/>
    <x v="294"/>
    <x v="1"/>
    <x v="1"/>
    <x v="1"/>
    <x v="506"/>
  </r>
  <r>
    <n v="886"/>
    <x v="294"/>
    <x v="0"/>
    <x v="0"/>
    <x v="7"/>
    <x v="507"/>
  </r>
  <r>
    <n v="887"/>
    <x v="294"/>
    <x v="1"/>
    <x v="2"/>
    <x v="1"/>
    <x v="508"/>
  </r>
  <r>
    <n v="888"/>
    <x v="295"/>
    <x v="3"/>
    <x v="0"/>
    <x v="1"/>
    <x v="216"/>
  </r>
  <r>
    <n v="889"/>
    <x v="295"/>
    <x v="2"/>
    <x v="2"/>
    <x v="1"/>
    <x v="122"/>
  </r>
  <r>
    <n v="890"/>
    <x v="295"/>
    <x v="3"/>
    <x v="3"/>
    <x v="1"/>
    <x v="344"/>
  </r>
  <r>
    <n v="891"/>
    <x v="296"/>
    <x v="2"/>
    <x v="1"/>
    <x v="5"/>
    <x v="509"/>
  </r>
  <r>
    <n v="892"/>
    <x v="296"/>
    <x v="3"/>
    <x v="2"/>
    <x v="1"/>
    <x v="375"/>
  </r>
  <r>
    <n v="893"/>
    <x v="296"/>
    <x v="2"/>
    <x v="1"/>
    <x v="1"/>
    <x v="107"/>
  </r>
  <r>
    <n v="894"/>
    <x v="297"/>
    <x v="3"/>
    <x v="0"/>
    <x v="1"/>
    <x v="510"/>
  </r>
  <r>
    <n v="895"/>
    <x v="297"/>
    <x v="2"/>
    <x v="2"/>
    <x v="1"/>
    <x v="57"/>
  </r>
  <r>
    <n v="896"/>
    <x v="297"/>
    <x v="3"/>
    <x v="0"/>
    <x v="1"/>
    <x v="119"/>
  </r>
  <r>
    <n v="897"/>
    <x v="298"/>
    <x v="0"/>
    <x v="2"/>
    <x v="1"/>
    <x v="101"/>
  </r>
  <r>
    <n v="898"/>
    <x v="298"/>
    <x v="1"/>
    <x v="3"/>
    <x v="1"/>
    <x v="466"/>
  </r>
  <r>
    <n v="899"/>
    <x v="298"/>
    <x v="0"/>
    <x v="1"/>
    <x v="7"/>
    <x v="511"/>
  </r>
  <r>
    <n v="900"/>
    <x v="299"/>
    <x v="1"/>
    <x v="2"/>
    <x v="1"/>
    <x v="354"/>
  </r>
  <r>
    <n v="901"/>
    <x v="299"/>
    <x v="0"/>
    <x v="1"/>
    <x v="4"/>
    <x v="512"/>
  </r>
  <r>
    <n v="902"/>
    <x v="299"/>
    <x v="1"/>
    <x v="0"/>
    <x v="1"/>
    <x v="179"/>
  </r>
  <r>
    <n v="903"/>
    <x v="300"/>
    <x v="0"/>
    <x v="2"/>
    <x v="1"/>
    <x v="92"/>
  </r>
  <r>
    <n v="904"/>
    <x v="300"/>
    <x v="1"/>
    <x v="0"/>
    <x v="1"/>
    <x v="513"/>
  </r>
  <r>
    <n v="905"/>
    <x v="300"/>
    <x v="0"/>
    <x v="3"/>
    <x v="4"/>
    <x v="514"/>
  </r>
  <r>
    <n v="906"/>
    <x v="301"/>
    <x v="2"/>
    <x v="3"/>
    <x v="3"/>
    <x v="515"/>
  </r>
  <r>
    <n v="907"/>
    <x v="301"/>
    <x v="3"/>
    <x v="1"/>
    <x v="1"/>
    <x v="154"/>
  </r>
  <r>
    <n v="908"/>
    <x v="301"/>
    <x v="2"/>
    <x v="2"/>
    <x v="5"/>
    <x v="73"/>
  </r>
  <r>
    <n v="909"/>
    <x v="302"/>
    <x v="3"/>
    <x v="1"/>
    <x v="1"/>
    <x v="444"/>
  </r>
  <r>
    <n v="910"/>
    <x v="302"/>
    <x v="2"/>
    <x v="0"/>
    <x v="4"/>
    <x v="333"/>
  </r>
  <r>
    <n v="911"/>
    <x v="302"/>
    <x v="3"/>
    <x v="2"/>
    <x v="1"/>
    <x v="43"/>
  </r>
  <r>
    <n v="912"/>
    <x v="303"/>
    <x v="2"/>
    <x v="0"/>
    <x v="4"/>
    <x v="97"/>
  </r>
  <r>
    <n v="913"/>
    <x v="303"/>
    <x v="3"/>
    <x v="3"/>
    <x v="1"/>
    <x v="41"/>
  </r>
  <r>
    <n v="914"/>
    <x v="303"/>
    <x v="2"/>
    <x v="1"/>
    <x v="3"/>
    <x v="128"/>
  </r>
  <r>
    <n v="915"/>
    <x v="304"/>
    <x v="1"/>
    <x v="1"/>
    <x v="3"/>
    <x v="222"/>
  </r>
  <r>
    <n v="916"/>
    <x v="304"/>
    <x v="0"/>
    <x v="2"/>
    <x v="1"/>
    <x v="95"/>
  </r>
  <r>
    <n v="917"/>
    <x v="304"/>
    <x v="1"/>
    <x v="1"/>
    <x v="3"/>
    <x v="516"/>
  </r>
  <r>
    <n v="918"/>
    <x v="305"/>
    <x v="0"/>
    <x v="0"/>
    <x v="1"/>
    <x v="486"/>
  </r>
  <r>
    <n v="919"/>
    <x v="305"/>
    <x v="1"/>
    <x v="2"/>
    <x v="1"/>
    <x v="517"/>
  </r>
  <r>
    <n v="920"/>
    <x v="305"/>
    <x v="0"/>
    <x v="0"/>
    <x v="1"/>
    <x v="12"/>
  </r>
  <r>
    <n v="921"/>
    <x v="306"/>
    <x v="1"/>
    <x v="3"/>
    <x v="1"/>
    <x v="325"/>
  </r>
  <r>
    <n v="922"/>
    <x v="306"/>
    <x v="0"/>
    <x v="1"/>
    <x v="4"/>
    <x v="518"/>
  </r>
  <r>
    <n v="923"/>
    <x v="306"/>
    <x v="1"/>
    <x v="0"/>
    <x v="1"/>
    <x v="519"/>
  </r>
  <r>
    <n v="924"/>
    <x v="307"/>
    <x v="3"/>
    <x v="2"/>
    <x v="1"/>
    <x v="7"/>
  </r>
  <r>
    <n v="925"/>
    <x v="307"/>
    <x v="2"/>
    <x v="1"/>
    <x v="2"/>
    <x v="62"/>
  </r>
  <r>
    <n v="926"/>
    <x v="307"/>
    <x v="3"/>
    <x v="0"/>
    <x v="1"/>
    <x v="520"/>
  </r>
  <r>
    <n v="927"/>
    <x v="308"/>
    <x v="2"/>
    <x v="2"/>
    <x v="1"/>
    <x v="76"/>
  </r>
  <r>
    <n v="928"/>
    <x v="308"/>
    <x v="3"/>
    <x v="0"/>
    <x v="3"/>
    <x v="365"/>
  </r>
  <r>
    <n v="929"/>
    <x v="308"/>
    <x v="2"/>
    <x v="3"/>
    <x v="1"/>
    <x v="9"/>
  </r>
  <r>
    <n v="930"/>
    <x v="309"/>
    <x v="3"/>
    <x v="1"/>
    <x v="1"/>
    <x v="107"/>
  </r>
  <r>
    <n v="931"/>
    <x v="309"/>
    <x v="2"/>
    <x v="0"/>
    <x v="1"/>
    <x v="74"/>
  </r>
  <r>
    <n v="932"/>
    <x v="309"/>
    <x v="3"/>
    <x v="2"/>
    <x v="3"/>
    <x v="467"/>
  </r>
  <r>
    <n v="933"/>
    <x v="310"/>
    <x v="0"/>
    <x v="1"/>
    <x v="5"/>
    <x v="521"/>
  </r>
  <r>
    <n v="934"/>
    <x v="310"/>
    <x v="1"/>
    <x v="0"/>
    <x v="1"/>
    <x v="414"/>
  </r>
  <r>
    <n v="935"/>
    <x v="310"/>
    <x v="0"/>
    <x v="2"/>
    <x v="2"/>
    <x v="105"/>
  </r>
  <r>
    <n v="936"/>
    <x v="311"/>
    <x v="1"/>
    <x v="0"/>
    <x v="1"/>
    <x v="522"/>
  </r>
  <r>
    <n v="937"/>
    <x v="311"/>
    <x v="0"/>
    <x v="3"/>
    <x v="1"/>
    <x v="523"/>
  </r>
  <r>
    <n v="938"/>
    <x v="311"/>
    <x v="1"/>
    <x v="1"/>
    <x v="3"/>
    <x v="70"/>
  </r>
  <r>
    <n v="939"/>
    <x v="312"/>
    <x v="0"/>
    <x v="0"/>
    <x v="1"/>
    <x v="12"/>
  </r>
  <r>
    <n v="940"/>
    <x v="312"/>
    <x v="1"/>
    <x v="2"/>
    <x v="1"/>
    <x v="524"/>
  </r>
  <r>
    <n v="941"/>
    <x v="312"/>
    <x v="0"/>
    <x v="3"/>
    <x v="1"/>
    <x v="431"/>
  </r>
  <r>
    <n v="942"/>
    <x v="313"/>
    <x v="2"/>
    <x v="0"/>
    <x v="1"/>
    <x v="9"/>
  </r>
  <r>
    <n v="943"/>
    <x v="313"/>
    <x v="3"/>
    <x v="2"/>
    <x v="1"/>
    <x v="194"/>
  </r>
  <r>
    <n v="944"/>
    <x v="313"/>
    <x v="2"/>
    <x v="0"/>
    <x v="4"/>
    <x v="12"/>
  </r>
  <r>
    <n v="945"/>
    <x v="314"/>
    <x v="3"/>
    <x v="3"/>
    <x v="3"/>
    <x v="46"/>
  </r>
  <r>
    <n v="946"/>
    <x v="314"/>
    <x v="2"/>
    <x v="1"/>
    <x v="1"/>
    <x v="165"/>
  </r>
  <r>
    <n v="947"/>
    <x v="314"/>
    <x v="3"/>
    <x v="0"/>
    <x v="6"/>
    <x v="35"/>
  </r>
  <r>
    <n v="948"/>
    <x v="315"/>
    <x v="2"/>
    <x v="2"/>
    <x v="6"/>
    <x v="357"/>
  </r>
  <r>
    <n v="949"/>
    <x v="315"/>
    <x v="3"/>
    <x v="3"/>
    <x v="1"/>
    <x v="89"/>
  </r>
  <r>
    <n v="950"/>
    <x v="315"/>
    <x v="2"/>
    <x v="1"/>
    <x v="0"/>
    <x v="376"/>
  </r>
  <r>
    <n v="951"/>
    <x v="316"/>
    <x v="1"/>
    <x v="2"/>
    <x v="1"/>
    <x v="246"/>
  </r>
  <r>
    <n v="952"/>
    <x v="316"/>
    <x v="0"/>
    <x v="0"/>
    <x v="3"/>
    <x v="305"/>
  </r>
  <r>
    <n v="953"/>
    <x v="316"/>
    <x v="1"/>
    <x v="3"/>
    <x v="1"/>
    <x v="331"/>
  </r>
  <r>
    <n v="954"/>
    <x v="317"/>
    <x v="0"/>
    <x v="1"/>
    <x v="1"/>
    <x v="306"/>
  </r>
  <r>
    <n v="955"/>
    <x v="317"/>
    <x v="1"/>
    <x v="0"/>
    <x v="3"/>
    <x v="525"/>
  </r>
  <r>
    <n v="956"/>
    <x v="317"/>
    <x v="0"/>
    <x v="2"/>
    <x v="3"/>
    <x v="344"/>
  </r>
  <r>
    <n v="957"/>
    <x v="318"/>
    <x v="1"/>
    <x v="3"/>
    <x v="1"/>
    <x v="526"/>
  </r>
  <r>
    <n v="958"/>
    <x v="318"/>
    <x v="0"/>
    <x v="1"/>
    <x v="5"/>
    <x v="527"/>
  </r>
  <r>
    <n v="959"/>
    <x v="318"/>
    <x v="1"/>
    <x v="2"/>
    <x v="3"/>
    <x v="528"/>
  </r>
  <r>
    <n v="960"/>
    <x v="319"/>
    <x v="3"/>
    <x v="0"/>
    <x v="1"/>
    <x v="279"/>
  </r>
  <r>
    <n v="961"/>
    <x v="319"/>
    <x v="2"/>
    <x v="3"/>
    <x v="3"/>
    <x v="43"/>
  </r>
  <r>
    <n v="962"/>
    <x v="319"/>
    <x v="3"/>
    <x v="1"/>
    <x v="6"/>
    <x v="8"/>
  </r>
  <r>
    <n v="963"/>
    <x v="320"/>
    <x v="2"/>
    <x v="0"/>
    <x v="5"/>
    <x v="529"/>
  </r>
  <r>
    <n v="964"/>
    <x v="320"/>
    <x v="3"/>
    <x v="2"/>
    <x v="1"/>
    <x v="530"/>
  </r>
  <r>
    <n v="965"/>
    <x v="320"/>
    <x v="2"/>
    <x v="3"/>
    <x v="6"/>
    <x v="61"/>
  </r>
  <r>
    <n v="966"/>
    <x v="321"/>
    <x v="3"/>
    <x v="1"/>
    <x v="1"/>
    <x v="531"/>
  </r>
  <r>
    <n v="967"/>
    <x v="321"/>
    <x v="2"/>
    <x v="2"/>
    <x v="1"/>
    <x v="228"/>
  </r>
  <r>
    <n v="968"/>
    <x v="321"/>
    <x v="3"/>
    <x v="1"/>
    <x v="1"/>
    <x v="7"/>
  </r>
  <r>
    <n v="969"/>
    <x v="322"/>
    <x v="0"/>
    <x v="3"/>
    <x v="1"/>
    <x v="431"/>
  </r>
  <r>
    <n v="970"/>
    <x v="322"/>
    <x v="1"/>
    <x v="1"/>
    <x v="1"/>
    <x v="532"/>
  </r>
  <r>
    <n v="971"/>
    <x v="322"/>
    <x v="0"/>
    <x v="0"/>
    <x v="3"/>
    <x v="533"/>
  </r>
  <r>
    <n v="972"/>
    <x v="323"/>
    <x v="1"/>
    <x v="2"/>
    <x v="1"/>
    <x v="534"/>
  </r>
  <r>
    <n v="973"/>
    <x v="323"/>
    <x v="0"/>
    <x v="3"/>
    <x v="1"/>
    <x v="535"/>
  </r>
  <r>
    <n v="974"/>
    <x v="323"/>
    <x v="1"/>
    <x v="1"/>
    <x v="1"/>
    <x v="536"/>
  </r>
  <r>
    <n v="975"/>
    <x v="324"/>
    <x v="0"/>
    <x v="2"/>
    <x v="4"/>
    <x v="537"/>
  </r>
  <r>
    <n v="976"/>
    <x v="324"/>
    <x v="1"/>
    <x v="1"/>
    <x v="1"/>
    <x v="538"/>
  </r>
  <r>
    <n v="977"/>
    <x v="324"/>
    <x v="0"/>
    <x v="0"/>
    <x v="1"/>
    <x v="217"/>
  </r>
  <r>
    <n v="978"/>
    <x v="325"/>
    <x v="2"/>
    <x v="1"/>
    <x v="1"/>
    <x v="191"/>
  </r>
  <r>
    <n v="979"/>
    <x v="325"/>
    <x v="3"/>
    <x v="0"/>
    <x v="1"/>
    <x v="167"/>
  </r>
  <r>
    <n v="980"/>
    <x v="325"/>
    <x v="2"/>
    <x v="2"/>
    <x v="1"/>
    <x v="178"/>
  </r>
  <r>
    <n v="981"/>
    <x v="326"/>
    <x v="3"/>
    <x v="3"/>
    <x v="1"/>
    <x v="217"/>
  </r>
  <r>
    <n v="982"/>
    <x v="326"/>
    <x v="2"/>
    <x v="1"/>
    <x v="1"/>
    <x v="78"/>
  </r>
  <r>
    <n v="983"/>
    <x v="326"/>
    <x v="3"/>
    <x v="2"/>
    <x v="3"/>
    <x v="166"/>
  </r>
  <r>
    <n v="984"/>
    <x v="327"/>
    <x v="2"/>
    <x v="1"/>
    <x v="5"/>
    <x v="73"/>
  </r>
  <r>
    <n v="985"/>
    <x v="327"/>
    <x v="3"/>
    <x v="0"/>
    <x v="3"/>
    <x v="141"/>
  </r>
  <r>
    <n v="986"/>
    <x v="327"/>
    <x v="2"/>
    <x v="2"/>
    <x v="1"/>
    <x v="237"/>
  </r>
  <r>
    <n v="987"/>
    <x v="328"/>
    <x v="1"/>
    <x v="0"/>
    <x v="1"/>
    <x v="539"/>
  </r>
  <r>
    <n v="988"/>
    <x v="328"/>
    <x v="0"/>
    <x v="2"/>
    <x v="5"/>
    <x v="540"/>
  </r>
  <r>
    <n v="989"/>
    <x v="328"/>
    <x v="1"/>
    <x v="3"/>
    <x v="3"/>
    <x v="541"/>
  </r>
  <r>
    <n v="990"/>
    <x v="329"/>
    <x v="0"/>
    <x v="1"/>
    <x v="1"/>
    <x v="542"/>
  </r>
  <r>
    <n v="991"/>
    <x v="329"/>
    <x v="1"/>
    <x v="2"/>
    <x v="1"/>
    <x v="543"/>
  </r>
  <r>
    <n v="992"/>
    <x v="329"/>
    <x v="0"/>
    <x v="1"/>
    <x v="1"/>
    <x v="544"/>
  </r>
  <r>
    <n v="993"/>
    <x v="330"/>
    <x v="1"/>
    <x v="0"/>
    <x v="1"/>
    <x v="545"/>
  </r>
  <r>
    <n v="994"/>
    <x v="330"/>
    <x v="0"/>
    <x v="2"/>
    <x v="1"/>
    <x v="165"/>
  </r>
  <r>
    <n v="995"/>
    <x v="330"/>
    <x v="1"/>
    <x v="0"/>
    <x v="1"/>
    <x v="354"/>
  </r>
  <r>
    <n v="996"/>
    <x v="331"/>
    <x v="3"/>
    <x v="2"/>
    <x v="1"/>
    <x v="546"/>
  </r>
  <r>
    <n v="997"/>
    <x v="331"/>
    <x v="2"/>
    <x v="3"/>
    <x v="1"/>
    <x v="547"/>
  </r>
  <r>
    <n v="998"/>
    <x v="331"/>
    <x v="3"/>
    <x v="1"/>
    <x v="6"/>
    <x v="148"/>
  </r>
  <r>
    <n v="999"/>
    <x v="332"/>
    <x v="2"/>
    <x v="2"/>
    <x v="5"/>
    <x v="54"/>
  </r>
  <r>
    <n v="1000"/>
    <x v="332"/>
    <x v="3"/>
    <x v="1"/>
    <x v="3"/>
    <x v="548"/>
  </r>
  <r>
    <n v="1001"/>
    <x v="332"/>
    <x v="2"/>
    <x v="0"/>
    <x v="1"/>
    <x v="88"/>
  </r>
  <r>
    <n v="1002"/>
    <x v="333"/>
    <x v="3"/>
    <x v="2"/>
    <x v="1"/>
    <x v="153"/>
  </r>
  <r>
    <n v="1003"/>
    <x v="333"/>
    <x v="2"/>
    <x v="0"/>
    <x v="1"/>
    <x v="107"/>
  </r>
  <r>
    <n v="1004"/>
    <x v="333"/>
    <x v="3"/>
    <x v="3"/>
    <x v="1"/>
    <x v="391"/>
  </r>
  <r>
    <n v="1005"/>
    <x v="334"/>
    <x v="0"/>
    <x v="3"/>
    <x v="1"/>
    <x v="369"/>
  </r>
  <r>
    <n v="1006"/>
    <x v="334"/>
    <x v="1"/>
    <x v="1"/>
    <x v="1"/>
    <x v="549"/>
  </r>
  <r>
    <n v="1007"/>
    <x v="334"/>
    <x v="0"/>
    <x v="2"/>
    <x v="1"/>
    <x v="236"/>
  </r>
  <r>
    <n v="1008"/>
    <x v="335"/>
    <x v="1"/>
    <x v="1"/>
    <x v="3"/>
    <x v="346"/>
  </r>
  <r>
    <n v="1009"/>
    <x v="335"/>
    <x v="0"/>
    <x v="0"/>
    <x v="2"/>
    <x v="232"/>
  </r>
  <r>
    <n v="1010"/>
    <x v="335"/>
    <x v="1"/>
    <x v="2"/>
    <x v="1"/>
    <x v="265"/>
  </r>
  <r>
    <n v="1011"/>
    <x v="336"/>
    <x v="0"/>
    <x v="0"/>
    <x v="1"/>
    <x v="377"/>
  </r>
  <r>
    <n v="1012"/>
    <x v="336"/>
    <x v="1"/>
    <x v="3"/>
    <x v="1"/>
    <x v="476"/>
  </r>
  <r>
    <n v="1013"/>
    <x v="336"/>
    <x v="0"/>
    <x v="1"/>
    <x v="5"/>
    <x v="550"/>
  </r>
  <r>
    <n v="1014"/>
    <x v="337"/>
    <x v="2"/>
    <x v="1"/>
    <x v="0"/>
    <x v="152"/>
  </r>
  <r>
    <n v="1015"/>
    <x v="337"/>
    <x v="3"/>
    <x v="2"/>
    <x v="3"/>
    <x v="46"/>
  </r>
  <r>
    <n v="1016"/>
    <x v="337"/>
    <x v="2"/>
    <x v="1"/>
    <x v="1"/>
    <x v="248"/>
  </r>
  <r>
    <n v="1017"/>
    <x v="338"/>
    <x v="3"/>
    <x v="0"/>
    <x v="1"/>
    <x v="357"/>
  </r>
  <r>
    <n v="1018"/>
    <x v="338"/>
    <x v="2"/>
    <x v="2"/>
    <x v="1"/>
    <x v="7"/>
  </r>
  <r>
    <n v="1019"/>
    <x v="338"/>
    <x v="3"/>
    <x v="0"/>
    <x v="1"/>
    <x v="410"/>
  </r>
  <r>
    <n v="1020"/>
    <x v="339"/>
    <x v="2"/>
    <x v="3"/>
    <x v="1"/>
    <x v="178"/>
  </r>
  <r>
    <n v="1021"/>
    <x v="339"/>
    <x v="3"/>
    <x v="1"/>
    <x v="1"/>
    <x v="240"/>
  </r>
  <r>
    <n v="1022"/>
    <x v="339"/>
    <x v="2"/>
    <x v="0"/>
    <x v="4"/>
    <x v="174"/>
  </r>
  <r>
    <n v="1023"/>
    <x v="340"/>
    <x v="1"/>
    <x v="2"/>
    <x v="1"/>
    <x v="551"/>
  </r>
  <r>
    <n v="1024"/>
    <x v="340"/>
    <x v="0"/>
    <x v="1"/>
    <x v="2"/>
    <x v="552"/>
  </r>
  <r>
    <n v="1025"/>
    <x v="340"/>
    <x v="1"/>
    <x v="0"/>
    <x v="1"/>
    <x v="553"/>
  </r>
  <r>
    <n v="1026"/>
    <x v="341"/>
    <x v="0"/>
    <x v="2"/>
    <x v="1"/>
    <x v="366"/>
  </r>
  <r>
    <n v="1027"/>
    <x v="341"/>
    <x v="1"/>
    <x v="0"/>
    <x v="1"/>
    <x v="554"/>
  </r>
  <r>
    <n v="1028"/>
    <x v="341"/>
    <x v="0"/>
    <x v="3"/>
    <x v="1"/>
    <x v="555"/>
  </r>
  <r>
    <n v="1029"/>
    <x v="342"/>
    <x v="1"/>
    <x v="1"/>
    <x v="1"/>
    <x v="556"/>
  </r>
  <r>
    <n v="1030"/>
    <x v="342"/>
    <x v="0"/>
    <x v="0"/>
    <x v="2"/>
    <x v="557"/>
  </r>
  <r>
    <n v="1031"/>
    <x v="342"/>
    <x v="1"/>
    <x v="2"/>
    <x v="1"/>
    <x v="558"/>
  </r>
  <r>
    <n v="1032"/>
    <x v="343"/>
    <x v="3"/>
    <x v="1"/>
    <x v="1"/>
    <x v="240"/>
  </r>
  <r>
    <n v="1033"/>
    <x v="343"/>
    <x v="2"/>
    <x v="0"/>
    <x v="7"/>
    <x v="164"/>
  </r>
  <r>
    <n v="1034"/>
    <x v="343"/>
    <x v="3"/>
    <x v="2"/>
    <x v="1"/>
    <x v="167"/>
  </r>
  <r>
    <n v="1035"/>
    <x v="344"/>
    <x v="2"/>
    <x v="0"/>
    <x v="6"/>
    <x v="267"/>
  </r>
  <r>
    <n v="1036"/>
    <x v="344"/>
    <x v="3"/>
    <x v="3"/>
    <x v="1"/>
    <x v="13"/>
  </r>
  <r>
    <n v="1037"/>
    <x v="344"/>
    <x v="2"/>
    <x v="1"/>
    <x v="3"/>
    <x v="515"/>
  </r>
  <r>
    <n v="1038"/>
    <x v="345"/>
    <x v="3"/>
    <x v="0"/>
    <x v="1"/>
    <x v="206"/>
  </r>
  <r>
    <n v="1039"/>
    <x v="345"/>
    <x v="2"/>
    <x v="2"/>
    <x v="4"/>
    <x v="15"/>
  </r>
  <r>
    <n v="1040"/>
    <x v="345"/>
    <x v="3"/>
    <x v="3"/>
    <x v="1"/>
    <x v="204"/>
  </r>
  <r>
    <n v="1041"/>
    <x v="346"/>
    <x v="0"/>
    <x v="0"/>
    <x v="4"/>
    <x v="112"/>
  </r>
  <r>
    <n v="1042"/>
    <x v="346"/>
    <x v="1"/>
    <x v="2"/>
    <x v="3"/>
    <x v="559"/>
  </r>
  <r>
    <n v="1043"/>
    <x v="346"/>
    <x v="0"/>
    <x v="0"/>
    <x v="4"/>
    <x v="560"/>
  </r>
  <r>
    <n v="1044"/>
    <x v="347"/>
    <x v="1"/>
    <x v="3"/>
    <x v="3"/>
    <x v="561"/>
  </r>
  <r>
    <n v="1045"/>
    <x v="347"/>
    <x v="0"/>
    <x v="1"/>
    <x v="1"/>
    <x v="276"/>
  </r>
  <r>
    <n v="1046"/>
    <x v="347"/>
    <x v="1"/>
    <x v="0"/>
    <x v="1"/>
    <x v="562"/>
  </r>
  <r>
    <n v="1047"/>
    <x v="348"/>
    <x v="0"/>
    <x v="2"/>
    <x v="1"/>
    <x v="563"/>
  </r>
  <r>
    <n v="1048"/>
    <x v="348"/>
    <x v="1"/>
    <x v="3"/>
    <x v="1"/>
    <x v="564"/>
  </r>
  <r>
    <n v="1049"/>
    <x v="348"/>
    <x v="0"/>
    <x v="1"/>
    <x v="1"/>
    <x v="548"/>
  </r>
  <r>
    <n v="1050"/>
    <x v="349"/>
    <x v="2"/>
    <x v="2"/>
    <x v="1"/>
    <x v="240"/>
  </r>
  <r>
    <n v="1051"/>
    <x v="349"/>
    <x v="3"/>
    <x v="0"/>
    <x v="1"/>
    <x v="121"/>
  </r>
  <r>
    <n v="1052"/>
    <x v="349"/>
    <x v="2"/>
    <x v="3"/>
    <x v="1"/>
    <x v="106"/>
  </r>
  <r>
    <n v="1053"/>
    <x v="350"/>
    <x v="3"/>
    <x v="1"/>
    <x v="1"/>
    <x v="74"/>
  </r>
  <r>
    <n v="1054"/>
    <x v="350"/>
    <x v="2"/>
    <x v="0"/>
    <x v="1"/>
    <x v="107"/>
  </r>
  <r>
    <n v="1055"/>
    <x v="350"/>
    <x v="3"/>
    <x v="2"/>
    <x v="1"/>
    <x v="242"/>
  </r>
  <r>
    <n v="1056"/>
    <x v="351"/>
    <x v="2"/>
    <x v="3"/>
    <x v="1"/>
    <x v="138"/>
  </r>
  <r>
    <n v="1057"/>
    <x v="351"/>
    <x v="3"/>
    <x v="1"/>
    <x v="3"/>
    <x v="164"/>
  </r>
  <r>
    <n v="1058"/>
    <x v="351"/>
    <x v="2"/>
    <x v="2"/>
    <x v="6"/>
    <x v="6"/>
  </r>
  <r>
    <n v="1059"/>
    <x v="352"/>
    <x v="1"/>
    <x v="0"/>
    <x v="1"/>
    <x v="565"/>
  </r>
  <r>
    <n v="1060"/>
    <x v="352"/>
    <x v="0"/>
    <x v="3"/>
    <x v="5"/>
    <x v="566"/>
  </r>
  <r>
    <n v="1061"/>
    <x v="352"/>
    <x v="1"/>
    <x v="1"/>
    <x v="6"/>
    <x v="567"/>
  </r>
  <r>
    <n v="1062"/>
    <x v="353"/>
    <x v="0"/>
    <x v="0"/>
    <x v="6"/>
    <x v="568"/>
  </r>
  <r>
    <n v="1063"/>
    <x v="353"/>
    <x v="1"/>
    <x v="2"/>
    <x v="1"/>
    <x v="569"/>
  </r>
  <r>
    <n v="1064"/>
    <x v="353"/>
    <x v="0"/>
    <x v="3"/>
    <x v="1"/>
    <x v="106"/>
  </r>
  <r>
    <n v="1065"/>
    <x v="354"/>
    <x v="1"/>
    <x v="1"/>
    <x v="3"/>
    <x v="570"/>
  </r>
  <r>
    <n v="1066"/>
    <x v="354"/>
    <x v="0"/>
    <x v="2"/>
    <x v="4"/>
    <x v="571"/>
  </r>
  <r>
    <n v="1067"/>
    <x v="354"/>
    <x v="1"/>
    <x v="1"/>
    <x v="6"/>
    <x v="298"/>
  </r>
  <r>
    <n v="1068"/>
    <x v="355"/>
    <x v="3"/>
    <x v="3"/>
    <x v="1"/>
    <x v="136"/>
  </r>
  <r>
    <n v="1069"/>
    <x v="355"/>
    <x v="2"/>
    <x v="1"/>
    <x v="1"/>
    <x v="248"/>
  </r>
  <r>
    <n v="1070"/>
    <x v="355"/>
    <x v="3"/>
    <x v="0"/>
    <x v="1"/>
    <x v="572"/>
  </r>
  <r>
    <n v="1071"/>
    <x v="356"/>
    <x v="2"/>
    <x v="2"/>
    <x v="3"/>
    <x v="128"/>
  </r>
  <r>
    <n v="1072"/>
    <x v="356"/>
    <x v="3"/>
    <x v="3"/>
    <x v="1"/>
    <x v="56"/>
  </r>
  <r>
    <n v="1073"/>
    <x v="356"/>
    <x v="2"/>
    <x v="1"/>
    <x v="1"/>
    <x v="120"/>
  </r>
  <r>
    <n v="1074"/>
    <x v="357"/>
    <x v="3"/>
    <x v="2"/>
    <x v="1"/>
    <x v="573"/>
  </r>
  <r>
    <n v="1075"/>
    <x v="357"/>
    <x v="2"/>
    <x v="1"/>
    <x v="1"/>
    <x v="118"/>
  </r>
  <r>
    <n v="1076"/>
    <x v="357"/>
    <x v="3"/>
    <x v="0"/>
    <x v="1"/>
    <x v="115"/>
  </r>
  <r>
    <n v="1077"/>
    <x v="358"/>
    <x v="0"/>
    <x v="1"/>
    <x v="3"/>
    <x v="196"/>
  </r>
  <r>
    <n v="1078"/>
    <x v="358"/>
    <x v="1"/>
    <x v="0"/>
    <x v="1"/>
    <x v="140"/>
  </r>
  <r>
    <n v="1079"/>
    <x v="358"/>
    <x v="0"/>
    <x v="2"/>
    <x v="1"/>
    <x v="574"/>
  </r>
  <r>
    <n v="1080"/>
    <x v="359"/>
    <x v="1"/>
    <x v="3"/>
    <x v="1"/>
    <x v="575"/>
  </r>
  <r>
    <n v="1081"/>
    <x v="359"/>
    <x v="0"/>
    <x v="1"/>
    <x v="4"/>
    <x v="576"/>
  </r>
  <r>
    <n v="1082"/>
    <x v="359"/>
    <x v="1"/>
    <x v="2"/>
    <x v="3"/>
    <x v="455"/>
  </r>
  <r>
    <n v="1083"/>
    <x v="360"/>
    <x v="0"/>
    <x v="1"/>
    <x v="4"/>
    <x v="4"/>
  </r>
  <r>
    <n v="1084"/>
    <x v="360"/>
    <x v="1"/>
    <x v="0"/>
    <x v="1"/>
    <x v="549"/>
  </r>
  <r>
    <n v="1085"/>
    <x v="360"/>
    <x v="0"/>
    <x v="2"/>
    <x v="6"/>
    <x v="577"/>
  </r>
  <r>
    <n v="1086"/>
    <x v="361"/>
    <x v="2"/>
    <x v="0"/>
    <x v="1"/>
    <x v="547"/>
  </r>
  <r>
    <n v="1087"/>
    <x v="361"/>
    <x v="3"/>
    <x v="2"/>
    <x v="1"/>
    <x v="207"/>
  </r>
  <r>
    <n v="1088"/>
    <x v="361"/>
    <x v="2"/>
    <x v="3"/>
    <x v="3"/>
    <x v="162"/>
  </r>
  <r>
    <n v="1089"/>
    <x v="362"/>
    <x v="3"/>
    <x v="1"/>
    <x v="1"/>
    <x v="359"/>
  </r>
  <r>
    <n v="1090"/>
    <x v="362"/>
    <x v="2"/>
    <x v="2"/>
    <x v="4"/>
    <x v="174"/>
  </r>
  <r>
    <n v="1091"/>
    <x v="362"/>
    <x v="3"/>
    <x v="1"/>
    <x v="1"/>
    <x v="30"/>
  </r>
  <r>
    <n v="1092"/>
    <x v="363"/>
    <x v="2"/>
    <x v="0"/>
    <x v="2"/>
    <x v="533"/>
  </r>
  <r>
    <n v="1093"/>
    <x v="363"/>
    <x v="3"/>
    <x v="2"/>
    <x v="1"/>
    <x v="578"/>
  </r>
  <r>
    <n v="1094"/>
    <x v="363"/>
    <x v="2"/>
    <x v="0"/>
    <x v="3"/>
    <x v="31"/>
  </r>
  <r>
    <n v="1095"/>
    <x v="364"/>
    <x v="1"/>
    <x v="2"/>
    <x v="3"/>
    <x v="579"/>
  </r>
  <r>
    <n v="1096"/>
    <x v="364"/>
    <x v="0"/>
    <x v="3"/>
    <x v="4"/>
    <x v="580"/>
  </r>
  <r>
    <n v="1097"/>
    <x v="365"/>
    <x v="0"/>
    <x v="2"/>
    <x v="1"/>
    <x v="375"/>
  </r>
  <r>
    <n v="1098"/>
    <x v="365"/>
    <x v="1"/>
    <x v="1"/>
    <x v="1"/>
    <x v="485"/>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78F27827-9ABB-4CB6-8424-160180346F56}" name="PivotTable2" cacheId="28" dataOnRows="1" dataPosition="1"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I3:N83" firstHeaderRow="1" firstDataRow="2" firstDataCol="1"/>
  <pivotFields count="9">
    <pivotField showAll="0"/>
    <pivotField numFmtId="14" showAll="0">
      <items count="15">
        <item x="0"/>
        <item x="1"/>
        <item x="2"/>
        <item x="3"/>
        <item x="4"/>
        <item x="5"/>
        <item x="6"/>
        <item x="7"/>
        <item x="8"/>
        <item x="9"/>
        <item x="10"/>
        <item x="11"/>
        <item x="12"/>
        <item x="13"/>
        <item t="default"/>
      </items>
    </pivotField>
    <pivotField axis="axisRow" showAll="0">
      <items count="5">
        <item x="1"/>
        <item x="2"/>
        <item x="3"/>
        <item x="0"/>
        <item t="default"/>
      </items>
    </pivotField>
    <pivotField axis="axisRow" showAll="0">
      <items count="5">
        <item x="1"/>
        <item x="0"/>
        <item x="3"/>
        <item x="2"/>
        <item t="default"/>
      </items>
    </pivotField>
    <pivotField dataField="1" showAll="0"/>
    <pivotField dataField="1" showAll="0"/>
    <pivotField showAll="0" defaultSubtotal="0">
      <items count="2">
        <item n="Transport" x="1"/>
        <item n="Local Experience" x="0"/>
      </items>
    </pivotField>
    <pivotField axis="axisCol" showAll="0">
      <items count="7">
        <item x="0"/>
        <item x="1"/>
        <item x="2"/>
        <item x="3"/>
        <item x="4"/>
        <item x="5"/>
        <item t="default"/>
      </items>
    </pivotField>
    <pivotField dataField="1" dragToRow="0" dragToCol="0" dragToPage="0" showAll="0" defaultSubtotal="0"/>
  </pivotFields>
  <rowFields count="3">
    <field x="3"/>
    <field x="-2"/>
    <field x="2"/>
  </rowFields>
  <rowItems count="79">
    <i>
      <x/>
    </i>
    <i r="1">
      <x/>
    </i>
    <i r="2">
      <x/>
    </i>
    <i r="2">
      <x v="1"/>
    </i>
    <i r="2">
      <x v="2"/>
    </i>
    <i r="2">
      <x v="3"/>
    </i>
    <i r="1" i="1">
      <x v="1"/>
    </i>
    <i r="2" i="1">
      <x/>
    </i>
    <i r="2" i="1">
      <x v="1"/>
    </i>
    <i r="2" i="1">
      <x v="2"/>
    </i>
    <i r="2" i="1">
      <x v="3"/>
    </i>
    <i r="1" i="2">
      <x v="2"/>
    </i>
    <i r="2" i="2">
      <x/>
    </i>
    <i r="2" i="2">
      <x v="1"/>
    </i>
    <i r="2" i="2">
      <x v="2"/>
    </i>
    <i r="2" i="2">
      <x v="3"/>
    </i>
    <i t="default">
      <x/>
    </i>
    <i t="default" i="1">
      <x/>
    </i>
    <i t="default" i="2">
      <x/>
    </i>
    <i>
      <x v="1"/>
    </i>
    <i r="1">
      <x/>
    </i>
    <i r="2">
      <x/>
    </i>
    <i r="2">
      <x v="1"/>
    </i>
    <i r="2">
      <x v="2"/>
    </i>
    <i r="2">
      <x v="3"/>
    </i>
    <i r="1" i="1">
      <x v="1"/>
    </i>
    <i r="2" i="1">
      <x/>
    </i>
    <i r="2" i="1">
      <x v="1"/>
    </i>
    <i r="2" i="1">
      <x v="2"/>
    </i>
    <i r="2" i="1">
      <x v="3"/>
    </i>
    <i r="1" i="2">
      <x v="2"/>
    </i>
    <i r="2" i="2">
      <x/>
    </i>
    <i r="2" i="2">
      <x v="1"/>
    </i>
    <i r="2" i="2">
      <x v="2"/>
    </i>
    <i r="2" i="2">
      <x v="3"/>
    </i>
    <i t="default">
      <x v="1"/>
    </i>
    <i t="default" i="1">
      <x v="1"/>
    </i>
    <i t="default" i="2">
      <x v="1"/>
    </i>
    <i>
      <x v="2"/>
    </i>
    <i r="1">
      <x/>
    </i>
    <i r="2">
      <x/>
    </i>
    <i r="2">
      <x v="1"/>
    </i>
    <i r="2">
      <x v="2"/>
    </i>
    <i r="2">
      <x v="3"/>
    </i>
    <i r="1" i="1">
      <x v="1"/>
    </i>
    <i r="2" i="1">
      <x/>
    </i>
    <i r="2" i="1">
      <x v="1"/>
    </i>
    <i r="2" i="1">
      <x v="2"/>
    </i>
    <i r="2" i="1">
      <x v="3"/>
    </i>
    <i r="1" i="2">
      <x v="2"/>
    </i>
    <i r="2" i="2">
      <x/>
    </i>
    <i r="2" i="2">
      <x v="1"/>
    </i>
    <i r="2" i="2">
      <x v="2"/>
    </i>
    <i r="2" i="2">
      <x v="3"/>
    </i>
    <i t="default">
      <x v="2"/>
    </i>
    <i t="default" i="1">
      <x v="2"/>
    </i>
    <i t="default" i="2">
      <x v="2"/>
    </i>
    <i>
      <x v="3"/>
    </i>
    <i r="1">
      <x/>
    </i>
    <i r="2">
      <x/>
    </i>
    <i r="2">
      <x v="1"/>
    </i>
    <i r="2">
      <x v="2"/>
    </i>
    <i r="2">
      <x v="3"/>
    </i>
    <i r="1" i="1">
      <x v="1"/>
    </i>
    <i r="2" i="1">
      <x/>
    </i>
    <i r="2" i="1">
      <x v="1"/>
    </i>
    <i r="2" i="1">
      <x v="2"/>
    </i>
    <i r="2" i="1">
      <x v="3"/>
    </i>
    <i r="1" i="2">
      <x v="2"/>
    </i>
    <i r="2" i="2">
      <x/>
    </i>
    <i r="2" i="2">
      <x v="1"/>
    </i>
    <i r="2" i="2">
      <x v="2"/>
    </i>
    <i r="2" i="2">
      <x v="3"/>
    </i>
    <i t="default">
      <x v="3"/>
    </i>
    <i t="default" i="1">
      <x v="3"/>
    </i>
    <i t="default" i="2">
      <x v="3"/>
    </i>
    <i t="grand">
      <x/>
    </i>
    <i t="grand" i="1">
      <x/>
    </i>
    <i t="grand" i="2">
      <x/>
    </i>
  </rowItems>
  <colFields count="1">
    <field x="7"/>
  </colFields>
  <colItems count="5">
    <i>
      <x v="1"/>
    </i>
    <i>
      <x v="2"/>
    </i>
    <i>
      <x v="3"/>
    </i>
    <i>
      <x v="4"/>
    </i>
    <i t="grand">
      <x/>
    </i>
  </colItems>
  <dataFields count="3">
    <dataField name="Sum of total" fld="5" baseField="0" baseItem="0"/>
    <dataField name="Sum of quantity" fld="4" baseField="0" baseItem="0"/>
    <dataField name="Sum of Average Rate" fld="8"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ED94FA60-25B3-46C6-B598-2ABFF7BEAFD4}" name="PivotTable2" cacheId="28"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5">
  <location ref="I3:K16" firstHeaderRow="0" firstDataRow="1" firstDataCol="1"/>
  <pivotFields count="9">
    <pivotField showAll="0"/>
    <pivotField axis="axisRow" numFmtId="14" showAll="0">
      <items count="15">
        <item x="0"/>
        <item x="1"/>
        <item x="2"/>
        <item x="3"/>
        <item x="4"/>
        <item x="5"/>
        <item x="6"/>
        <item x="7"/>
        <item x="8"/>
        <item x="9"/>
        <item x="10"/>
        <item x="11"/>
        <item x="12"/>
        <item x="13"/>
        <item t="default"/>
      </items>
    </pivotField>
    <pivotField showAll="0">
      <items count="5">
        <item h="1" x="1"/>
        <item h="1" x="2"/>
        <item h="1" x="3"/>
        <item x="0"/>
        <item t="default"/>
      </items>
    </pivotField>
    <pivotField showAll="0">
      <items count="5">
        <item x="1"/>
        <item x="0"/>
        <item x="3"/>
        <item x="2"/>
        <item t="default"/>
      </items>
    </pivotField>
    <pivotField showAll="0"/>
    <pivotField dataField="1" showAll="0"/>
    <pivotField showAll="0" defaultSubtotal="0">
      <items count="2">
        <item n="Transport" x="1"/>
        <item n="Local Experience" x="0"/>
      </items>
    </pivotField>
    <pivotField showAll="0">
      <items count="7">
        <item sd="0" x="0"/>
        <item sd="0" x="1"/>
        <item sd="0" x="2"/>
        <item sd="0" x="3"/>
        <item sd="0" x="4"/>
        <item sd="0" x="5"/>
        <item t="default"/>
      </items>
    </pivotField>
    <pivotField dataField="1" dragToRow="0" dragToCol="0" dragToPage="0" showAll="0" defaultSubtotal="0"/>
  </pivotFields>
  <rowFields count="1">
    <field x="1"/>
  </rowFields>
  <rowItems count="13">
    <i>
      <x v="1"/>
    </i>
    <i>
      <x v="2"/>
    </i>
    <i>
      <x v="3"/>
    </i>
    <i>
      <x v="4"/>
    </i>
    <i>
      <x v="5"/>
    </i>
    <i>
      <x v="6"/>
    </i>
    <i>
      <x v="7"/>
    </i>
    <i>
      <x v="8"/>
    </i>
    <i>
      <x v="9"/>
    </i>
    <i>
      <x v="10"/>
    </i>
    <i>
      <x v="11"/>
    </i>
    <i>
      <x v="12"/>
    </i>
    <i t="grand">
      <x/>
    </i>
  </rowItems>
  <colFields count="1">
    <field x="-2"/>
  </colFields>
  <colItems count="2">
    <i>
      <x/>
    </i>
    <i i="1">
      <x v="1"/>
    </i>
  </colItems>
  <dataFields count="2">
    <dataField name="Sum of total" fld="5" baseField="0" baseItem="0"/>
    <dataField name="Sum of Average Rate" fld="8" baseField="0" baseItem="0"/>
  </dataFields>
  <chartFormats count="2">
    <chartFormat chart="0" format="64" series="1">
      <pivotArea type="data" outline="0" fieldPosition="0">
        <references count="1">
          <reference field="4294967294" count="1" selected="0">
            <x v="0"/>
          </reference>
        </references>
      </pivotArea>
    </chartFormat>
    <chartFormat chart="0" format="65"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roduct1" xr10:uid="{CF65A3C7-B894-4D63-9AD4-167296E9BC9E}" sourceName="product">
  <pivotTables>
    <pivotTable tabId="33" name="PivotTable2"/>
  </pivotTables>
  <data>
    <tabular pivotCacheId="105381402">
      <items count="4">
        <i x="1"/>
        <i x="2"/>
        <i x="3"/>
        <i x="0" s="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region1" xr10:uid="{1FBF3FD0-1BFF-4527-B0F6-24AB1D263220}" sourceName="region">
  <pivotTables>
    <pivotTable tabId="33" name="PivotTable2"/>
  </pivotTables>
  <data>
    <tabular pivotCacheId="105381402">
      <items count="4">
        <i x="1" s="1"/>
        <i x="0" s="1"/>
        <i x="3" s="1"/>
        <i x="2" s="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product 1" xr10:uid="{F51E35EF-D303-4C49-AFBB-243C46AA17FE}" cache="Slicer_product1" caption="product" rowHeight="241300"/>
  <slicer name="region 1" xr10:uid="{70ACFE33-C788-4D51-95F4-4894EAAC55E0}" cache="Slicer_region1" caption="region" rowHeight="241300"/>
</slicers>
</file>

<file path=xl/theme/theme1.xml><?xml version="1.0" encoding="utf-8"?>
<a:theme xmlns:a="http://schemas.openxmlformats.org/drawingml/2006/main" name="Office Theme">
  <a:themeElements>
    <a:clrScheme name="WSP Theme">
      <a:dk1>
        <a:srgbClr val="000000"/>
      </a:dk1>
      <a:lt1>
        <a:srgbClr val="FFFFFF"/>
      </a:lt1>
      <a:dk2>
        <a:srgbClr val="44546A"/>
      </a:dk2>
      <a:lt2>
        <a:srgbClr val="E7E6E6"/>
      </a:lt2>
      <a:accent1>
        <a:srgbClr val="0B8ECC"/>
      </a:accent1>
      <a:accent2>
        <a:srgbClr val="49C0F5"/>
      </a:accent2>
      <a:accent3>
        <a:srgbClr val="35BDAD"/>
      </a:accent3>
      <a:accent4>
        <a:srgbClr val="EF5008"/>
      </a:accent4>
      <a:accent5>
        <a:srgbClr val="26292D"/>
      </a:accent5>
      <a:accent6>
        <a:srgbClr val="98EF9A"/>
      </a:accent6>
      <a:hlink>
        <a:srgbClr val="0B8ECC"/>
      </a:hlink>
      <a:folHlink>
        <a:srgbClr val="49C0F5"/>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7.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8.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ivotTable" Target="../pivotTables/pivotTable1.xml"/></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9.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22.bin"/><Relationship Id="rId1" Type="http://schemas.openxmlformats.org/officeDocument/2006/relationships/pivotTable" Target="../pivotTables/pivotTable2.xml"/><Relationship Id="rId4" Type="http://schemas.microsoft.com/office/2007/relationships/slicer" Target="../slicers/slicer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188CC-E410-40D2-9587-BBD76FADD7D1}">
  <sheetPr>
    <tabColor theme="6"/>
  </sheetPr>
  <dimension ref="A1"/>
  <sheetViews>
    <sheetView workbookViewId="0">
      <selection activeCell="B1" sqref="B1"/>
    </sheetView>
  </sheetViews>
  <sheetFormatPr defaultRowHeight="14.5" x14ac:dyDescent="0.35"/>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82DB4-524C-44A6-A5F7-631CD2AF4E4A}">
  <dimension ref="B3:I37"/>
  <sheetViews>
    <sheetView showGridLines="0" workbookViewId="0">
      <selection activeCell="C11" sqref="C11"/>
    </sheetView>
  </sheetViews>
  <sheetFormatPr defaultRowHeight="14.5" x14ac:dyDescent="0.35"/>
  <cols>
    <col min="3" max="3" width="16.08984375" bestFit="1" customWidth="1"/>
    <col min="4" max="11" width="9.453125" bestFit="1" customWidth="1"/>
  </cols>
  <sheetData>
    <row r="3" spans="2:8" x14ac:dyDescent="0.35">
      <c r="B3" s="107" t="s">
        <v>88</v>
      </c>
      <c r="C3" t="s">
        <v>77</v>
      </c>
      <c r="H3" s="101">
        <v>1000</v>
      </c>
    </row>
    <row r="4" spans="2:8" x14ac:dyDescent="0.35">
      <c r="C4" t="s">
        <v>80</v>
      </c>
      <c r="H4" s="103">
        <v>5</v>
      </c>
    </row>
    <row r="5" spans="2:8" x14ac:dyDescent="0.35">
      <c r="C5" t="s">
        <v>78</v>
      </c>
      <c r="H5" s="104">
        <v>0.1</v>
      </c>
    </row>
    <row r="6" spans="2:8" x14ac:dyDescent="0.35">
      <c r="C6" t="s">
        <v>79</v>
      </c>
      <c r="H6" s="115"/>
    </row>
    <row r="8" spans="2:8" x14ac:dyDescent="0.35">
      <c r="C8" s="6" t="s">
        <v>92</v>
      </c>
    </row>
    <row r="10" spans="2:8" x14ac:dyDescent="0.35">
      <c r="C10" t="s">
        <v>85</v>
      </c>
    </row>
    <row r="12" spans="2:8" x14ac:dyDescent="0.35">
      <c r="B12" s="107" t="s">
        <v>81</v>
      </c>
      <c r="C12" t="s">
        <v>77</v>
      </c>
      <c r="H12" s="101">
        <v>1000</v>
      </c>
    </row>
    <row r="13" spans="2:8" x14ac:dyDescent="0.35">
      <c r="C13" t="s">
        <v>80</v>
      </c>
      <c r="H13" s="103">
        <v>5</v>
      </c>
    </row>
    <row r="14" spans="2:8" x14ac:dyDescent="0.35">
      <c r="C14" t="s">
        <v>78</v>
      </c>
      <c r="H14" s="104">
        <v>0.2</v>
      </c>
    </row>
    <row r="15" spans="2:8" x14ac:dyDescent="0.35">
      <c r="C15" t="s">
        <v>79</v>
      </c>
      <c r="H15" s="115"/>
    </row>
    <row r="17" spans="2:9" x14ac:dyDescent="0.35">
      <c r="C17" s="6" t="s">
        <v>93</v>
      </c>
    </row>
    <row r="19" spans="2:9" x14ac:dyDescent="0.35">
      <c r="B19" s="107" t="s">
        <v>82</v>
      </c>
      <c r="C19" t="s">
        <v>87</v>
      </c>
    </row>
    <row r="20" spans="2:9" x14ac:dyDescent="0.35">
      <c r="C20" s="111" t="s">
        <v>90</v>
      </c>
      <c r="D20" s="106">
        <v>0</v>
      </c>
      <c r="E20" s="106">
        <f>D20+1</f>
        <v>1</v>
      </c>
      <c r="F20" s="106">
        <f>E20+1</f>
        <v>2</v>
      </c>
      <c r="G20" s="106">
        <f>F20+1</f>
        <v>3</v>
      </c>
      <c r="H20" s="106">
        <f>G20+1</f>
        <v>4</v>
      </c>
      <c r="I20" s="106">
        <f>H20+1</f>
        <v>5</v>
      </c>
    </row>
    <row r="21" spans="2:9" x14ac:dyDescent="0.35">
      <c r="C21" t="s">
        <v>94</v>
      </c>
      <c r="D21" s="112">
        <v>1000</v>
      </c>
      <c r="E21" s="101">
        <v>1200</v>
      </c>
      <c r="F21" s="101">
        <v>1440</v>
      </c>
      <c r="G21" s="102"/>
      <c r="H21" s="102"/>
      <c r="I21" s="117"/>
    </row>
    <row r="22" spans="2:9" x14ac:dyDescent="0.35">
      <c r="C22" t="s">
        <v>78</v>
      </c>
      <c r="D22" s="113">
        <v>0.2</v>
      </c>
      <c r="E22" s="95">
        <f>D22</f>
        <v>0.2</v>
      </c>
      <c r="F22" s="95">
        <f t="shared" ref="F22:I22" si="0">E22</f>
        <v>0.2</v>
      </c>
      <c r="G22" s="95">
        <f t="shared" si="0"/>
        <v>0.2</v>
      </c>
      <c r="H22" s="95">
        <f t="shared" si="0"/>
        <v>0.2</v>
      </c>
      <c r="I22" s="95">
        <f t="shared" si="0"/>
        <v>0.2</v>
      </c>
    </row>
    <row r="24" spans="2:9" x14ac:dyDescent="0.35">
      <c r="C24" s="6" t="s">
        <v>74</v>
      </c>
    </row>
    <row r="25" spans="2:9" x14ac:dyDescent="0.35">
      <c r="C25" t="s">
        <v>75</v>
      </c>
    </row>
    <row r="27" spans="2:9" x14ac:dyDescent="0.35">
      <c r="B27" s="107" t="s">
        <v>83</v>
      </c>
      <c r="C27" t="s">
        <v>77</v>
      </c>
      <c r="H27" s="101">
        <v>1000</v>
      </c>
    </row>
    <row r="28" spans="2:9" x14ac:dyDescent="0.35">
      <c r="C28" t="s">
        <v>80</v>
      </c>
      <c r="H28" s="103">
        <v>5</v>
      </c>
    </row>
    <row r="29" spans="2:9" x14ac:dyDescent="0.35">
      <c r="C29" t="s">
        <v>78</v>
      </c>
      <c r="H29" s="104">
        <v>0.15</v>
      </c>
    </row>
    <row r="30" spans="2:9" x14ac:dyDescent="0.35">
      <c r="C30" t="s">
        <v>79</v>
      </c>
      <c r="H30" s="115"/>
    </row>
    <row r="32" spans="2:9" x14ac:dyDescent="0.35">
      <c r="B32" s="107" t="s">
        <v>84</v>
      </c>
      <c r="C32" t="s">
        <v>77</v>
      </c>
      <c r="H32" s="101">
        <v>1000</v>
      </c>
    </row>
    <row r="33" spans="2:8" x14ac:dyDescent="0.35">
      <c r="C33" t="s">
        <v>80</v>
      </c>
      <c r="H33" s="103">
        <v>5</v>
      </c>
    </row>
    <row r="34" spans="2:8" x14ac:dyDescent="0.35">
      <c r="C34" t="s">
        <v>78</v>
      </c>
      <c r="H34" s="105">
        <v>0.1487</v>
      </c>
    </row>
    <row r="35" spans="2:8" x14ac:dyDescent="0.35">
      <c r="C35" t="s">
        <v>79</v>
      </c>
      <c r="H35" s="115"/>
    </row>
    <row r="37" spans="2:8" x14ac:dyDescent="0.35">
      <c r="B37" s="107" t="s">
        <v>89</v>
      </c>
      <c r="C37" t="s">
        <v>76</v>
      </c>
      <c r="H37" s="116"/>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DFA9FC-F403-4533-AAA1-838B96B4352D}">
  <dimension ref="B3:I36"/>
  <sheetViews>
    <sheetView showGridLines="0" workbookViewId="0">
      <selection activeCell="H6" sqref="H6"/>
    </sheetView>
  </sheetViews>
  <sheetFormatPr defaultRowHeight="14.5" x14ac:dyDescent="0.35"/>
  <cols>
    <col min="3" max="3" width="14.453125" bestFit="1" customWidth="1"/>
    <col min="4" max="11" width="9.453125" bestFit="1" customWidth="1"/>
  </cols>
  <sheetData>
    <row r="3" spans="2:8" x14ac:dyDescent="0.35">
      <c r="B3" s="107" t="s">
        <v>88</v>
      </c>
      <c r="C3" t="s">
        <v>77</v>
      </c>
      <c r="H3" s="101">
        <v>1000</v>
      </c>
    </row>
    <row r="4" spans="2:8" x14ac:dyDescent="0.35">
      <c r="C4" t="s">
        <v>80</v>
      </c>
      <c r="H4" s="103">
        <v>5</v>
      </c>
    </row>
    <row r="5" spans="2:8" x14ac:dyDescent="0.35">
      <c r="C5" t="s">
        <v>78</v>
      </c>
      <c r="H5" s="104">
        <v>0.1</v>
      </c>
    </row>
    <row r="6" spans="2:8" x14ac:dyDescent="0.35">
      <c r="C6" t="s">
        <v>79</v>
      </c>
      <c r="H6" s="108">
        <f>H3*(1+H5)^H4</f>
        <v>1610.5100000000004</v>
      </c>
    </row>
    <row r="8" spans="2:8" x14ac:dyDescent="0.35">
      <c r="C8" s="6" t="s">
        <v>86</v>
      </c>
    </row>
    <row r="10" spans="2:8" x14ac:dyDescent="0.35">
      <c r="B10" s="107" t="s">
        <v>81</v>
      </c>
      <c r="C10" t="s">
        <v>85</v>
      </c>
    </row>
    <row r="11" spans="2:8" x14ac:dyDescent="0.35">
      <c r="C11" t="s">
        <v>77</v>
      </c>
      <c r="H11" s="101">
        <v>1000</v>
      </c>
    </row>
    <row r="12" spans="2:8" x14ac:dyDescent="0.35">
      <c r="C12" t="s">
        <v>80</v>
      </c>
      <c r="H12" s="103">
        <v>5</v>
      </c>
    </row>
    <row r="13" spans="2:8" x14ac:dyDescent="0.35">
      <c r="C13" t="s">
        <v>78</v>
      </c>
      <c r="H13" s="104">
        <v>0.2</v>
      </c>
    </row>
    <row r="14" spans="2:8" x14ac:dyDescent="0.35">
      <c r="C14" t="s">
        <v>79</v>
      </c>
      <c r="H14" s="108">
        <f>H11*(1+H13)^H12</f>
        <v>2488.3199999999997</v>
      </c>
    </row>
    <row r="16" spans="2:8" x14ac:dyDescent="0.35">
      <c r="C16" s="6" t="s">
        <v>73</v>
      </c>
    </row>
    <row r="18" spans="2:9" x14ac:dyDescent="0.35">
      <c r="B18" s="107" t="s">
        <v>82</v>
      </c>
      <c r="C18" t="s">
        <v>87</v>
      </c>
    </row>
    <row r="19" spans="2:9" x14ac:dyDescent="0.35">
      <c r="C19" s="111" t="s">
        <v>90</v>
      </c>
      <c r="D19" s="106">
        <v>0</v>
      </c>
      <c r="E19" s="106">
        <f>D19+1</f>
        <v>1</v>
      </c>
      <c r="F19" s="106">
        <f>E19+1</f>
        <v>2</v>
      </c>
      <c r="G19" s="106">
        <f>F19+1</f>
        <v>3</v>
      </c>
      <c r="H19" s="106">
        <f>G19+1</f>
        <v>4</v>
      </c>
      <c r="I19" s="106">
        <f>H19+1</f>
        <v>5</v>
      </c>
    </row>
    <row r="20" spans="2:9" x14ac:dyDescent="0.35">
      <c r="C20" t="s">
        <v>91</v>
      </c>
      <c r="D20" s="112">
        <v>1000</v>
      </c>
      <c r="E20" s="101">
        <f>D20*(1+E21)</f>
        <v>1200</v>
      </c>
      <c r="F20" s="101">
        <f t="shared" ref="F20:I20" si="0">E20*(1+F21)</f>
        <v>1440</v>
      </c>
      <c r="G20" s="101">
        <f t="shared" si="0"/>
        <v>1728</v>
      </c>
      <c r="H20" s="101">
        <f t="shared" si="0"/>
        <v>2073.6</v>
      </c>
      <c r="I20" s="109">
        <f t="shared" si="0"/>
        <v>2488.3199999999997</v>
      </c>
    </row>
    <row r="21" spans="2:9" x14ac:dyDescent="0.35">
      <c r="C21" t="s">
        <v>78</v>
      </c>
      <c r="D21" s="113">
        <v>0.2</v>
      </c>
      <c r="E21" s="95">
        <f>$D$21</f>
        <v>0.2</v>
      </c>
      <c r="F21" s="95">
        <f>$D$21</f>
        <v>0.2</v>
      </c>
      <c r="G21" s="95">
        <f>$D$21</f>
        <v>0.2</v>
      </c>
      <c r="H21" s="95">
        <f>$D$21</f>
        <v>0.2</v>
      </c>
      <c r="I21" s="95">
        <f>$D$21</f>
        <v>0.2</v>
      </c>
    </row>
    <row r="23" spans="2:9" x14ac:dyDescent="0.35">
      <c r="C23" t="s">
        <v>74</v>
      </c>
    </row>
    <row r="24" spans="2:9" x14ac:dyDescent="0.35">
      <c r="C24" t="s">
        <v>75</v>
      </c>
    </row>
    <row r="26" spans="2:9" x14ac:dyDescent="0.35">
      <c r="B26" s="107" t="s">
        <v>83</v>
      </c>
      <c r="C26" t="s">
        <v>77</v>
      </c>
      <c r="H26" s="101">
        <v>1000</v>
      </c>
    </row>
    <row r="27" spans="2:9" x14ac:dyDescent="0.35">
      <c r="C27" t="s">
        <v>80</v>
      </c>
      <c r="H27" s="103">
        <v>5</v>
      </c>
    </row>
    <row r="28" spans="2:9" x14ac:dyDescent="0.35">
      <c r="C28" t="s">
        <v>78</v>
      </c>
      <c r="H28" s="104">
        <v>0.15</v>
      </c>
    </row>
    <row r="29" spans="2:9" x14ac:dyDescent="0.35">
      <c r="C29" t="s">
        <v>79</v>
      </c>
      <c r="H29" s="108">
        <f>H26*(1+H28)^H27</f>
        <v>2011.3571874999993</v>
      </c>
    </row>
    <row r="31" spans="2:9" x14ac:dyDescent="0.35">
      <c r="B31" s="107" t="s">
        <v>84</v>
      </c>
      <c r="C31" t="s">
        <v>77</v>
      </c>
      <c r="H31" s="101">
        <v>1000</v>
      </c>
    </row>
    <row r="32" spans="2:9" x14ac:dyDescent="0.35">
      <c r="C32" t="s">
        <v>80</v>
      </c>
      <c r="H32" s="103">
        <v>5</v>
      </c>
    </row>
    <row r="33" spans="2:8" x14ac:dyDescent="0.35">
      <c r="C33" t="s">
        <v>78</v>
      </c>
      <c r="H33" s="105">
        <v>0.1487</v>
      </c>
    </row>
    <row r="34" spans="2:8" x14ac:dyDescent="0.35">
      <c r="C34" t="s">
        <v>79</v>
      </c>
      <c r="H34" s="108">
        <f>H31*(1+H33)^H32</f>
        <v>2000.0143206235941</v>
      </c>
    </row>
    <row r="36" spans="2:8" x14ac:dyDescent="0.35">
      <c r="B36" s="107" t="s">
        <v>89</v>
      </c>
      <c r="C36" t="s">
        <v>76</v>
      </c>
      <c r="H36" s="110">
        <v>0.14869835499702688</v>
      </c>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FD79A-2EE7-4775-9A61-FEB0DF1A4FD0}">
  <dimension ref="B3:I36"/>
  <sheetViews>
    <sheetView showGridLines="0" workbookViewId="0">
      <selection activeCell="C3" sqref="C3:C6"/>
    </sheetView>
  </sheetViews>
  <sheetFormatPr defaultRowHeight="14.5" x14ac:dyDescent="0.35"/>
  <cols>
    <col min="3" max="3" width="14.453125" bestFit="1" customWidth="1"/>
    <col min="4" max="11" width="9.453125" bestFit="1" customWidth="1"/>
  </cols>
  <sheetData>
    <row r="3" spans="2:8" x14ac:dyDescent="0.35">
      <c r="B3" s="107" t="s">
        <v>88</v>
      </c>
      <c r="C3" t="s">
        <v>98</v>
      </c>
      <c r="H3" s="101">
        <v>2000</v>
      </c>
    </row>
    <row r="4" spans="2:8" x14ac:dyDescent="0.35">
      <c r="C4" t="s">
        <v>80</v>
      </c>
      <c r="H4" s="103">
        <v>5</v>
      </c>
    </row>
    <row r="5" spans="2:8" x14ac:dyDescent="0.35">
      <c r="C5" t="s">
        <v>78</v>
      </c>
      <c r="H5" s="104">
        <v>0.1</v>
      </c>
    </row>
    <row r="6" spans="2:8" x14ac:dyDescent="0.35">
      <c r="C6" t="s">
        <v>91</v>
      </c>
      <c r="H6" s="115"/>
    </row>
    <row r="8" spans="2:8" x14ac:dyDescent="0.35">
      <c r="C8" s="6" t="s">
        <v>95</v>
      </c>
    </row>
    <row r="10" spans="2:8" x14ac:dyDescent="0.35">
      <c r="B10" s="107" t="s">
        <v>81</v>
      </c>
      <c r="C10" t="s">
        <v>85</v>
      </c>
    </row>
    <row r="11" spans="2:8" x14ac:dyDescent="0.35">
      <c r="C11" t="s">
        <v>98</v>
      </c>
      <c r="H11" s="101">
        <v>2000</v>
      </c>
    </row>
    <row r="12" spans="2:8" x14ac:dyDescent="0.35">
      <c r="C12" t="s">
        <v>80</v>
      </c>
      <c r="H12" s="103">
        <v>5</v>
      </c>
    </row>
    <row r="13" spans="2:8" x14ac:dyDescent="0.35">
      <c r="C13" t="s">
        <v>78</v>
      </c>
      <c r="H13" s="104">
        <v>0.2</v>
      </c>
    </row>
    <row r="14" spans="2:8" x14ac:dyDescent="0.35">
      <c r="C14" t="s">
        <v>91</v>
      </c>
      <c r="H14" s="115"/>
    </row>
    <row r="16" spans="2:8" x14ac:dyDescent="0.35">
      <c r="C16" s="6" t="s">
        <v>96</v>
      </c>
    </row>
    <row r="18" spans="2:9" x14ac:dyDescent="0.35">
      <c r="B18" s="107" t="s">
        <v>82</v>
      </c>
      <c r="C18" t="s">
        <v>87</v>
      </c>
    </row>
    <row r="19" spans="2:9" x14ac:dyDescent="0.35">
      <c r="C19" s="111" t="s">
        <v>90</v>
      </c>
      <c r="D19" s="106">
        <v>0</v>
      </c>
      <c r="E19" s="106">
        <f>D19+1</f>
        <v>1</v>
      </c>
      <c r="F19" s="106">
        <f>E19+1</f>
        <v>2</v>
      </c>
      <c r="G19" s="106">
        <f>F19+1</f>
        <v>3</v>
      </c>
      <c r="H19" s="106">
        <f>G19+1</f>
        <v>4</v>
      </c>
      <c r="I19" s="106">
        <f>H19+1</f>
        <v>5</v>
      </c>
    </row>
    <row r="20" spans="2:9" x14ac:dyDescent="0.35">
      <c r="C20" t="s">
        <v>91</v>
      </c>
      <c r="D20" s="115"/>
      <c r="E20" s="101"/>
      <c r="F20" s="101"/>
      <c r="G20" s="101"/>
      <c r="H20" s="101">
        <f>I20/(1+H21)</f>
        <v>1666.6666666666667</v>
      </c>
      <c r="I20" s="112">
        <v>2000</v>
      </c>
    </row>
    <row r="21" spans="2:9" x14ac:dyDescent="0.35">
      <c r="C21" t="s">
        <v>78</v>
      </c>
      <c r="D21" s="113">
        <v>0.2</v>
      </c>
      <c r="E21" s="113">
        <v>0.2</v>
      </c>
      <c r="F21" s="113">
        <v>0.2</v>
      </c>
      <c r="G21" s="113">
        <v>0.2</v>
      </c>
      <c r="H21" s="113">
        <v>0.2</v>
      </c>
      <c r="I21" s="113">
        <v>0.2</v>
      </c>
    </row>
    <row r="23" spans="2:9" x14ac:dyDescent="0.35">
      <c r="C23" t="s">
        <v>74</v>
      </c>
    </row>
    <row r="24" spans="2:9" x14ac:dyDescent="0.35">
      <c r="C24" t="s">
        <v>75</v>
      </c>
    </row>
    <row r="26" spans="2:9" x14ac:dyDescent="0.35">
      <c r="B26" s="107" t="s">
        <v>83</v>
      </c>
      <c r="C26" t="s">
        <v>98</v>
      </c>
      <c r="H26" s="101">
        <v>2000</v>
      </c>
    </row>
    <row r="27" spans="2:9" x14ac:dyDescent="0.35">
      <c r="C27" t="s">
        <v>80</v>
      </c>
      <c r="H27" s="103">
        <v>5</v>
      </c>
    </row>
    <row r="28" spans="2:9" x14ac:dyDescent="0.35">
      <c r="C28" t="s">
        <v>78</v>
      </c>
      <c r="H28" s="104">
        <v>0.15</v>
      </c>
    </row>
    <row r="29" spans="2:9" x14ac:dyDescent="0.35">
      <c r="C29" t="s">
        <v>91</v>
      </c>
      <c r="H29" s="115"/>
    </row>
    <row r="31" spans="2:9" x14ac:dyDescent="0.35">
      <c r="B31" s="107" t="s">
        <v>84</v>
      </c>
      <c r="C31" t="s">
        <v>98</v>
      </c>
      <c r="H31" s="101">
        <v>2000</v>
      </c>
    </row>
    <row r="32" spans="2:9" x14ac:dyDescent="0.35">
      <c r="C32" t="s">
        <v>80</v>
      </c>
      <c r="H32" s="103">
        <v>5</v>
      </c>
    </row>
    <row r="33" spans="2:8" x14ac:dyDescent="0.35">
      <c r="C33" t="s">
        <v>78</v>
      </c>
      <c r="H33" s="105">
        <v>0.1487</v>
      </c>
    </row>
    <row r="34" spans="2:8" x14ac:dyDescent="0.35">
      <c r="C34" t="s">
        <v>91</v>
      </c>
      <c r="H34" s="115"/>
    </row>
    <row r="36" spans="2:8" x14ac:dyDescent="0.35">
      <c r="B36" s="107" t="s">
        <v>89</v>
      </c>
      <c r="C36" t="s">
        <v>76</v>
      </c>
      <c r="H36" s="110">
        <v>0.14869835499702688</v>
      </c>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6467C-26A7-4115-A650-4A31238822A9}">
  <dimension ref="B3:I36"/>
  <sheetViews>
    <sheetView showGridLines="0" workbookViewId="0">
      <selection activeCell="C31" sqref="C31:C34"/>
    </sheetView>
  </sheetViews>
  <sheetFormatPr defaultRowHeight="14.5" x14ac:dyDescent="0.35"/>
  <cols>
    <col min="3" max="3" width="14.453125" bestFit="1" customWidth="1"/>
    <col min="4" max="11" width="9.453125" bestFit="1" customWidth="1"/>
  </cols>
  <sheetData>
    <row r="3" spans="2:8" x14ac:dyDescent="0.35">
      <c r="B3" s="107" t="s">
        <v>88</v>
      </c>
      <c r="C3" t="s">
        <v>98</v>
      </c>
      <c r="H3" s="101">
        <v>2000</v>
      </c>
    </row>
    <row r="4" spans="2:8" x14ac:dyDescent="0.35">
      <c r="C4" t="s">
        <v>80</v>
      </c>
      <c r="H4" s="103">
        <v>5</v>
      </c>
    </row>
    <row r="5" spans="2:8" x14ac:dyDescent="0.35">
      <c r="C5" t="s">
        <v>78</v>
      </c>
      <c r="H5" s="104">
        <v>0.1</v>
      </c>
    </row>
    <row r="6" spans="2:8" x14ac:dyDescent="0.35">
      <c r="C6" t="s">
        <v>91</v>
      </c>
      <c r="H6" s="108">
        <f>H3/(1+H5)^H4</f>
        <v>1241.8426461183099</v>
      </c>
    </row>
    <row r="8" spans="2:8" x14ac:dyDescent="0.35">
      <c r="C8" s="6" t="s">
        <v>95</v>
      </c>
    </row>
    <row r="10" spans="2:8" x14ac:dyDescent="0.35">
      <c r="B10" s="107" t="s">
        <v>81</v>
      </c>
      <c r="C10" t="s">
        <v>85</v>
      </c>
    </row>
    <row r="11" spans="2:8" x14ac:dyDescent="0.35">
      <c r="C11" t="s">
        <v>98</v>
      </c>
      <c r="H11" s="101">
        <v>2000</v>
      </c>
    </row>
    <row r="12" spans="2:8" x14ac:dyDescent="0.35">
      <c r="C12" t="s">
        <v>80</v>
      </c>
      <c r="H12" s="103">
        <v>5</v>
      </c>
    </row>
    <row r="13" spans="2:8" x14ac:dyDescent="0.35">
      <c r="C13" t="s">
        <v>78</v>
      </c>
      <c r="H13" s="104">
        <v>0.2</v>
      </c>
    </row>
    <row r="14" spans="2:8" x14ac:dyDescent="0.35">
      <c r="C14" t="s">
        <v>91</v>
      </c>
      <c r="H14" s="108">
        <f>H11/(1+H13)^H12</f>
        <v>803.75514403292186</v>
      </c>
    </row>
    <row r="16" spans="2:8" x14ac:dyDescent="0.35">
      <c r="C16" s="6" t="s">
        <v>96</v>
      </c>
    </row>
    <row r="18" spans="2:9" x14ac:dyDescent="0.35">
      <c r="B18" s="107" t="s">
        <v>82</v>
      </c>
      <c r="C18" t="s">
        <v>87</v>
      </c>
    </row>
    <row r="19" spans="2:9" x14ac:dyDescent="0.35">
      <c r="C19" s="111" t="s">
        <v>90</v>
      </c>
      <c r="D19" s="106">
        <v>0</v>
      </c>
      <c r="E19" s="106">
        <f>D19+1</f>
        <v>1</v>
      </c>
      <c r="F19" s="106">
        <f>E19+1</f>
        <v>2</v>
      </c>
      <c r="G19" s="106">
        <f>F19+1</f>
        <v>3</v>
      </c>
      <c r="H19" s="106">
        <f>G19+1</f>
        <v>4</v>
      </c>
      <c r="I19" s="106">
        <f>H19+1</f>
        <v>5</v>
      </c>
    </row>
    <row r="20" spans="2:9" x14ac:dyDescent="0.35">
      <c r="C20" t="s">
        <v>91</v>
      </c>
      <c r="D20" s="108">
        <f>E20/(1+D21)</f>
        <v>803.75514403292186</v>
      </c>
      <c r="E20" s="101">
        <f>F20/(1+E21)</f>
        <v>964.50617283950623</v>
      </c>
      <c r="F20" s="101">
        <f>G20/(1+F21)</f>
        <v>1157.4074074074074</v>
      </c>
      <c r="G20" s="101">
        <f>H20/(1+G21)</f>
        <v>1388.8888888888889</v>
      </c>
      <c r="H20" s="101">
        <f>I20/(1+H21)</f>
        <v>1666.6666666666667</v>
      </c>
      <c r="I20" s="112">
        <v>2000</v>
      </c>
    </row>
    <row r="21" spans="2:9" x14ac:dyDescent="0.35">
      <c r="C21" t="s">
        <v>78</v>
      </c>
      <c r="D21" s="113">
        <v>0.2</v>
      </c>
      <c r="E21" s="113">
        <v>0.2</v>
      </c>
      <c r="F21" s="113">
        <v>0.2</v>
      </c>
      <c r="G21" s="113">
        <v>0.2</v>
      </c>
      <c r="H21" s="113">
        <v>0.2</v>
      </c>
      <c r="I21" s="113">
        <v>0.2</v>
      </c>
    </row>
    <row r="23" spans="2:9" x14ac:dyDescent="0.35">
      <c r="C23" t="s">
        <v>74</v>
      </c>
    </row>
    <row r="24" spans="2:9" x14ac:dyDescent="0.35">
      <c r="C24" t="s">
        <v>75</v>
      </c>
    </row>
    <row r="26" spans="2:9" x14ac:dyDescent="0.35">
      <c r="B26" s="107" t="s">
        <v>83</v>
      </c>
      <c r="C26" t="s">
        <v>98</v>
      </c>
      <c r="H26" s="101">
        <v>2000</v>
      </c>
    </row>
    <row r="27" spans="2:9" x14ac:dyDescent="0.35">
      <c r="C27" t="s">
        <v>80</v>
      </c>
      <c r="H27" s="103">
        <v>5</v>
      </c>
    </row>
    <row r="28" spans="2:9" x14ac:dyDescent="0.35">
      <c r="C28" t="s">
        <v>78</v>
      </c>
      <c r="H28" s="104">
        <v>0.15</v>
      </c>
    </row>
    <row r="29" spans="2:9" x14ac:dyDescent="0.35">
      <c r="C29" t="s">
        <v>91</v>
      </c>
      <c r="H29" s="108">
        <f>H26/(1+H28)^H27</f>
        <v>994.35347059657977</v>
      </c>
    </row>
    <row r="31" spans="2:9" x14ac:dyDescent="0.35">
      <c r="B31" s="107" t="s">
        <v>84</v>
      </c>
      <c r="C31" t="s">
        <v>98</v>
      </c>
      <c r="H31" s="101">
        <v>2000</v>
      </c>
    </row>
    <row r="32" spans="2:9" x14ac:dyDescent="0.35">
      <c r="C32" t="s">
        <v>80</v>
      </c>
      <c r="H32" s="103">
        <v>5</v>
      </c>
    </row>
    <row r="33" spans="2:8" x14ac:dyDescent="0.35">
      <c r="C33" t="s">
        <v>78</v>
      </c>
      <c r="H33" s="105">
        <v>0.1487</v>
      </c>
    </row>
    <row r="34" spans="2:8" x14ac:dyDescent="0.35">
      <c r="C34" t="s">
        <v>91</v>
      </c>
      <c r="H34" s="108">
        <f>H31/(1+H33)^H32</f>
        <v>999.99283973947263</v>
      </c>
    </row>
    <row r="36" spans="2:8" x14ac:dyDescent="0.35">
      <c r="B36" s="107" t="s">
        <v>89</v>
      </c>
      <c r="C36" t="s">
        <v>76</v>
      </c>
      <c r="H36" s="110">
        <v>0.14869835499702688</v>
      </c>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F0077-9E6F-4C27-9555-33D4F25F1147}">
  <dimension ref="B3:K80"/>
  <sheetViews>
    <sheetView showGridLines="0" topLeftCell="A31" workbookViewId="0">
      <selection activeCell="K75" sqref="K75"/>
    </sheetView>
  </sheetViews>
  <sheetFormatPr defaultRowHeight="14.5" x14ac:dyDescent="0.35"/>
  <cols>
    <col min="2" max="2" width="10.7265625" bestFit="1" customWidth="1"/>
    <col min="3" max="3" width="19.08984375" bestFit="1" customWidth="1"/>
    <col min="4" max="4" width="10.08984375" bestFit="1" customWidth="1"/>
    <col min="5" max="7" width="9.453125" bestFit="1" customWidth="1"/>
    <col min="8" max="8" width="10.08984375" bestFit="1" customWidth="1"/>
    <col min="9" max="11" width="9.453125" bestFit="1" customWidth="1"/>
  </cols>
  <sheetData>
    <row r="3" spans="2:9" x14ac:dyDescent="0.35">
      <c r="B3" s="107" t="s">
        <v>88</v>
      </c>
      <c r="C3" t="s">
        <v>98</v>
      </c>
      <c r="H3" s="101">
        <v>2000</v>
      </c>
    </row>
    <row r="4" spans="2:9" x14ac:dyDescent="0.35">
      <c r="C4" t="s">
        <v>80</v>
      </c>
      <c r="H4" s="103">
        <v>5</v>
      </c>
    </row>
    <row r="5" spans="2:9" x14ac:dyDescent="0.35">
      <c r="C5" t="s">
        <v>78</v>
      </c>
      <c r="H5" s="104">
        <v>0.1</v>
      </c>
    </row>
    <row r="6" spans="2:9" x14ac:dyDescent="0.35">
      <c r="C6" t="s">
        <v>91</v>
      </c>
      <c r="H6" s="108">
        <f>H3/(1+H5)^H4</f>
        <v>1241.8426461183099</v>
      </c>
    </row>
    <row r="7" spans="2:9" x14ac:dyDescent="0.35">
      <c r="C7" s="6"/>
    </row>
    <row r="8" spans="2:9" x14ac:dyDescent="0.35">
      <c r="C8" s="6"/>
    </row>
    <row r="9" spans="2:9" x14ac:dyDescent="0.35">
      <c r="C9" s="6"/>
    </row>
    <row r="10" spans="2:9" x14ac:dyDescent="0.35">
      <c r="C10" s="6"/>
    </row>
    <row r="11" spans="2:9" x14ac:dyDescent="0.35">
      <c r="C11" t="s">
        <v>91</v>
      </c>
      <c r="H11" s="119">
        <f>H6</f>
        <v>1241.8426461183099</v>
      </c>
    </row>
    <row r="12" spans="2:9" x14ac:dyDescent="0.35">
      <c r="C12" s="5" t="s">
        <v>99</v>
      </c>
      <c r="H12" s="118">
        <v>-1000</v>
      </c>
    </row>
    <row r="13" spans="2:9" x14ac:dyDescent="0.35">
      <c r="C13" s="5" t="s">
        <v>100</v>
      </c>
      <c r="H13" s="122">
        <f>H11+H12</f>
        <v>241.84264611830986</v>
      </c>
      <c r="I13" s="1" t="s">
        <v>101</v>
      </c>
    </row>
    <row r="14" spans="2:9" x14ac:dyDescent="0.35">
      <c r="C14" s="5"/>
      <c r="D14" s="5"/>
      <c r="E14" s="5"/>
      <c r="F14" s="5"/>
      <c r="G14" s="5"/>
      <c r="H14" s="5"/>
      <c r="I14" s="5"/>
    </row>
    <row r="15" spans="2:9" x14ac:dyDescent="0.35">
      <c r="C15" s="5"/>
      <c r="D15" s="5"/>
      <c r="E15" s="5"/>
      <c r="F15" s="5"/>
      <c r="G15" s="5"/>
      <c r="H15" s="5"/>
      <c r="I15" s="5"/>
    </row>
    <row r="16" spans="2:9" x14ac:dyDescent="0.35">
      <c r="C16" s="5"/>
      <c r="D16" s="5"/>
      <c r="E16" s="5"/>
      <c r="F16" s="5"/>
      <c r="G16" s="5"/>
      <c r="H16" s="5"/>
      <c r="I16" s="5"/>
    </row>
    <row r="17" spans="2:9" x14ac:dyDescent="0.35">
      <c r="C17" s="5"/>
      <c r="D17" s="5"/>
      <c r="E17" s="5"/>
      <c r="F17" s="5"/>
      <c r="G17" s="5"/>
      <c r="H17" s="5"/>
      <c r="I17" s="5"/>
    </row>
    <row r="18" spans="2:9" x14ac:dyDescent="0.35">
      <c r="C18" s="5"/>
      <c r="D18" s="5"/>
      <c r="E18" s="5"/>
      <c r="F18" s="5"/>
      <c r="G18" s="5"/>
      <c r="H18" s="5"/>
      <c r="I18" s="5"/>
    </row>
    <row r="19" spans="2:9" x14ac:dyDescent="0.35">
      <c r="C19" s="5"/>
      <c r="D19" s="5"/>
      <c r="E19" s="5"/>
      <c r="F19" s="5"/>
      <c r="G19" s="5"/>
      <c r="H19" s="5"/>
      <c r="I19" s="5"/>
    </row>
    <row r="20" spans="2:9" x14ac:dyDescent="0.35">
      <c r="C20" s="4"/>
    </row>
    <row r="21" spans="2:9" x14ac:dyDescent="0.35">
      <c r="C21" s="4"/>
    </row>
    <row r="22" spans="2:9" x14ac:dyDescent="0.35">
      <c r="B22" s="107" t="s">
        <v>81</v>
      </c>
      <c r="C22" t="s">
        <v>98</v>
      </c>
      <c r="H22" s="101">
        <v>2000</v>
      </c>
    </row>
    <row r="23" spans="2:9" x14ac:dyDescent="0.35">
      <c r="C23" t="s">
        <v>80</v>
      </c>
      <c r="H23" s="103">
        <v>5</v>
      </c>
    </row>
    <row r="24" spans="2:9" x14ac:dyDescent="0.35">
      <c r="C24" t="s">
        <v>78</v>
      </c>
      <c r="H24" s="104">
        <v>0.2</v>
      </c>
    </row>
    <row r="25" spans="2:9" x14ac:dyDescent="0.35">
      <c r="C25" t="s">
        <v>91</v>
      </c>
      <c r="H25" s="108">
        <f>H22/(1+H24)^H23</f>
        <v>803.75514403292186</v>
      </c>
    </row>
    <row r="26" spans="2:9" x14ac:dyDescent="0.35">
      <c r="C26" s="6"/>
    </row>
    <row r="27" spans="2:9" x14ac:dyDescent="0.35">
      <c r="C27" s="6"/>
    </row>
    <row r="28" spans="2:9" x14ac:dyDescent="0.35">
      <c r="C28" s="6"/>
    </row>
    <row r="29" spans="2:9" x14ac:dyDescent="0.35">
      <c r="C29" s="6"/>
    </row>
    <row r="30" spans="2:9" x14ac:dyDescent="0.35">
      <c r="C30" t="s">
        <v>91</v>
      </c>
      <c r="H30" s="119">
        <f>H25</f>
        <v>803.75514403292186</v>
      </c>
    </row>
    <row r="31" spans="2:9" x14ac:dyDescent="0.35">
      <c r="C31" s="5" t="s">
        <v>99</v>
      </c>
      <c r="H31" s="118">
        <v>-1000</v>
      </c>
    </row>
    <row r="32" spans="2:9" x14ac:dyDescent="0.35">
      <c r="C32" s="5" t="s">
        <v>100</v>
      </c>
      <c r="H32" s="124">
        <f>H30+H31</f>
        <v>-196.24485596707814</v>
      </c>
      <c r="I32" s="1" t="s">
        <v>102</v>
      </c>
    </row>
    <row r="38" spans="2:9" x14ac:dyDescent="0.35">
      <c r="B38" s="107" t="s">
        <v>97</v>
      </c>
      <c r="C38" t="s">
        <v>87</v>
      </c>
    </row>
    <row r="39" spans="2:9" x14ac:dyDescent="0.35">
      <c r="C39" s="111" t="s">
        <v>90</v>
      </c>
      <c r="D39" s="106">
        <v>0</v>
      </c>
      <c r="E39" s="106">
        <f>D39+1</f>
        <v>1</v>
      </c>
      <c r="F39" s="106">
        <f>E39+1</f>
        <v>2</v>
      </c>
      <c r="G39" s="106">
        <f>F39+1</f>
        <v>3</v>
      </c>
      <c r="H39" s="106">
        <f>G39+1</f>
        <v>4</v>
      </c>
      <c r="I39" s="106">
        <f>H39+1</f>
        <v>5</v>
      </c>
    </row>
    <row r="40" spans="2:9" x14ac:dyDescent="0.35">
      <c r="C40" t="s">
        <v>103</v>
      </c>
      <c r="D40" s="125">
        <v>-1000</v>
      </c>
      <c r="E40" s="125">
        <v>0</v>
      </c>
      <c r="F40" s="125">
        <v>0</v>
      </c>
      <c r="G40" s="125">
        <v>0</v>
      </c>
      <c r="H40" s="125">
        <v>0</v>
      </c>
      <c r="I40" s="125">
        <v>2000</v>
      </c>
    </row>
    <row r="41" spans="2:9" x14ac:dyDescent="0.35">
      <c r="C41" t="s">
        <v>104</v>
      </c>
      <c r="D41" s="113">
        <v>0.1</v>
      </c>
      <c r="E41" s="113">
        <f>D41</f>
        <v>0.1</v>
      </c>
      <c r="F41" s="113">
        <f t="shared" ref="F41:I41" si="0">E41</f>
        <v>0.1</v>
      </c>
      <c r="G41" s="113">
        <f t="shared" si="0"/>
        <v>0.1</v>
      </c>
      <c r="H41" s="113">
        <f t="shared" si="0"/>
        <v>0.1</v>
      </c>
      <c r="I41" s="113">
        <f t="shared" si="0"/>
        <v>0.1</v>
      </c>
    </row>
    <row r="42" spans="2:9" x14ac:dyDescent="0.35">
      <c r="C42" t="s">
        <v>105</v>
      </c>
      <c r="D42" s="126"/>
      <c r="E42" s="102"/>
      <c r="F42" s="102"/>
      <c r="G42" s="102"/>
      <c r="H42" s="102"/>
      <c r="I42" s="102"/>
    </row>
    <row r="43" spans="2:9" x14ac:dyDescent="0.35">
      <c r="C43" s="6" t="s">
        <v>106</v>
      </c>
      <c r="D43" s="120"/>
    </row>
    <row r="45" spans="2:9" x14ac:dyDescent="0.35">
      <c r="B45" s="107" t="s">
        <v>108</v>
      </c>
      <c r="C45" s="111" t="s">
        <v>90</v>
      </c>
      <c r="D45" s="106">
        <v>0</v>
      </c>
      <c r="E45" s="106">
        <f>D45+1</f>
        <v>1</v>
      </c>
      <c r="F45" s="106">
        <f>E45+1</f>
        <v>2</v>
      </c>
      <c r="G45" s="106">
        <f>F45+1</f>
        <v>3</v>
      </c>
      <c r="H45" s="106">
        <f>G45+1</f>
        <v>4</v>
      </c>
      <c r="I45" s="106">
        <f>H45+1</f>
        <v>5</v>
      </c>
    </row>
    <row r="46" spans="2:9" x14ac:dyDescent="0.35">
      <c r="C46" t="s">
        <v>103</v>
      </c>
      <c r="D46" s="125">
        <v>-1000</v>
      </c>
      <c r="E46" s="125">
        <v>0</v>
      </c>
      <c r="F46" s="125">
        <v>0</v>
      </c>
      <c r="G46" s="125">
        <v>0</v>
      </c>
      <c r="H46" s="125">
        <v>0</v>
      </c>
      <c r="I46" s="125">
        <v>2000</v>
      </c>
    </row>
    <row r="47" spans="2:9" x14ac:dyDescent="0.35">
      <c r="C47" t="s">
        <v>104</v>
      </c>
      <c r="D47" s="113">
        <v>0.2</v>
      </c>
      <c r="E47" s="113">
        <f>D47</f>
        <v>0.2</v>
      </c>
      <c r="F47" s="113">
        <f t="shared" ref="F47:I47" si="1">E47</f>
        <v>0.2</v>
      </c>
      <c r="G47" s="113">
        <f t="shared" si="1"/>
        <v>0.2</v>
      </c>
      <c r="H47" s="113">
        <f t="shared" si="1"/>
        <v>0.2</v>
      </c>
      <c r="I47" s="113">
        <f t="shared" si="1"/>
        <v>0.2</v>
      </c>
    </row>
    <row r="48" spans="2:9" x14ac:dyDescent="0.35">
      <c r="C48" t="s">
        <v>105</v>
      </c>
      <c r="D48" s="126"/>
      <c r="E48" s="102"/>
      <c r="F48" s="102"/>
      <c r="G48" s="102"/>
      <c r="H48" s="102"/>
      <c r="I48" s="102"/>
    </row>
    <row r="49" spans="2:9" x14ac:dyDescent="0.35">
      <c r="C49" s="6" t="s">
        <v>106</v>
      </c>
      <c r="D49" s="127"/>
    </row>
    <row r="51" spans="2:9" x14ac:dyDescent="0.35">
      <c r="B51" s="107" t="s">
        <v>109</v>
      </c>
      <c r="C51" s="111" t="s">
        <v>90</v>
      </c>
      <c r="D51" s="106">
        <v>0</v>
      </c>
      <c r="E51" s="106">
        <f>D51+1</f>
        <v>1</v>
      </c>
      <c r="F51" s="106">
        <f>E51+1</f>
        <v>2</v>
      </c>
      <c r="G51" s="106">
        <f>F51+1</f>
        <v>3</v>
      </c>
      <c r="H51" s="106">
        <f>G51+1</f>
        <v>4</v>
      </c>
      <c r="I51" s="106">
        <f>H51+1</f>
        <v>5</v>
      </c>
    </row>
    <row r="52" spans="2:9" x14ac:dyDescent="0.35">
      <c r="C52" t="s">
        <v>103</v>
      </c>
      <c r="D52" s="125">
        <v>-1000</v>
      </c>
      <c r="E52" s="125">
        <v>200</v>
      </c>
      <c r="F52" s="125">
        <v>400</v>
      </c>
      <c r="G52" s="125">
        <v>600</v>
      </c>
      <c r="H52" s="125">
        <v>800</v>
      </c>
      <c r="I52" s="125">
        <v>1000</v>
      </c>
    </row>
    <row r="53" spans="2:9" x14ac:dyDescent="0.35">
      <c r="C53" t="s">
        <v>104</v>
      </c>
      <c r="D53" s="113">
        <v>0.2</v>
      </c>
      <c r="E53" s="113">
        <f>D53</f>
        <v>0.2</v>
      </c>
      <c r="F53" s="113">
        <f t="shared" ref="F53:I53" si="2">E53</f>
        <v>0.2</v>
      </c>
      <c r="G53" s="113">
        <f t="shared" si="2"/>
        <v>0.2</v>
      </c>
      <c r="H53" s="113">
        <f t="shared" si="2"/>
        <v>0.2</v>
      </c>
      <c r="I53" s="113">
        <f t="shared" si="2"/>
        <v>0.2</v>
      </c>
    </row>
    <row r="54" spans="2:9" x14ac:dyDescent="0.35">
      <c r="C54" t="s">
        <v>105</v>
      </c>
      <c r="D54" s="126"/>
      <c r="E54" s="102"/>
      <c r="F54" s="102"/>
      <c r="G54" s="102"/>
      <c r="H54" s="102"/>
      <c r="I54" s="102"/>
    </row>
    <row r="55" spans="2:9" x14ac:dyDescent="0.35">
      <c r="C55" s="6" t="s">
        <v>106</v>
      </c>
      <c r="D55" s="127"/>
    </row>
    <row r="62" spans="2:9" x14ac:dyDescent="0.35">
      <c r="B62" s="107" t="s">
        <v>107</v>
      </c>
      <c r="C62" t="s">
        <v>87</v>
      </c>
    </row>
    <row r="63" spans="2:9" x14ac:dyDescent="0.35">
      <c r="B63" s="114"/>
    </row>
    <row r="64" spans="2:9" x14ac:dyDescent="0.35">
      <c r="B64" s="114"/>
    </row>
    <row r="65" spans="2:11" x14ac:dyDescent="0.35">
      <c r="B65" s="114"/>
    </row>
    <row r="66" spans="2:11" x14ac:dyDescent="0.35">
      <c r="B66" s="114"/>
    </row>
    <row r="67" spans="2:11" x14ac:dyDescent="0.35">
      <c r="C67" s="111" t="s">
        <v>90</v>
      </c>
      <c r="D67" s="106">
        <v>0</v>
      </c>
      <c r="E67" s="106">
        <f>D67+1</f>
        <v>1</v>
      </c>
      <c r="F67" s="106">
        <f>E67+1</f>
        <v>2</v>
      </c>
      <c r="G67" s="106">
        <f>F67+1</f>
        <v>3</v>
      </c>
      <c r="H67" s="106">
        <f>G67+1</f>
        <v>4</v>
      </c>
      <c r="I67" s="106">
        <f>H67+1</f>
        <v>5</v>
      </c>
    </row>
    <row r="68" spans="2:11" x14ac:dyDescent="0.35">
      <c r="C68" t="s">
        <v>103</v>
      </c>
      <c r="D68" s="125">
        <v>-1000</v>
      </c>
      <c r="E68" s="125">
        <v>0</v>
      </c>
      <c r="F68" s="125">
        <v>0</v>
      </c>
      <c r="G68" s="125">
        <v>0</v>
      </c>
      <c r="H68" s="125">
        <v>0</v>
      </c>
      <c r="I68" s="125">
        <v>2000</v>
      </c>
      <c r="K68" s="97"/>
    </row>
    <row r="69" spans="2:11" x14ac:dyDescent="0.35">
      <c r="C69" t="s">
        <v>104</v>
      </c>
      <c r="D69" s="130">
        <v>0.15</v>
      </c>
      <c r="E69" s="130">
        <f>D69</f>
        <v>0.15</v>
      </c>
      <c r="F69" s="130">
        <f t="shared" ref="F69:I69" si="3">E69</f>
        <v>0.15</v>
      </c>
      <c r="G69" s="130">
        <f t="shared" si="3"/>
        <v>0.15</v>
      </c>
      <c r="H69" s="130">
        <f t="shared" si="3"/>
        <v>0.15</v>
      </c>
      <c r="I69" s="130">
        <f t="shared" si="3"/>
        <v>0.15</v>
      </c>
    </row>
    <row r="70" spans="2:11" x14ac:dyDescent="0.35">
      <c r="C70" t="s">
        <v>105</v>
      </c>
      <c r="D70" s="126"/>
      <c r="E70" s="102"/>
      <c r="F70" s="102"/>
      <c r="G70" s="102"/>
      <c r="H70" s="102"/>
      <c r="I70" s="102"/>
    </row>
    <row r="71" spans="2:11" x14ac:dyDescent="0.35">
      <c r="C71" s="6" t="s">
        <v>106</v>
      </c>
      <c r="D71" s="127"/>
    </row>
    <row r="72" spans="2:11" x14ac:dyDescent="0.35">
      <c r="C72" s="6"/>
      <c r="D72" s="6"/>
      <c r="E72" s="6"/>
    </row>
    <row r="73" spans="2:11" x14ac:dyDescent="0.35">
      <c r="C73" s="6" t="s">
        <v>76</v>
      </c>
      <c r="D73" s="129"/>
    </row>
    <row r="76" spans="2:11" x14ac:dyDescent="0.35">
      <c r="B76" s="107" t="s">
        <v>110</v>
      </c>
      <c r="C76" s="111" t="s">
        <v>90</v>
      </c>
      <c r="D76" s="106">
        <v>0</v>
      </c>
      <c r="E76" s="106">
        <f>D76+1</f>
        <v>1</v>
      </c>
      <c r="F76" s="106">
        <f>E76+1</f>
        <v>2</v>
      </c>
      <c r="G76" s="106">
        <f>F76+1</f>
        <v>3</v>
      </c>
      <c r="H76" s="106">
        <f>G76+1</f>
        <v>4</v>
      </c>
      <c r="I76" s="106">
        <f>H76+1</f>
        <v>5</v>
      </c>
    </row>
    <row r="77" spans="2:11" x14ac:dyDescent="0.35">
      <c r="C77" t="s">
        <v>103</v>
      </c>
      <c r="D77" s="125">
        <v>-1000</v>
      </c>
      <c r="E77" s="125">
        <v>0</v>
      </c>
      <c r="F77" s="125">
        <v>0</v>
      </c>
      <c r="G77" s="125">
        <v>0</v>
      </c>
      <c r="H77" s="125">
        <v>0</v>
      </c>
      <c r="I77" s="125">
        <v>2000</v>
      </c>
    </row>
    <row r="78" spans="2:11" x14ac:dyDescent="0.35">
      <c r="C78" t="s">
        <v>104</v>
      </c>
      <c r="D78" s="130">
        <v>0.14869835499702688</v>
      </c>
      <c r="E78" s="130">
        <f>D78</f>
        <v>0.14869835499702688</v>
      </c>
      <c r="F78" s="130">
        <f t="shared" ref="F78:I78" si="4">E78</f>
        <v>0.14869835499702688</v>
      </c>
      <c r="G78" s="130">
        <f t="shared" si="4"/>
        <v>0.14869835499702688</v>
      </c>
      <c r="H78" s="130">
        <f t="shared" si="4"/>
        <v>0.14869835499702688</v>
      </c>
      <c r="I78" s="130">
        <f t="shared" si="4"/>
        <v>0.14869835499702688</v>
      </c>
    </row>
    <row r="79" spans="2:11" x14ac:dyDescent="0.35">
      <c r="C79" t="s">
        <v>105</v>
      </c>
      <c r="D79" s="126"/>
      <c r="E79" s="102"/>
      <c r="F79" s="102"/>
      <c r="G79" s="102"/>
      <c r="H79" s="102"/>
      <c r="I79" s="102"/>
    </row>
    <row r="80" spans="2:11" x14ac:dyDescent="0.35">
      <c r="C80" s="6" t="s">
        <v>106</v>
      </c>
      <c r="D80" s="127"/>
    </row>
  </sheetData>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F29CF5-C97C-4428-8B9E-7A85D724E007}">
  <dimension ref="B3:K80"/>
  <sheetViews>
    <sheetView showGridLines="0" workbookViewId="0">
      <selection activeCell="O29" sqref="O29"/>
    </sheetView>
  </sheetViews>
  <sheetFormatPr defaultRowHeight="14.5" x14ac:dyDescent="0.35"/>
  <cols>
    <col min="2" max="2" width="10.7265625" bestFit="1" customWidth="1"/>
    <col min="3" max="3" width="19.08984375" bestFit="1" customWidth="1"/>
    <col min="4" max="4" width="10.08984375" bestFit="1" customWidth="1"/>
    <col min="5" max="7" width="9.453125" bestFit="1" customWidth="1"/>
    <col min="8" max="8" width="10.08984375" bestFit="1" customWidth="1"/>
    <col min="9" max="11" width="9.453125" bestFit="1" customWidth="1"/>
  </cols>
  <sheetData>
    <row r="3" spans="2:9" x14ac:dyDescent="0.35">
      <c r="B3" s="107" t="s">
        <v>88</v>
      </c>
      <c r="C3" t="s">
        <v>98</v>
      </c>
      <c r="H3" s="101">
        <v>2000</v>
      </c>
    </row>
    <row r="4" spans="2:9" x14ac:dyDescent="0.35">
      <c r="C4" t="s">
        <v>80</v>
      </c>
      <c r="H4" s="103">
        <v>5</v>
      </c>
    </row>
    <row r="5" spans="2:9" x14ac:dyDescent="0.35">
      <c r="C5" t="s">
        <v>78</v>
      </c>
      <c r="H5" s="104">
        <v>0.1</v>
      </c>
    </row>
    <row r="6" spans="2:9" x14ac:dyDescent="0.35">
      <c r="C6" t="s">
        <v>91</v>
      </c>
      <c r="H6" s="108">
        <f>H3/(1+H5)^H4</f>
        <v>1241.8426461183099</v>
      </c>
    </row>
    <row r="7" spans="2:9" x14ac:dyDescent="0.35">
      <c r="C7" s="6"/>
    </row>
    <row r="8" spans="2:9" x14ac:dyDescent="0.35">
      <c r="C8" s="6"/>
    </row>
    <row r="9" spans="2:9" x14ac:dyDescent="0.35">
      <c r="C9" s="6"/>
    </row>
    <row r="10" spans="2:9" x14ac:dyDescent="0.35">
      <c r="C10" s="6"/>
    </row>
    <row r="11" spans="2:9" x14ac:dyDescent="0.35">
      <c r="C11" t="s">
        <v>91</v>
      </c>
      <c r="H11" s="119">
        <f>H6</f>
        <v>1241.8426461183099</v>
      </c>
    </row>
    <row r="12" spans="2:9" x14ac:dyDescent="0.35">
      <c r="C12" s="5" t="s">
        <v>99</v>
      </c>
      <c r="H12" s="118">
        <v>-1000</v>
      </c>
    </row>
    <row r="13" spans="2:9" x14ac:dyDescent="0.35">
      <c r="C13" s="5" t="s">
        <v>100</v>
      </c>
      <c r="H13" s="122">
        <f>H11+H12</f>
        <v>241.84264611830986</v>
      </c>
      <c r="I13" s="1" t="s">
        <v>101</v>
      </c>
    </row>
    <row r="14" spans="2:9" x14ac:dyDescent="0.35">
      <c r="C14" s="5"/>
      <c r="D14" s="5"/>
      <c r="E14" s="5"/>
      <c r="F14" s="5"/>
      <c r="G14" s="5"/>
      <c r="H14" s="5"/>
      <c r="I14" s="5"/>
    </row>
    <row r="15" spans="2:9" x14ac:dyDescent="0.35">
      <c r="C15" s="5"/>
      <c r="D15" s="5"/>
      <c r="E15" s="5"/>
      <c r="F15" s="5"/>
      <c r="G15" s="5"/>
      <c r="H15" s="5"/>
      <c r="I15" s="5"/>
    </row>
    <row r="16" spans="2:9" x14ac:dyDescent="0.35">
      <c r="C16" s="5"/>
      <c r="D16" s="5"/>
      <c r="E16" s="5"/>
      <c r="F16" s="5"/>
      <c r="G16" s="5"/>
      <c r="H16" s="5"/>
      <c r="I16" s="5"/>
    </row>
    <row r="17" spans="2:9" x14ac:dyDescent="0.35">
      <c r="C17" s="5"/>
      <c r="D17" s="5"/>
      <c r="E17" s="5"/>
      <c r="F17" s="5"/>
      <c r="G17" s="5"/>
      <c r="H17" s="5"/>
      <c r="I17" s="5"/>
    </row>
    <row r="18" spans="2:9" x14ac:dyDescent="0.35">
      <c r="C18" s="5"/>
      <c r="D18" s="5"/>
      <c r="E18" s="5"/>
      <c r="F18" s="5"/>
      <c r="G18" s="5"/>
      <c r="H18" s="5"/>
      <c r="I18" s="5"/>
    </row>
    <row r="19" spans="2:9" x14ac:dyDescent="0.35">
      <c r="C19" s="5"/>
      <c r="D19" s="5"/>
      <c r="E19" s="5"/>
      <c r="F19" s="5"/>
      <c r="G19" s="5"/>
      <c r="H19" s="5"/>
      <c r="I19" s="5"/>
    </row>
    <row r="20" spans="2:9" x14ac:dyDescent="0.35">
      <c r="C20" s="4"/>
    </row>
    <row r="21" spans="2:9" x14ac:dyDescent="0.35">
      <c r="C21" s="4"/>
    </row>
    <row r="22" spans="2:9" x14ac:dyDescent="0.35">
      <c r="B22" s="107" t="s">
        <v>81</v>
      </c>
      <c r="C22" t="s">
        <v>98</v>
      </c>
      <c r="H22" s="101">
        <v>2000</v>
      </c>
    </row>
    <row r="23" spans="2:9" x14ac:dyDescent="0.35">
      <c r="C23" t="s">
        <v>80</v>
      </c>
      <c r="H23" s="103">
        <v>5</v>
      </c>
    </row>
    <row r="24" spans="2:9" x14ac:dyDescent="0.35">
      <c r="C24" t="s">
        <v>78</v>
      </c>
      <c r="H24" s="104">
        <v>0.2</v>
      </c>
    </row>
    <row r="25" spans="2:9" x14ac:dyDescent="0.35">
      <c r="C25" t="s">
        <v>91</v>
      </c>
      <c r="H25" s="108">
        <f>H22/(1+H24)^H23</f>
        <v>803.75514403292186</v>
      </c>
    </row>
    <row r="26" spans="2:9" x14ac:dyDescent="0.35">
      <c r="C26" s="6"/>
    </row>
    <row r="27" spans="2:9" x14ac:dyDescent="0.35">
      <c r="C27" s="6"/>
    </row>
    <row r="28" spans="2:9" x14ac:dyDescent="0.35">
      <c r="C28" s="6"/>
    </row>
    <row r="29" spans="2:9" x14ac:dyDescent="0.35">
      <c r="C29" s="6"/>
    </row>
    <row r="30" spans="2:9" x14ac:dyDescent="0.35">
      <c r="C30" t="s">
        <v>91</v>
      </c>
      <c r="H30" s="119">
        <f>H25</f>
        <v>803.75514403292186</v>
      </c>
    </row>
    <row r="31" spans="2:9" x14ac:dyDescent="0.35">
      <c r="C31" s="5" t="s">
        <v>99</v>
      </c>
      <c r="H31" s="118">
        <v>-1000</v>
      </c>
    </row>
    <row r="32" spans="2:9" x14ac:dyDescent="0.35">
      <c r="C32" s="5" t="s">
        <v>100</v>
      </c>
      <c r="H32" s="124">
        <f>H30+H31</f>
        <v>-196.24485596707814</v>
      </c>
      <c r="I32" s="1" t="s">
        <v>102</v>
      </c>
    </row>
    <row r="38" spans="2:9" x14ac:dyDescent="0.35">
      <c r="B38" s="107" t="s">
        <v>97</v>
      </c>
      <c r="C38" t="s">
        <v>87</v>
      </c>
    </row>
    <row r="39" spans="2:9" x14ac:dyDescent="0.35">
      <c r="C39" s="111" t="s">
        <v>90</v>
      </c>
      <c r="D39" s="106">
        <v>0</v>
      </c>
      <c r="E39" s="106">
        <f>D39+1</f>
        <v>1</v>
      </c>
      <c r="F39" s="106">
        <f>E39+1</f>
        <v>2</v>
      </c>
      <c r="G39" s="106">
        <f>F39+1</f>
        <v>3</v>
      </c>
      <c r="H39" s="106">
        <f>G39+1</f>
        <v>4</v>
      </c>
      <c r="I39" s="106">
        <f>H39+1</f>
        <v>5</v>
      </c>
    </row>
    <row r="40" spans="2:9" x14ac:dyDescent="0.35">
      <c r="C40" t="s">
        <v>103</v>
      </c>
      <c r="D40" s="125">
        <v>-1000</v>
      </c>
      <c r="E40" s="125">
        <v>0</v>
      </c>
      <c r="F40" s="125">
        <v>0</v>
      </c>
      <c r="G40" s="125">
        <v>0</v>
      </c>
      <c r="H40" s="125">
        <v>0</v>
      </c>
      <c r="I40" s="125">
        <v>2000</v>
      </c>
    </row>
    <row r="41" spans="2:9" x14ac:dyDescent="0.35">
      <c r="C41" t="s">
        <v>104</v>
      </c>
      <c r="D41" s="113">
        <v>0.1</v>
      </c>
      <c r="E41" s="113">
        <f>D41</f>
        <v>0.1</v>
      </c>
      <c r="F41" s="113">
        <f t="shared" ref="F41:I41" si="0">E41</f>
        <v>0.1</v>
      </c>
      <c r="G41" s="113">
        <f t="shared" si="0"/>
        <v>0.1</v>
      </c>
      <c r="H41" s="113">
        <f t="shared" si="0"/>
        <v>0.1</v>
      </c>
      <c r="I41" s="113">
        <f t="shared" si="0"/>
        <v>0.1</v>
      </c>
    </row>
    <row r="42" spans="2:9" x14ac:dyDescent="0.35">
      <c r="C42" t="s">
        <v>105</v>
      </c>
      <c r="D42" s="123">
        <f>D40/(1+D41)^D39</f>
        <v>-1000</v>
      </c>
      <c r="E42" s="108">
        <f t="shared" ref="E42:I42" si="1">E40/(1+E41)^E39</f>
        <v>0</v>
      </c>
      <c r="F42" s="108">
        <f t="shared" si="1"/>
        <v>0</v>
      </c>
      <c r="G42" s="108">
        <f t="shared" si="1"/>
        <v>0</v>
      </c>
      <c r="H42" s="108">
        <f t="shared" si="1"/>
        <v>0</v>
      </c>
      <c r="I42" s="108">
        <f t="shared" si="1"/>
        <v>1241.8426461183099</v>
      </c>
    </row>
    <row r="43" spans="2:9" x14ac:dyDescent="0.35">
      <c r="C43" s="6" t="s">
        <v>106</v>
      </c>
      <c r="D43" s="121">
        <f>SUM(D42:I42)</f>
        <v>241.84264611830986</v>
      </c>
    </row>
    <row r="45" spans="2:9" x14ac:dyDescent="0.35">
      <c r="B45" s="107" t="s">
        <v>108</v>
      </c>
      <c r="C45" s="111" t="s">
        <v>90</v>
      </c>
      <c r="D45" s="106">
        <v>0</v>
      </c>
      <c r="E45" s="106">
        <f>D45+1</f>
        <v>1</v>
      </c>
      <c r="F45" s="106">
        <f>E45+1</f>
        <v>2</v>
      </c>
      <c r="G45" s="106">
        <f>F45+1</f>
        <v>3</v>
      </c>
      <c r="H45" s="106">
        <f>G45+1</f>
        <v>4</v>
      </c>
      <c r="I45" s="106">
        <f>H45+1</f>
        <v>5</v>
      </c>
    </row>
    <row r="46" spans="2:9" x14ac:dyDescent="0.35">
      <c r="C46" t="s">
        <v>103</v>
      </c>
      <c r="D46" s="125">
        <v>-1000</v>
      </c>
      <c r="E46" s="125">
        <v>0</v>
      </c>
      <c r="F46" s="125">
        <v>0</v>
      </c>
      <c r="G46" s="125">
        <v>0</v>
      </c>
      <c r="H46" s="125">
        <v>0</v>
      </c>
      <c r="I46" s="125">
        <v>2000</v>
      </c>
    </row>
    <row r="47" spans="2:9" x14ac:dyDescent="0.35">
      <c r="C47" t="s">
        <v>104</v>
      </c>
      <c r="D47" s="113">
        <v>0.2</v>
      </c>
      <c r="E47" s="113">
        <f>D47</f>
        <v>0.2</v>
      </c>
      <c r="F47" s="113">
        <f t="shared" ref="F47:I47" si="2">E47</f>
        <v>0.2</v>
      </c>
      <c r="G47" s="113">
        <f t="shared" si="2"/>
        <v>0.2</v>
      </c>
      <c r="H47" s="113">
        <f t="shared" si="2"/>
        <v>0.2</v>
      </c>
      <c r="I47" s="113">
        <f t="shared" si="2"/>
        <v>0.2</v>
      </c>
    </row>
    <row r="48" spans="2:9" x14ac:dyDescent="0.35">
      <c r="C48" t="s">
        <v>105</v>
      </c>
      <c r="D48" s="123">
        <f>D46/(1+D47)^D45</f>
        <v>-1000</v>
      </c>
      <c r="E48" s="108">
        <f t="shared" ref="E48" si="3">E46/(1+E47)^E45</f>
        <v>0</v>
      </c>
      <c r="F48" s="108">
        <f t="shared" ref="F48" si="4">F46/(1+F47)^F45</f>
        <v>0</v>
      </c>
      <c r="G48" s="108">
        <f t="shared" ref="G48" si="5">G46/(1+G47)^G45</f>
        <v>0</v>
      </c>
      <c r="H48" s="108">
        <f t="shared" ref="H48" si="6">H46/(1+H47)^H45</f>
        <v>0</v>
      </c>
      <c r="I48" s="108">
        <f t="shared" ref="I48" si="7">I46/(1+I47)^I45</f>
        <v>803.75514403292186</v>
      </c>
    </row>
    <row r="49" spans="2:9" x14ac:dyDescent="0.35">
      <c r="C49" s="6" t="s">
        <v>106</v>
      </c>
      <c r="D49" s="131">
        <f>SUM(D48:I48)</f>
        <v>-196.24485596707814</v>
      </c>
    </row>
    <row r="51" spans="2:9" x14ac:dyDescent="0.35">
      <c r="B51" s="107" t="s">
        <v>109</v>
      </c>
      <c r="C51" s="111" t="s">
        <v>90</v>
      </c>
      <c r="D51" s="106">
        <v>0</v>
      </c>
      <c r="E51" s="106">
        <f>D51+1</f>
        <v>1</v>
      </c>
      <c r="F51" s="106">
        <f>E51+1</f>
        <v>2</v>
      </c>
      <c r="G51" s="106">
        <f>F51+1</f>
        <v>3</v>
      </c>
      <c r="H51" s="106">
        <f>G51+1</f>
        <v>4</v>
      </c>
      <c r="I51" s="106">
        <f>H51+1</f>
        <v>5</v>
      </c>
    </row>
    <row r="52" spans="2:9" x14ac:dyDescent="0.35">
      <c r="C52" t="s">
        <v>103</v>
      </c>
      <c r="D52" s="125">
        <v>-1000</v>
      </c>
      <c r="E52" s="125">
        <v>200</v>
      </c>
      <c r="F52" s="125">
        <v>400</v>
      </c>
      <c r="G52" s="125">
        <v>600</v>
      </c>
      <c r="H52" s="125">
        <v>800</v>
      </c>
      <c r="I52" s="125">
        <v>1000</v>
      </c>
    </row>
    <row r="53" spans="2:9" x14ac:dyDescent="0.35">
      <c r="C53" t="s">
        <v>104</v>
      </c>
      <c r="D53" s="113">
        <v>0.2</v>
      </c>
      <c r="E53" s="113">
        <f>D53</f>
        <v>0.2</v>
      </c>
      <c r="F53" s="113">
        <f t="shared" ref="F53:I53" si="8">E53</f>
        <v>0.2</v>
      </c>
      <c r="G53" s="113">
        <f t="shared" si="8"/>
        <v>0.2</v>
      </c>
      <c r="H53" s="113">
        <f t="shared" si="8"/>
        <v>0.2</v>
      </c>
      <c r="I53" s="113">
        <f t="shared" si="8"/>
        <v>0.2</v>
      </c>
    </row>
    <row r="54" spans="2:9" x14ac:dyDescent="0.35">
      <c r="C54" t="s">
        <v>105</v>
      </c>
      <c r="D54" s="123">
        <f>D52/(1+D53)^D51</f>
        <v>-1000</v>
      </c>
      <c r="E54" s="108">
        <f t="shared" ref="E54" si="9">E52/(1+E53)^E51</f>
        <v>166.66666666666669</v>
      </c>
      <c r="F54" s="108">
        <f t="shared" ref="F54" si="10">F52/(1+F53)^F51</f>
        <v>277.77777777777777</v>
      </c>
      <c r="G54" s="108">
        <f t="shared" ref="G54" si="11">G52/(1+G53)^G51</f>
        <v>347.22222222222223</v>
      </c>
      <c r="H54" s="108">
        <f t="shared" ref="H54" si="12">H52/(1+H53)^H51</f>
        <v>385.80246913580248</v>
      </c>
      <c r="I54" s="108">
        <f t="shared" ref="I54" si="13">I52/(1+I53)^I51</f>
        <v>401.87757201646093</v>
      </c>
    </row>
    <row r="55" spans="2:9" x14ac:dyDescent="0.35">
      <c r="C55" s="6" t="s">
        <v>106</v>
      </c>
      <c r="D55" s="131">
        <f>SUM(D54:I54)</f>
        <v>579.34670781893021</v>
      </c>
    </row>
    <row r="62" spans="2:9" x14ac:dyDescent="0.35">
      <c r="B62" s="107" t="s">
        <v>107</v>
      </c>
      <c r="C62" t="s">
        <v>87</v>
      </c>
    </row>
    <row r="63" spans="2:9" x14ac:dyDescent="0.35">
      <c r="B63" s="114"/>
    </row>
    <row r="64" spans="2:9" x14ac:dyDescent="0.35">
      <c r="B64" s="114"/>
    </row>
    <row r="65" spans="2:11" x14ac:dyDescent="0.35">
      <c r="B65" s="114"/>
    </row>
    <row r="66" spans="2:11" x14ac:dyDescent="0.35">
      <c r="B66" s="114"/>
    </row>
    <row r="67" spans="2:11" x14ac:dyDescent="0.35">
      <c r="C67" s="111" t="s">
        <v>90</v>
      </c>
      <c r="D67" s="106">
        <v>0</v>
      </c>
      <c r="E67" s="106">
        <f>D67+1</f>
        <v>1</v>
      </c>
      <c r="F67" s="106">
        <f>E67+1</f>
        <v>2</v>
      </c>
      <c r="G67" s="106">
        <f>F67+1</f>
        <v>3</v>
      </c>
      <c r="H67" s="106">
        <f>G67+1</f>
        <v>4</v>
      </c>
      <c r="I67" s="106">
        <f>H67+1</f>
        <v>5</v>
      </c>
    </row>
    <row r="68" spans="2:11" x14ac:dyDescent="0.35">
      <c r="C68" t="s">
        <v>103</v>
      </c>
      <c r="D68" s="125">
        <v>-1000</v>
      </c>
      <c r="E68" s="125">
        <v>0</v>
      </c>
      <c r="F68" s="125">
        <v>0</v>
      </c>
      <c r="G68" s="125">
        <v>0</v>
      </c>
      <c r="H68" s="125">
        <v>0</v>
      </c>
      <c r="I68" s="125">
        <v>2000</v>
      </c>
      <c r="K68" s="97"/>
    </row>
    <row r="69" spans="2:11" x14ac:dyDescent="0.35">
      <c r="C69" t="s">
        <v>104</v>
      </c>
      <c r="D69" s="130">
        <v>0.15</v>
      </c>
      <c r="E69" s="130">
        <f>D69</f>
        <v>0.15</v>
      </c>
      <c r="F69" s="130">
        <f t="shared" ref="F69:I69" si="14">E69</f>
        <v>0.15</v>
      </c>
      <c r="G69" s="130">
        <f t="shared" si="14"/>
        <v>0.15</v>
      </c>
      <c r="H69" s="130">
        <f t="shared" si="14"/>
        <v>0.15</v>
      </c>
      <c r="I69" s="130">
        <f t="shared" si="14"/>
        <v>0.15</v>
      </c>
    </row>
    <row r="70" spans="2:11" x14ac:dyDescent="0.35">
      <c r="C70" t="s">
        <v>105</v>
      </c>
      <c r="D70" s="123">
        <f>D68/(1+D69)^D67</f>
        <v>-1000</v>
      </c>
      <c r="E70" s="108">
        <f t="shared" ref="E70" si="15">E68/(1+E69)^E67</f>
        <v>0</v>
      </c>
      <c r="F70" s="108">
        <f t="shared" ref="F70" si="16">F68/(1+F69)^F67</f>
        <v>0</v>
      </c>
      <c r="G70" s="108">
        <f t="shared" ref="G70" si="17">G68/(1+G69)^G67</f>
        <v>0</v>
      </c>
      <c r="H70" s="108">
        <f t="shared" ref="H70" si="18">H68/(1+H69)^H67</f>
        <v>0</v>
      </c>
      <c r="I70" s="108">
        <f t="shared" ref="I70" si="19">I68/(1+I69)^I67</f>
        <v>994.35347059657977</v>
      </c>
    </row>
    <row r="71" spans="2:11" x14ac:dyDescent="0.35">
      <c r="C71" s="6" t="s">
        <v>106</v>
      </c>
      <c r="D71" s="131">
        <f>SUM(D70:I70)</f>
        <v>-5.6465294034202316</v>
      </c>
    </row>
    <row r="72" spans="2:11" x14ac:dyDescent="0.35">
      <c r="C72" s="6"/>
      <c r="D72" s="6"/>
      <c r="E72" s="6"/>
    </row>
    <row r="73" spans="2:11" x14ac:dyDescent="0.35">
      <c r="C73" s="6" t="s">
        <v>76</v>
      </c>
      <c r="D73" s="132">
        <f>IRR(D68:I68)</f>
        <v>0.14869835499702688</v>
      </c>
    </row>
    <row r="76" spans="2:11" x14ac:dyDescent="0.35">
      <c r="B76" s="107" t="s">
        <v>110</v>
      </c>
      <c r="C76" s="111" t="s">
        <v>90</v>
      </c>
      <c r="D76" s="106">
        <v>0</v>
      </c>
      <c r="E76" s="106">
        <f>D76+1</f>
        <v>1</v>
      </c>
      <c r="F76" s="106">
        <f>E76+1</f>
        <v>2</v>
      </c>
      <c r="G76" s="106">
        <f>F76+1</f>
        <v>3</v>
      </c>
      <c r="H76" s="106">
        <f>G76+1</f>
        <v>4</v>
      </c>
      <c r="I76" s="106">
        <f>H76+1</f>
        <v>5</v>
      </c>
    </row>
    <row r="77" spans="2:11" x14ac:dyDescent="0.35">
      <c r="C77" t="s">
        <v>103</v>
      </c>
      <c r="D77" s="125">
        <v>-1000</v>
      </c>
      <c r="E77" s="125">
        <v>0</v>
      </c>
      <c r="F77" s="125">
        <v>0</v>
      </c>
      <c r="G77" s="125">
        <v>0</v>
      </c>
      <c r="H77" s="125">
        <v>0</v>
      </c>
      <c r="I77" s="125">
        <v>2000</v>
      </c>
    </row>
    <row r="78" spans="2:11" x14ac:dyDescent="0.35">
      <c r="C78" t="s">
        <v>104</v>
      </c>
      <c r="D78" s="130">
        <v>0.14869835499702688</v>
      </c>
      <c r="E78" s="130">
        <f>D78</f>
        <v>0.14869835499702688</v>
      </c>
      <c r="F78" s="130">
        <f t="shared" ref="F78:I78" si="20">E78</f>
        <v>0.14869835499702688</v>
      </c>
      <c r="G78" s="130">
        <f t="shared" si="20"/>
        <v>0.14869835499702688</v>
      </c>
      <c r="H78" s="130">
        <f t="shared" si="20"/>
        <v>0.14869835499702688</v>
      </c>
      <c r="I78" s="130">
        <f t="shared" si="20"/>
        <v>0.14869835499702688</v>
      </c>
    </row>
    <row r="79" spans="2:11" x14ac:dyDescent="0.35">
      <c r="C79" t="s">
        <v>105</v>
      </c>
      <c r="D79" s="123">
        <f>D77/(1+D78)^D76</f>
        <v>-1000</v>
      </c>
      <c r="E79" s="108">
        <f t="shared" ref="E79" si="21">E77/(1+E78)^E76</f>
        <v>0</v>
      </c>
      <c r="F79" s="108">
        <f t="shared" ref="F79" si="22">F77/(1+F78)^F76</f>
        <v>0</v>
      </c>
      <c r="G79" s="108">
        <f t="shared" ref="G79" si="23">G77/(1+G78)^G76</f>
        <v>0</v>
      </c>
      <c r="H79" s="108">
        <f t="shared" ref="H79" si="24">H77/(1+H78)^H76</f>
        <v>0</v>
      </c>
      <c r="I79" s="108">
        <f t="shared" ref="I79" si="25">I77/(1+I78)^I76</f>
        <v>1000.0000000000355</v>
      </c>
    </row>
    <row r="80" spans="2:11" x14ac:dyDescent="0.35">
      <c r="C80" s="6" t="s">
        <v>106</v>
      </c>
      <c r="D80" s="131">
        <f>SUM(D79:I79)</f>
        <v>3.5470293369144201E-11</v>
      </c>
    </row>
  </sheetData>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BD65F-A160-44F4-94B8-797E4FF1FCE8}">
  <dimension ref="B3:I15"/>
  <sheetViews>
    <sheetView showGridLines="0" workbookViewId="0">
      <selection activeCell="D13" sqref="D13:D15"/>
    </sheetView>
  </sheetViews>
  <sheetFormatPr defaultRowHeight="14.5" x14ac:dyDescent="0.35"/>
  <cols>
    <col min="3" max="3" width="19.90625" bestFit="1" customWidth="1"/>
    <col min="4" max="11" width="9.453125" bestFit="1" customWidth="1"/>
  </cols>
  <sheetData>
    <row r="3" spans="2:9" x14ac:dyDescent="0.35">
      <c r="B3" s="107" t="s">
        <v>111</v>
      </c>
      <c r="C3" s="111" t="s">
        <v>90</v>
      </c>
      <c r="D3" s="106">
        <v>0</v>
      </c>
      <c r="E3" s="106">
        <f>D3+1</f>
        <v>1</v>
      </c>
      <c r="F3" s="106">
        <f>E3+1</f>
        <v>2</v>
      </c>
      <c r="G3" s="106">
        <f>F3+1</f>
        <v>3</v>
      </c>
      <c r="H3" s="106">
        <f>G3+1</f>
        <v>4</v>
      </c>
      <c r="I3" s="106">
        <f>H3+1</f>
        <v>5</v>
      </c>
    </row>
    <row r="4" spans="2:9" x14ac:dyDescent="0.35">
      <c r="C4" t="s">
        <v>112</v>
      </c>
      <c r="D4" s="112">
        <v>1000</v>
      </c>
      <c r="E4" s="112">
        <v>0</v>
      </c>
      <c r="F4" s="112">
        <v>0</v>
      </c>
      <c r="G4" s="112">
        <v>0</v>
      </c>
      <c r="H4" s="112">
        <v>0</v>
      </c>
      <c r="I4" s="112">
        <v>2500</v>
      </c>
    </row>
    <row r="5" spans="2:9" x14ac:dyDescent="0.35">
      <c r="C5" t="s">
        <v>115</v>
      </c>
      <c r="D5" s="129"/>
    </row>
    <row r="6" spans="2:9" x14ac:dyDescent="0.35">
      <c r="C6" t="s">
        <v>114</v>
      </c>
      <c r="D6" s="133"/>
    </row>
    <row r="10" spans="2:9" x14ac:dyDescent="0.35">
      <c r="C10" t="s">
        <v>112</v>
      </c>
      <c r="D10" s="112">
        <v>1000</v>
      </c>
      <c r="E10" s="112">
        <v>1100</v>
      </c>
      <c r="F10" s="112">
        <v>1100</v>
      </c>
      <c r="G10" s="112">
        <v>1100</v>
      </c>
      <c r="H10" s="112">
        <v>1550</v>
      </c>
      <c r="I10" s="112">
        <v>2000</v>
      </c>
    </row>
    <row r="11" spans="2:9" x14ac:dyDescent="0.35">
      <c r="C11" t="s">
        <v>113</v>
      </c>
      <c r="E11" s="128"/>
      <c r="F11" s="128"/>
      <c r="G11" s="128"/>
      <c r="H11" s="128"/>
      <c r="I11" s="128"/>
    </row>
    <row r="13" spans="2:9" x14ac:dyDescent="0.35">
      <c r="C13" t="s">
        <v>116</v>
      </c>
      <c r="D13" s="129"/>
    </row>
    <row r="14" spans="2:9" x14ac:dyDescent="0.35">
      <c r="C14" t="s">
        <v>117</v>
      </c>
      <c r="D14" s="129"/>
    </row>
    <row r="15" spans="2:9" x14ac:dyDescent="0.35">
      <c r="C15" t="s">
        <v>114</v>
      </c>
      <c r="D15" s="133"/>
    </row>
  </sheetData>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4C925-04BA-44A2-AC53-22BF6DEBE775}">
  <dimension ref="B3:I20"/>
  <sheetViews>
    <sheetView showGridLines="0" workbookViewId="0">
      <selection activeCell="G36" sqref="G36"/>
    </sheetView>
  </sheetViews>
  <sheetFormatPr defaultRowHeight="14.5" x14ac:dyDescent="0.35"/>
  <cols>
    <col min="3" max="3" width="19.90625" bestFit="1" customWidth="1"/>
    <col min="4" max="11" width="9.453125" bestFit="1" customWidth="1"/>
  </cols>
  <sheetData>
    <row r="3" spans="2:9" x14ac:dyDescent="0.35">
      <c r="B3" s="107" t="s">
        <v>111</v>
      </c>
      <c r="C3" s="111" t="s">
        <v>90</v>
      </c>
      <c r="D3" s="106">
        <v>0</v>
      </c>
      <c r="E3" s="106">
        <f>D3+1</f>
        <v>1</v>
      </c>
      <c r="F3" s="106">
        <f>E3+1</f>
        <v>2</v>
      </c>
      <c r="G3" s="106">
        <f>F3+1</f>
        <v>3</v>
      </c>
      <c r="H3" s="106">
        <f>G3+1</f>
        <v>4</v>
      </c>
      <c r="I3" s="106">
        <f>H3+1</f>
        <v>5</v>
      </c>
    </row>
    <row r="4" spans="2:9" x14ac:dyDescent="0.35">
      <c r="C4" t="s">
        <v>112</v>
      </c>
      <c r="D4" s="112">
        <v>1000</v>
      </c>
      <c r="E4" s="112">
        <v>0</v>
      </c>
      <c r="F4" s="112">
        <v>0</v>
      </c>
      <c r="G4" s="112">
        <v>0</v>
      </c>
      <c r="H4" s="112">
        <v>0</v>
      </c>
      <c r="I4" s="112">
        <v>2500</v>
      </c>
    </row>
    <row r="5" spans="2:9" x14ac:dyDescent="0.35">
      <c r="C5" t="s">
        <v>115</v>
      </c>
      <c r="D5" s="132">
        <f>(I4/D4-1)/5</f>
        <v>0.3</v>
      </c>
    </row>
    <row r="6" spans="2:9" x14ac:dyDescent="0.35">
      <c r="C6" t="s">
        <v>114</v>
      </c>
      <c r="D6" s="134">
        <f>(I4/D4)^(1/5)-1</f>
        <v>0.20112443398143132</v>
      </c>
    </row>
    <row r="9" spans="2:9" x14ac:dyDescent="0.35">
      <c r="B9" s="107" t="s">
        <v>118</v>
      </c>
      <c r="C9" s="111" t="s">
        <v>90</v>
      </c>
      <c r="D9" s="106">
        <v>0</v>
      </c>
      <c r="E9" s="106">
        <f>D9+1</f>
        <v>1</v>
      </c>
      <c r="F9" s="106">
        <f>E9+1</f>
        <v>2</v>
      </c>
      <c r="G9" s="106">
        <f>F9+1</f>
        <v>3</v>
      </c>
      <c r="H9" s="106">
        <f>G9+1</f>
        <v>4</v>
      </c>
      <c r="I9" s="106">
        <f>H9+1</f>
        <v>5</v>
      </c>
    </row>
    <row r="10" spans="2:9" x14ac:dyDescent="0.35">
      <c r="C10" t="s">
        <v>112</v>
      </c>
      <c r="D10" s="112">
        <v>1000</v>
      </c>
      <c r="E10" s="112">
        <v>1100</v>
      </c>
      <c r="F10" s="112">
        <v>1100</v>
      </c>
      <c r="G10" s="112">
        <v>1100</v>
      </c>
      <c r="H10" s="112">
        <v>1550</v>
      </c>
      <c r="I10" s="112">
        <v>2000</v>
      </c>
    </row>
    <row r="11" spans="2:9" x14ac:dyDescent="0.35">
      <c r="C11" t="s">
        <v>113</v>
      </c>
      <c r="E11" s="135">
        <f>E10/D10-1</f>
        <v>0.10000000000000009</v>
      </c>
      <c r="F11" s="135">
        <f t="shared" ref="F11" si="0">F10/E10-1</f>
        <v>0</v>
      </c>
      <c r="G11" s="135">
        <f t="shared" ref="G11" si="1">G10/F10-1</f>
        <v>0</v>
      </c>
      <c r="H11" s="135">
        <f t="shared" ref="H11" si="2">H10/G10-1</f>
        <v>0.40909090909090917</v>
      </c>
      <c r="I11" s="135">
        <f t="shared" ref="I11" si="3">I10/H10-1</f>
        <v>0.29032258064516125</v>
      </c>
    </row>
    <row r="13" spans="2:9" x14ac:dyDescent="0.35">
      <c r="C13" t="s">
        <v>116</v>
      </c>
      <c r="D13" s="132">
        <f>AVERAGE(E11:I11)</f>
        <v>0.1598826979472141</v>
      </c>
    </row>
    <row r="14" spans="2:9" x14ac:dyDescent="0.35">
      <c r="C14" t="s">
        <v>117</v>
      </c>
      <c r="D14" s="132">
        <f>(I10/D10-1)/5</f>
        <v>0.2</v>
      </c>
    </row>
    <row r="15" spans="2:9" x14ac:dyDescent="0.35">
      <c r="C15" t="s">
        <v>114</v>
      </c>
      <c r="D15" s="134">
        <f>(I10/D10)^(1/5)-1</f>
        <v>0.1486983549970351</v>
      </c>
    </row>
    <row r="17" spans="3:9" x14ac:dyDescent="0.35">
      <c r="C17" s="111" t="s">
        <v>90</v>
      </c>
      <c r="D17" s="106">
        <v>0</v>
      </c>
      <c r="E17" s="106">
        <f>D17+1</f>
        <v>1</v>
      </c>
      <c r="F17" s="106">
        <f>E17+1</f>
        <v>2</v>
      </c>
      <c r="G17" s="106">
        <f>F17+1</f>
        <v>3</v>
      </c>
      <c r="H17" s="106">
        <f>G17+1</f>
        <v>4</v>
      </c>
      <c r="I17" s="106">
        <f>H17+1</f>
        <v>5</v>
      </c>
    </row>
    <row r="18" spans="3:9" x14ac:dyDescent="0.35">
      <c r="C18" t="s">
        <v>112</v>
      </c>
      <c r="D18" s="112">
        <f>D10</f>
        <v>1000</v>
      </c>
      <c r="I18" s="108">
        <f>D18*(1+D20)^I17</f>
        <v>2000.0000000000005</v>
      </c>
    </row>
    <row r="20" spans="3:9" x14ac:dyDescent="0.35">
      <c r="C20" t="s">
        <v>114</v>
      </c>
      <c r="D20" s="136">
        <f>D15</f>
        <v>0.1486983549970351</v>
      </c>
      <c r="I20" s="137" t="s">
        <v>119</v>
      </c>
    </row>
  </sheetData>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93B5C-BF31-4F8D-BBC2-9118CEE27A68}">
  <sheetPr>
    <tabColor theme="3"/>
  </sheetPr>
  <dimension ref="A1"/>
  <sheetViews>
    <sheetView workbookViewId="0"/>
  </sheetViews>
  <sheetFormatPr defaultRowHeight="14.5" x14ac:dyDescent="0.35"/>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45ECF8-8C90-4EB9-9B4D-3EAF596D0317}">
  <dimension ref="B2:N1112"/>
  <sheetViews>
    <sheetView workbookViewId="0">
      <selection activeCell="I2" sqref="I2"/>
    </sheetView>
  </sheetViews>
  <sheetFormatPr defaultRowHeight="14.5" x14ac:dyDescent="0.35"/>
  <cols>
    <col min="3" max="3" width="15.26953125" bestFit="1" customWidth="1"/>
    <col min="9" max="9" width="53.81640625" customWidth="1"/>
    <col min="12" max="12" width="9.90625" bestFit="1" customWidth="1"/>
    <col min="13" max="13" width="37.1796875" bestFit="1" customWidth="1"/>
    <col min="14" max="14" width="26.81640625" bestFit="1" customWidth="1"/>
  </cols>
  <sheetData>
    <row r="2" spans="2:14" x14ac:dyDescent="0.35">
      <c r="B2" s="143" t="s">
        <v>142</v>
      </c>
      <c r="C2" s="143"/>
      <c r="D2" s="143"/>
      <c r="E2" s="143"/>
      <c r="F2" s="143"/>
      <c r="G2" s="143"/>
      <c r="I2" s="144" t="s">
        <v>143</v>
      </c>
      <c r="L2" s="143" t="s">
        <v>144</v>
      </c>
      <c r="M2" s="143"/>
      <c r="N2" s="143"/>
    </row>
    <row r="3" spans="2:14" x14ac:dyDescent="0.35">
      <c r="B3" t="s">
        <v>139</v>
      </c>
      <c r="C3" t="s">
        <v>120</v>
      </c>
      <c r="D3" t="s">
        <v>140</v>
      </c>
      <c r="E3" t="s">
        <v>141</v>
      </c>
      <c r="F3" t="s">
        <v>122</v>
      </c>
      <c r="G3" t="s">
        <v>138</v>
      </c>
      <c r="I3" t="str">
        <f>B3&amp;","&amp;C3&amp;","&amp;D3&amp;","&amp;E3&amp;","&amp;F3&amp;","&amp;G3</f>
        <v>transaction_ID,transaction_date,product,region,quantity,total</v>
      </c>
      <c r="M3" t="s">
        <v>137</v>
      </c>
      <c r="N3" t="s">
        <v>138</v>
      </c>
    </row>
    <row r="4" spans="2:14" x14ac:dyDescent="0.35">
      <c r="B4">
        <v>1</v>
      </c>
      <c r="C4" s="141">
        <v>43831</v>
      </c>
      <c r="D4" t="s">
        <v>123</v>
      </c>
      <c r="E4" t="s">
        <v>127</v>
      </c>
      <c r="F4">
        <v>7</v>
      </c>
      <c r="G4">
        <v>1603</v>
      </c>
      <c r="I4" t="str">
        <f t="shared" ref="I4:I67" si="0">B4&amp;","&amp;C4&amp;","&amp;D4&amp;","&amp;E4&amp;","&amp;F4&amp;","&amp;G4</f>
        <v>1,43831,Hotel,EMEA,7,1603</v>
      </c>
      <c r="L4" t="s">
        <v>123</v>
      </c>
      <c r="M4" t="s">
        <v>131</v>
      </c>
      <c r="N4" t="s">
        <v>133</v>
      </c>
    </row>
    <row r="5" spans="2:14" x14ac:dyDescent="0.35">
      <c r="B5">
        <v>2</v>
      </c>
      <c r="C5" s="141">
        <v>43831</v>
      </c>
      <c r="D5" t="s">
        <v>125</v>
      </c>
      <c r="E5" t="s">
        <v>130</v>
      </c>
      <c r="F5">
        <v>1</v>
      </c>
      <c r="G5">
        <v>411</v>
      </c>
      <c r="I5" t="str">
        <f t="shared" si="0"/>
        <v>2,43831,Air,APAC,1,411</v>
      </c>
      <c r="L5" t="s">
        <v>125</v>
      </c>
      <c r="M5" t="s">
        <v>132</v>
      </c>
      <c r="N5" t="s">
        <v>134</v>
      </c>
    </row>
    <row r="6" spans="2:14" x14ac:dyDescent="0.35">
      <c r="B6">
        <v>3</v>
      </c>
      <c r="C6" s="141">
        <v>43831</v>
      </c>
      <c r="D6" t="s">
        <v>123</v>
      </c>
      <c r="E6" t="s">
        <v>127</v>
      </c>
      <c r="F6">
        <v>6</v>
      </c>
      <c r="G6">
        <v>1278</v>
      </c>
      <c r="I6" t="str">
        <f t="shared" si="0"/>
        <v>3,43831,Hotel,EMEA,6,1278</v>
      </c>
      <c r="L6" t="s">
        <v>124</v>
      </c>
      <c r="M6" t="s">
        <v>131</v>
      </c>
      <c r="N6" t="s">
        <v>135</v>
      </c>
    </row>
    <row r="7" spans="2:14" x14ac:dyDescent="0.35">
      <c r="B7">
        <v>4</v>
      </c>
      <c r="C7" s="141">
        <v>43831</v>
      </c>
      <c r="D7" t="s">
        <v>125</v>
      </c>
      <c r="E7" t="s">
        <v>128</v>
      </c>
      <c r="F7">
        <v>1</v>
      </c>
      <c r="G7">
        <v>487</v>
      </c>
      <c r="I7" t="str">
        <f t="shared" si="0"/>
        <v>4,43831,Air,NA,1,487</v>
      </c>
      <c r="L7" t="s">
        <v>126</v>
      </c>
      <c r="M7" t="s">
        <v>132</v>
      </c>
      <c r="N7" t="s">
        <v>136</v>
      </c>
    </row>
    <row r="8" spans="2:14" x14ac:dyDescent="0.35">
      <c r="B8">
        <v>5</v>
      </c>
      <c r="C8" s="141">
        <v>43831</v>
      </c>
      <c r="D8" t="s">
        <v>123</v>
      </c>
      <c r="E8" t="s">
        <v>127</v>
      </c>
      <c r="F8">
        <v>2</v>
      </c>
      <c r="G8">
        <v>416</v>
      </c>
      <c r="I8" t="str">
        <f t="shared" si="0"/>
        <v>5,43831,Hotel,EMEA,2,416</v>
      </c>
    </row>
    <row r="9" spans="2:14" x14ac:dyDescent="0.35">
      <c r="B9">
        <v>6</v>
      </c>
      <c r="C9" s="141">
        <v>43832</v>
      </c>
      <c r="D9" t="s">
        <v>124</v>
      </c>
      <c r="E9" t="s">
        <v>128</v>
      </c>
      <c r="F9">
        <v>6</v>
      </c>
      <c r="G9">
        <v>246</v>
      </c>
      <c r="I9" t="str">
        <f t="shared" si="0"/>
        <v>6,43832,Car,NA,6,246</v>
      </c>
    </row>
    <row r="10" spans="2:14" x14ac:dyDescent="0.35">
      <c r="B10">
        <v>7</v>
      </c>
      <c r="C10" s="141">
        <v>43832</v>
      </c>
      <c r="D10" t="s">
        <v>126</v>
      </c>
      <c r="E10" t="s">
        <v>129</v>
      </c>
      <c r="F10">
        <v>2</v>
      </c>
      <c r="G10">
        <v>138</v>
      </c>
      <c r="I10" t="str">
        <f t="shared" si="0"/>
        <v>7,43832,Experience,LATAM,2,138</v>
      </c>
    </row>
    <row r="11" spans="2:14" x14ac:dyDescent="0.35">
      <c r="B11">
        <v>8</v>
      </c>
      <c r="C11" s="141">
        <v>43832</v>
      </c>
      <c r="D11" t="s">
        <v>124</v>
      </c>
      <c r="E11" t="s">
        <v>130</v>
      </c>
      <c r="F11">
        <v>1</v>
      </c>
      <c r="G11">
        <v>46</v>
      </c>
      <c r="I11" t="str">
        <f t="shared" si="0"/>
        <v>8,43832,Car,APAC,1,46</v>
      </c>
    </row>
    <row r="12" spans="2:14" x14ac:dyDescent="0.35">
      <c r="B12">
        <v>9</v>
      </c>
      <c r="C12" s="141">
        <v>43833</v>
      </c>
      <c r="D12" t="s">
        <v>126</v>
      </c>
      <c r="E12" t="s">
        <v>128</v>
      </c>
      <c r="F12">
        <v>4</v>
      </c>
      <c r="G12">
        <v>516</v>
      </c>
      <c r="I12" t="str">
        <f t="shared" si="0"/>
        <v>9,43833,Experience,NA,4,516</v>
      </c>
    </row>
    <row r="13" spans="2:14" x14ac:dyDescent="0.35">
      <c r="B13">
        <v>10</v>
      </c>
      <c r="C13" s="141">
        <v>43833</v>
      </c>
      <c r="D13" t="s">
        <v>124</v>
      </c>
      <c r="E13" t="s">
        <v>130</v>
      </c>
      <c r="F13">
        <v>1</v>
      </c>
      <c r="G13">
        <v>47</v>
      </c>
      <c r="I13" t="str">
        <f t="shared" si="0"/>
        <v>10,43833,Car,APAC,1,47</v>
      </c>
    </row>
    <row r="14" spans="2:14" x14ac:dyDescent="0.35">
      <c r="B14">
        <v>11</v>
      </c>
      <c r="C14" s="141">
        <v>43833</v>
      </c>
      <c r="D14" t="s">
        <v>126</v>
      </c>
      <c r="E14" t="s">
        <v>127</v>
      </c>
      <c r="F14">
        <v>1</v>
      </c>
      <c r="G14">
        <v>87</v>
      </c>
      <c r="I14" t="str">
        <f t="shared" si="0"/>
        <v>11,43833,Experience,EMEA,1,87</v>
      </c>
    </row>
    <row r="15" spans="2:14" x14ac:dyDescent="0.35">
      <c r="B15">
        <v>12</v>
      </c>
      <c r="C15" s="141">
        <v>43834</v>
      </c>
      <c r="D15" t="s">
        <v>124</v>
      </c>
      <c r="E15" t="s">
        <v>128</v>
      </c>
      <c r="F15">
        <v>1</v>
      </c>
      <c r="G15">
        <v>56</v>
      </c>
      <c r="I15" t="str">
        <f t="shared" si="0"/>
        <v>12,43834,Car,NA,1,56</v>
      </c>
    </row>
    <row r="16" spans="2:14" x14ac:dyDescent="0.35">
      <c r="B16">
        <v>13</v>
      </c>
      <c r="C16" s="141">
        <v>43834</v>
      </c>
      <c r="D16" t="s">
        <v>126</v>
      </c>
      <c r="E16" t="s">
        <v>127</v>
      </c>
      <c r="F16">
        <v>1</v>
      </c>
      <c r="G16">
        <v>176</v>
      </c>
      <c r="I16" t="str">
        <f t="shared" si="0"/>
        <v>13,43834,Experience,EMEA,1,176</v>
      </c>
    </row>
    <row r="17" spans="2:9" x14ac:dyDescent="0.35">
      <c r="B17">
        <v>14</v>
      </c>
      <c r="C17" s="141">
        <v>43834</v>
      </c>
      <c r="D17" t="s">
        <v>124</v>
      </c>
      <c r="E17" t="s">
        <v>129</v>
      </c>
      <c r="F17">
        <v>5</v>
      </c>
      <c r="G17">
        <v>185</v>
      </c>
      <c r="I17" t="str">
        <f t="shared" si="0"/>
        <v>14,43834,Car,LATAM,5,185</v>
      </c>
    </row>
    <row r="18" spans="2:9" x14ac:dyDescent="0.35">
      <c r="B18">
        <v>15</v>
      </c>
      <c r="C18" s="141">
        <v>43835</v>
      </c>
      <c r="D18" t="s">
        <v>125</v>
      </c>
      <c r="E18" t="s">
        <v>129</v>
      </c>
      <c r="F18">
        <v>2</v>
      </c>
      <c r="G18">
        <v>2402</v>
      </c>
      <c r="I18" t="str">
        <f t="shared" si="0"/>
        <v>15,43835,Air,LATAM,2,2402</v>
      </c>
    </row>
    <row r="19" spans="2:9" x14ac:dyDescent="0.35">
      <c r="B19">
        <v>16</v>
      </c>
      <c r="C19" s="141">
        <v>43835</v>
      </c>
      <c r="D19" t="s">
        <v>123</v>
      </c>
      <c r="E19" t="s">
        <v>130</v>
      </c>
      <c r="F19">
        <v>4</v>
      </c>
      <c r="G19">
        <v>208</v>
      </c>
      <c r="I19" t="str">
        <f t="shared" si="0"/>
        <v>16,43835,Hotel,APAC,4,208</v>
      </c>
    </row>
    <row r="20" spans="2:9" x14ac:dyDescent="0.35">
      <c r="B20">
        <v>17</v>
      </c>
      <c r="C20" s="141">
        <v>43835</v>
      </c>
      <c r="D20" t="s">
        <v>125</v>
      </c>
      <c r="E20" t="s">
        <v>128</v>
      </c>
      <c r="F20">
        <v>1</v>
      </c>
      <c r="G20">
        <v>346</v>
      </c>
      <c r="I20" t="str">
        <f t="shared" si="0"/>
        <v>17,43835,Air,NA,1,346</v>
      </c>
    </row>
    <row r="21" spans="2:9" x14ac:dyDescent="0.35">
      <c r="B21">
        <v>18</v>
      </c>
      <c r="C21" s="141">
        <v>43836</v>
      </c>
      <c r="D21" t="s">
        <v>123</v>
      </c>
      <c r="E21" t="s">
        <v>130</v>
      </c>
      <c r="F21">
        <v>4</v>
      </c>
      <c r="G21">
        <v>500</v>
      </c>
      <c r="I21" t="str">
        <f t="shared" si="0"/>
        <v>18,43836,Hotel,APAC,4,500</v>
      </c>
    </row>
    <row r="22" spans="2:9" x14ac:dyDescent="0.35">
      <c r="B22">
        <v>19</v>
      </c>
      <c r="C22" s="141">
        <v>43836</v>
      </c>
      <c r="D22" t="s">
        <v>125</v>
      </c>
      <c r="E22" t="s">
        <v>127</v>
      </c>
      <c r="F22">
        <v>3</v>
      </c>
      <c r="G22">
        <v>732</v>
      </c>
      <c r="I22" t="str">
        <f t="shared" si="0"/>
        <v>19,43836,Air,EMEA,3,732</v>
      </c>
    </row>
    <row r="23" spans="2:9" x14ac:dyDescent="0.35">
      <c r="B23">
        <v>20</v>
      </c>
      <c r="C23" s="141">
        <v>43836</v>
      </c>
      <c r="D23" t="s">
        <v>123</v>
      </c>
      <c r="E23" t="s">
        <v>128</v>
      </c>
      <c r="F23">
        <v>3</v>
      </c>
      <c r="G23">
        <v>324</v>
      </c>
      <c r="I23" t="str">
        <f t="shared" si="0"/>
        <v>20,43836,Hotel,NA,3,324</v>
      </c>
    </row>
    <row r="24" spans="2:9" x14ac:dyDescent="0.35">
      <c r="B24">
        <v>20</v>
      </c>
      <c r="C24" s="141">
        <v>43836</v>
      </c>
      <c r="D24" t="s">
        <v>123</v>
      </c>
      <c r="E24" t="s">
        <v>128</v>
      </c>
      <c r="F24">
        <v>3</v>
      </c>
      <c r="G24">
        <v>324</v>
      </c>
      <c r="I24" t="str">
        <f t="shared" si="0"/>
        <v>20,43836,Hotel,NA,3,324</v>
      </c>
    </row>
    <row r="25" spans="2:9" x14ac:dyDescent="0.35">
      <c r="B25">
        <v>21</v>
      </c>
      <c r="C25" s="141">
        <v>43837</v>
      </c>
      <c r="D25" t="s">
        <v>125</v>
      </c>
      <c r="E25" t="s">
        <v>127</v>
      </c>
      <c r="F25">
        <v>1</v>
      </c>
      <c r="G25">
        <v>267</v>
      </c>
      <c r="I25" t="str">
        <f t="shared" si="0"/>
        <v>21,43837,Air,EMEA,1,267</v>
      </c>
    </row>
    <row r="26" spans="2:9" x14ac:dyDescent="0.35">
      <c r="B26">
        <v>22</v>
      </c>
      <c r="C26" s="141">
        <v>43837</v>
      </c>
      <c r="D26" t="s">
        <v>123</v>
      </c>
      <c r="E26" t="s">
        <v>129</v>
      </c>
      <c r="F26">
        <v>1</v>
      </c>
      <c r="G26">
        <v>310</v>
      </c>
      <c r="I26" t="str">
        <f t="shared" si="0"/>
        <v>22,43837,Hotel,LATAM,1,310</v>
      </c>
    </row>
    <row r="27" spans="2:9" x14ac:dyDescent="0.35">
      <c r="B27">
        <v>23</v>
      </c>
      <c r="C27" s="141">
        <v>43837</v>
      </c>
      <c r="D27" t="s">
        <v>125</v>
      </c>
      <c r="E27" t="s">
        <v>130</v>
      </c>
      <c r="F27">
        <v>1</v>
      </c>
      <c r="G27">
        <v>454</v>
      </c>
      <c r="I27" t="str">
        <f t="shared" si="0"/>
        <v>23,43837,Air,APAC,1,454</v>
      </c>
    </row>
    <row r="28" spans="2:9" x14ac:dyDescent="0.35">
      <c r="B28">
        <v>24</v>
      </c>
      <c r="C28" s="141">
        <v>43838</v>
      </c>
      <c r="D28" t="s">
        <v>126</v>
      </c>
      <c r="E28" t="s">
        <v>130</v>
      </c>
      <c r="F28">
        <v>2</v>
      </c>
      <c r="G28">
        <v>76</v>
      </c>
      <c r="I28" t="str">
        <f t="shared" si="0"/>
        <v>24,43838,Experience,APAC,2,76</v>
      </c>
    </row>
    <row r="29" spans="2:9" x14ac:dyDescent="0.35">
      <c r="B29">
        <v>25</v>
      </c>
      <c r="C29" s="141">
        <v>43838</v>
      </c>
      <c r="D29" t="s">
        <v>124</v>
      </c>
      <c r="E29" t="s">
        <v>128</v>
      </c>
      <c r="F29">
        <v>4</v>
      </c>
      <c r="G29">
        <v>132</v>
      </c>
      <c r="I29" t="str">
        <f t="shared" si="0"/>
        <v>25,43838,Car,NA,4,132</v>
      </c>
    </row>
    <row r="30" spans="2:9" x14ac:dyDescent="0.35">
      <c r="B30">
        <v>26</v>
      </c>
      <c r="C30" s="141">
        <v>43838</v>
      </c>
      <c r="D30" t="s">
        <v>126</v>
      </c>
      <c r="E30" t="s">
        <v>130</v>
      </c>
      <c r="F30">
        <v>1</v>
      </c>
      <c r="G30">
        <v>33</v>
      </c>
      <c r="I30" t="str">
        <f t="shared" si="0"/>
        <v>26,43838,Experience,APAC,1,33</v>
      </c>
    </row>
    <row r="31" spans="2:9" x14ac:dyDescent="0.35">
      <c r="B31">
        <v>27</v>
      </c>
      <c r="C31" s="141">
        <v>43839</v>
      </c>
      <c r="D31" t="s">
        <v>124</v>
      </c>
      <c r="E31" t="s">
        <v>127</v>
      </c>
      <c r="F31">
        <v>4</v>
      </c>
      <c r="G31">
        <v>160</v>
      </c>
      <c r="I31" t="str">
        <f t="shared" si="0"/>
        <v>27,43839,Car,EMEA,4,160</v>
      </c>
    </row>
    <row r="32" spans="2:9" x14ac:dyDescent="0.35">
      <c r="B32">
        <v>28</v>
      </c>
      <c r="C32" s="141">
        <v>43839</v>
      </c>
      <c r="D32" t="s">
        <v>126</v>
      </c>
      <c r="E32" t="s">
        <v>128</v>
      </c>
      <c r="F32">
        <v>3</v>
      </c>
      <c r="G32">
        <v>333</v>
      </c>
      <c r="I32" t="str">
        <f t="shared" si="0"/>
        <v>28,43839,Experience,NA,3,333</v>
      </c>
    </row>
    <row r="33" spans="2:9" x14ac:dyDescent="0.35">
      <c r="B33">
        <v>29</v>
      </c>
      <c r="C33" s="141">
        <v>43839</v>
      </c>
      <c r="D33" t="s">
        <v>124</v>
      </c>
      <c r="E33" t="s">
        <v>127</v>
      </c>
      <c r="F33">
        <v>1</v>
      </c>
      <c r="G33">
        <v>40</v>
      </c>
      <c r="I33" t="str">
        <f t="shared" si="0"/>
        <v>29,43839,Car,EMEA,1,40</v>
      </c>
    </row>
    <row r="34" spans="2:9" x14ac:dyDescent="0.35">
      <c r="B34">
        <v>30</v>
      </c>
      <c r="C34" s="141">
        <v>43840</v>
      </c>
      <c r="D34" t="s">
        <v>126</v>
      </c>
      <c r="E34" t="s">
        <v>129</v>
      </c>
      <c r="F34">
        <v>1</v>
      </c>
      <c r="G34">
        <v>64</v>
      </c>
      <c r="I34" t="str">
        <f t="shared" si="0"/>
        <v>30,43840,Experience,LATAM,1,64</v>
      </c>
    </row>
    <row r="35" spans="2:9" x14ac:dyDescent="0.35">
      <c r="B35">
        <v>31</v>
      </c>
      <c r="C35" s="141">
        <v>43840</v>
      </c>
      <c r="D35" t="s">
        <v>124</v>
      </c>
      <c r="E35" t="s">
        <v>130</v>
      </c>
      <c r="F35">
        <v>1</v>
      </c>
      <c r="G35">
        <v>38</v>
      </c>
      <c r="I35" t="str">
        <f t="shared" si="0"/>
        <v>31,43840,Car,APAC,1,38</v>
      </c>
    </row>
    <row r="36" spans="2:9" x14ac:dyDescent="0.35">
      <c r="B36">
        <v>32</v>
      </c>
      <c r="C36" s="141">
        <v>43840</v>
      </c>
      <c r="D36" t="s">
        <v>126</v>
      </c>
      <c r="E36" t="s">
        <v>127</v>
      </c>
      <c r="F36">
        <v>2</v>
      </c>
      <c r="G36">
        <v>68</v>
      </c>
      <c r="I36" t="str">
        <f t="shared" si="0"/>
        <v>32,43840,Experience,EMEA,2,68</v>
      </c>
    </row>
    <row r="37" spans="2:9" x14ac:dyDescent="0.35">
      <c r="B37">
        <v>33</v>
      </c>
      <c r="C37" s="141">
        <v>43841</v>
      </c>
      <c r="D37" t="s">
        <v>123</v>
      </c>
      <c r="E37" t="s">
        <v>128</v>
      </c>
      <c r="F37">
        <v>4</v>
      </c>
      <c r="G37">
        <v>296</v>
      </c>
      <c r="I37" t="str">
        <f t="shared" si="0"/>
        <v>33,43841,Hotel,NA,4,296</v>
      </c>
    </row>
    <row r="38" spans="2:9" x14ac:dyDescent="0.35">
      <c r="B38">
        <v>34</v>
      </c>
      <c r="C38" s="141">
        <v>43841</v>
      </c>
      <c r="D38" t="s">
        <v>125</v>
      </c>
      <c r="E38" t="s">
        <v>130</v>
      </c>
      <c r="F38">
        <v>1</v>
      </c>
      <c r="G38">
        <v>772</v>
      </c>
      <c r="I38" t="str">
        <f t="shared" si="0"/>
        <v>34,43841,Air,APAC,1,772</v>
      </c>
    </row>
    <row r="39" spans="2:9" x14ac:dyDescent="0.35">
      <c r="B39">
        <v>35</v>
      </c>
      <c r="C39" s="141">
        <v>43841</v>
      </c>
      <c r="D39" t="s">
        <v>123</v>
      </c>
      <c r="E39" t="s">
        <v>127</v>
      </c>
      <c r="F39">
        <v>4</v>
      </c>
      <c r="G39">
        <v>500</v>
      </c>
      <c r="I39" t="str">
        <f t="shared" si="0"/>
        <v>35,43841,Hotel,EMEA,4,500</v>
      </c>
    </row>
    <row r="40" spans="2:9" x14ac:dyDescent="0.35">
      <c r="B40">
        <v>36</v>
      </c>
      <c r="C40" s="141">
        <v>43842</v>
      </c>
      <c r="D40" t="s">
        <v>125</v>
      </c>
      <c r="E40" t="s">
        <v>128</v>
      </c>
      <c r="F40">
        <v>1</v>
      </c>
      <c r="G40">
        <v>587</v>
      </c>
      <c r="I40" t="str">
        <f t="shared" si="0"/>
        <v>36,43842,Air,NA,1,587</v>
      </c>
    </row>
    <row r="41" spans="2:9" x14ac:dyDescent="0.35">
      <c r="B41">
        <v>37</v>
      </c>
      <c r="C41" s="141">
        <v>43842</v>
      </c>
      <c r="D41" t="s">
        <v>123</v>
      </c>
      <c r="E41" t="s">
        <v>127</v>
      </c>
      <c r="F41">
        <v>1</v>
      </c>
      <c r="G41">
        <v>279</v>
      </c>
      <c r="I41" t="str">
        <f t="shared" si="0"/>
        <v>37,43842,Hotel,EMEA,1,279</v>
      </c>
    </row>
    <row r="42" spans="2:9" x14ac:dyDescent="0.35">
      <c r="B42">
        <v>38</v>
      </c>
      <c r="C42" s="141">
        <v>43842</v>
      </c>
      <c r="D42" t="s">
        <v>125</v>
      </c>
      <c r="E42" t="s">
        <v>129</v>
      </c>
      <c r="F42">
        <v>2</v>
      </c>
      <c r="G42">
        <v>1534</v>
      </c>
      <c r="I42" t="str">
        <f t="shared" si="0"/>
        <v>38,43842,Air,LATAM,2,1534</v>
      </c>
    </row>
    <row r="43" spans="2:9" x14ac:dyDescent="0.35">
      <c r="B43">
        <v>39</v>
      </c>
      <c r="C43" s="141">
        <v>43843</v>
      </c>
      <c r="D43" t="s">
        <v>123</v>
      </c>
      <c r="E43" t="s">
        <v>130</v>
      </c>
      <c r="F43">
        <v>4</v>
      </c>
      <c r="G43">
        <v>872</v>
      </c>
      <c r="I43" t="str">
        <f t="shared" si="0"/>
        <v>39,43843,Hotel,APAC,4,872</v>
      </c>
    </row>
    <row r="44" spans="2:9" x14ac:dyDescent="0.35">
      <c r="B44">
        <v>40</v>
      </c>
      <c r="C44" s="141">
        <v>43843</v>
      </c>
      <c r="D44" t="s">
        <v>125</v>
      </c>
      <c r="E44" t="s">
        <v>127</v>
      </c>
      <c r="F44">
        <v>1</v>
      </c>
      <c r="G44">
        <v>799</v>
      </c>
      <c r="I44" t="str">
        <f t="shared" si="0"/>
        <v>40,43843,Air,EMEA,1,799</v>
      </c>
    </row>
    <row r="45" spans="2:9" x14ac:dyDescent="0.35">
      <c r="B45">
        <v>41</v>
      </c>
      <c r="C45" s="141">
        <v>43843</v>
      </c>
      <c r="D45" t="s">
        <v>123</v>
      </c>
      <c r="E45" t="s">
        <v>128</v>
      </c>
      <c r="F45">
        <v>2</v>
      </c>
      <c r="G45">
        <v>638</v>
      </c>
      <c r="I45" t="str">
        <f t="shared" si="0"/>
        <v>41,43843,Hotel,NA,2,638</v>
      </c>
    </row>
    <row r="46" spans="2:9" x14ac:dyDescent="0.35">
      <c r="B46">
        <v>42</v>
      </c>
      <c r="C46" s="141">
        <v>43844</v>
      </c>
      <c r="D46" t="s">
        <v>124</v>
      </c>
      <c r="E46" t="s">
        <v>130</v>
      </c>
      <c r="F46">
        <v>3</v>
      </c>
      <c r="G46">
        <v>165</v>
      </c>
      <c r="I46" t="str">
        <f t="shared" si="0"/>
        <v>42,43844,Car,APAC,3,165</v>
      </c>
    </row>
    <row r="47" spans="2:9" x14ac:dyDescent="0.35">
      <c r="B47">
        <v>43</v>
      </c>
      <c r="C47" s="141">
        <v>43844</v>
      </c>
      <c r="D47" t="s">
        <v>126</v>
      </c>
      <c r="E47" t="s">
        <v>127</v>
      </c>
      <c r="F47">
        <v>1</v>
      </c>
      <c r="G47">
        <v>173</v>
      </c>
      <c r="I47" t="str">
        <f t="shared" si="0"/>
        <v>43,43844,Experience,EMEA,1,173</v>
      </c>
    </row>
    <row r="48" spans="2:9" x14ac:dyDescent="0.35">
      <c r="B48">
        <v>44</v>
      </c>
      <c r="C48" s="141">
        <v>43844</v>
      </c>
      <c r="D48" t="s">
        <v>124</v>
      </c>
      <c r="E48" t="s">
        <v>128</v>
      </c>
      <c r="F48">
        <v>7</v>
      </c>
      <c r="G48">
        <v>245</v>
      </c>
      <c r="I48" t="str">
        <f t="shared" si="0"/>
        <v>44,43844,Car,NA,7,245</v>
      </c>
    </row>
    <row r="49" spans="2:9" x14ac:dyDescent="0.35">
      <c r="B49">
        <v>45</v>
      </c>
      <c r="C49" s="141">
        <v>43845</v>
      </c>
      <c r="D49" t="s">
        <v>126</v>
      </c>
      <c r="E49" t="s">
        <v>127</v>
      </c>
      <c r="F49">
        <v>1</v>
      </c>
      <c r="G49">
        <v>80</v>
      </c>
      <c r="I49" t="str">
        <f t="shared" si="0"/>
        <v>45,43845,Experience,EMEA,1,80</v>
      </c>
    </row>
    <row r="50" spans="2:9" x14ac:dyDescent="0.35">
      <c r="B50">
        <v>46</v>
      </c>
      <c r="C50" s="141">
        <v>43845</v>
      </c>
      <c r="D50" t="s">
        <v>124</v>
      </c>
      <c r="E50" t="s">
        <v>129</v>
      </c>
      <c r="F50">
        <v>2</v>
      </c>
      <c r="G50">
        <v>106</v>
      </c>
      <c r="I50" t="str">
        <f t="shared" si="0"/>
        <v>46,43845,Car,LATAM,2,106</v>
      </c>
    </row>
    <row r="51" spans="2:9" x14ac:dyDescent="0.35">
      <c r="B51">
        <v>47</v>
      </c>
      <c r="C51" s="141">
        <v>43845</v>
      </c>
      <c r="D51" t="s">
        <v>126</v>
      </c>
      <c r="E51" t="s">
        <v>130</v>
      </c>
      <c r="F51">
        <v>1</v>
      </c>
      <c r="G51">
        <v>125</v>
      </c>
      <c r="I51" t="str">
        <f t="shared" si="0"/>
        <v>47,43845,Experience,APAC,1,125</v>
      </c>
    </row>
    <row r="52" spans="2:9" x14ac:dyDescent="0.35">
      <c r="B52">
        <v>48</v>
      </c>
      <c r="C52" s="141">
        <v>43846</v>
      </c>
      <c r="D52" t="s">
        <v>124</v>
      </c>
      <c r="E52" t="s">
        <v>127</v>
      </c>
      <c r="F52">
        <v>4</v>
      </c>
      <c r="G52">
        <v>164</v>
      </c>
      <c r="I52" t="str">
        <f t="shared" si="0"/>
        <v>48,43846,Car,EMEA,4,164</v>
      </c>
    </row>
    <row r="53" spans="2:9" x14ac:dyDescent="0.35">
      <c r="B53">
        <v>49</v>
      </c>
      <c r="C53" s="141">
        <v>43846</v>
      </c>
      <c r="D53" t="s">
        <v>126</v>
      </c>
      <c r="E53" t="s">
        <v>128</v>
      </c>
      <c r="F53">
        <v>2</v>
      </c>
      <c r="G53">
        <v>310</v>
      </c>
      <c r="I53" t="str">
        <f t="shared" si="0"/>
        <v>49,43846,Experience,NA,2,310</v>
      </c>
    </row>
    <row r="54" spans="2:9" x14ac:dyDescent="0.35">
      <c r="B54">
        <v>50</v>
      </c>
      <c r="C54" s="141">
        <v>43846</v>
      </c>
      <c r="D54" t="s">
        <v>124</v>
      </c>
      <c r="E54" t="s">
        <v>129</v>
      </c>
      <c r="F54">
        <v>1</v>
      </c>
      <c r="G54">
        <v>38</v>
      </c>
      <c r="I54" t="str">
        <f t="shared" si="0"/>
        <v>50,43846,Car,LATAM,1,38</v>
      </c>
    </row>
    <row r="55" spans="2:9" x14ac:dyDescent="0.35">
      <c r="B55">
        <v>51</v>
      </c>
      <c r="C55" s="141">
        <v>43847</v>
      </c>
      <c r="D55" t="s">
        <v>125</v>
      </c>
      <c r="E55" t="s">
        <v>127</v>
      </c>
      <c r="F55">
        <v>2</v>
      </c>
      <c r="G55">
        <v>1260</v>
      </c>
      <c r="I55" t="str">
        <f t="shared" si="0"/>
        <v>51,43847,Air,EMEA,2,1260</v>
      </c>
    </row>
    <row r="56" spans="2:9" x14ac:dyDescent="0.35">
      <c r="B56">
        <v>52</v>
      </c>
      <c r="C56" s="141">
        <v>43847</v>
      </c>
      <c r="D56" t="s">
        <v>123</v>
      </c>
      <c r="E56" t="s">
        <v>128</v>
      </c>
      <c r="F56">
        <v>6</v>
      </c>
      <c r="G56">
        <v>1362</v>
      </c>
      <c r="I56" t="str">
        <f t="shared" si="0"/>
        <v>52,43847,Hotel,NA,6,1362</v>
      </c>
    </row>
    <row r="57" spans="2:9" x14ac:dyDescent="0.35">
      <c r="B57">
        <v>53</v>
      </c>
      <c r="C57" s="141">
        <v>43847</v>
      </c>
      <c r="D57" t="s">
        <v>125</v>
      </c>
      <c r="E57" t="s">
        <v>127</v>
      </c>
      <c r="F57">
        <v>1</v>
      </c>
      <c r="G57">
        <v>800</v>
      </c>
      <c r="I57" t="str">
        <f t="shared" si="0"/>
        <v>53,43847,Air,EMEA,1,800</v>
      </c>
    </row>
    <row r="58" spans="2:9" x14ac:dyDescent="0.35">
      <c r="B58">
        <v>54</v>
      </c>
      <c r="C58" s="141">
        <v>43848</v>
      </c>
      <c r="D58" t="s">
        <v>123</v>
      </c>
      <c r="E58" t="s">
        <v>129</v>
      </c>
      <c r="F58">
        <v>8</v>
      </c>
      <c r="G58">
        <v>1096</v>
      </c>
      <c r="I58" t="str">
        <f t="shared" si="0"/>
        <v>54,43848,Hotel,LATAM,8,1096</v>
      </c>
    </row>
    <row r="59" spans="2:9" x14ac:dyDescent="0.35">
      <c r="B59">
        <v>55</v>
      </c>
      <c r="C59" s="141">
        <v>43848</v>
      </c>
      <c r="D59" t="s">
        <v>125</v>
      </c>
      <c r="E59" t="s">
        <v>130</v>
      </c>
      <c r="F59">
        <v>3</v>
      </c>
      <c r="G59">
        <v>1746</v>
      </c>
      <c r="I59" t="str">
        <f t="shared" si="0"/>
        <v>55,43848,Air,APAC,3,1746</v>
      </c>
    </row>
    <row r="60" spans="2:9" x14ac:dyDescent="0.35">
      <c r="B60">
        <v>56</v>
      </c>
      <c r="C60" s="141">
        <v>43848</v>
      </c>
      <c r="D60" t="s">
        <v>123</v>
      </c>
      <c r="E60" t="s">
        <v>127</v>
      </c>
      <c r="F60">
        <v>1</v>
      </c>
      <c r="G60">
        <v>306</v>
      </c>
      <c r="I60" t="str">
        <f t="shared" si="0"/>
        <v>56,43848,Hotel,EMEA,1,306</v>
      </c>
    </row>
    <row r="61" spans="2:9" x14ac:dyDescent="0.35">
      <c r="B61">
        <v>57</v>
      </c>
      <c r="C61" s="141">
        <v>43849</v>
      </c>
      <c r="D61" t="s">
        <v>125</v>
      </c>
      <c r="E61" t="s">
        <v>128</v>
      </c>
      <c r="F61">
        <v>1</v>
      </c>
      <c r="G61">
        <v>1076</v>
      </c>
      <c r="I61" t="str">
        <f t="shared" si="0"/>
        <v>57,43849,Air,NA,1,1076</v>
      </c>
    </row>
    <row r="62" spans="2:9" x14ac:dyDescent="0.35">
      <c r="B62">
        <v>58</v>
      </c>
      <c r="C62" s="141">
        <v>43849</v>
      </c>
      <c r="D62" t="s">
        <v>123</v>
      </c>
      <c r="E62" t="s">
        <v>129</v>
      </c>
      <c r="F62">
        <v>1</v>
      </c>
      <c r="G62">
        <v>175</v>
      </c>
      <c r="I62" t="str">
        <f t="shared" si="0"/>
        <v>58,43849,Hotel,LATAM,1,175</v>
      </c>
    </row>
    <row r="63" spans="2:9" x14ac:dyDescent="0.35">
      <c r="B63">
        <v>59</v>
      </c>
      <c r="C63" s="141">
        <v>43849</v>
      </c>
      <c r="D63" t="s">
        <v>125</v>
      </c>
      <c r="E63" t="s">
        <v>130</v>
      </c>
      <c r="F63">
        <v>1</v>
      </c>
      <c r="G63">
        <v>870</v>
      </c>
      <c r="I63" t="str">
        <f t="shared" si="0"/>
        <v>59,43849,Air,APAC,1,870</v>
      </c>
    </row>
    <row r="64" spans="2:9" x14ac:dyDescent="0.35">
      <c r="B64">
        <v>60</v>
      </c>
      <c r="C64" s="141">
        <v>43850</v>
      </c>
      <c r="D64" t="s">
        <v>126</v>
      </c>
      <c r="E64" t="s">
        <v>128</v>
      </c>
      <c r="F64">
        <v>1</v>
      </c>
      <c r="G64">
        <v>87</v>
      </c>
      <c r="I64" t="str">
        <f t="shared" si="0"/>
        <v>60,43850,Experience,NA,1,87</v>
      </c>
    </row>
    <row r="65" spans="2:9" x14ac:dyDescent="0.35">
      <c r="B65">
        <v>61</v>
      </c>
      <c r="C65" s="141">
        <v>43850</v>
      </c>
      <c r="D65" t="s">
        <v>124</v>
      </c>
      <c r="E65" t="s">
        <v>127</v>
      </c>
      <c r="F65">
        <v>1</v>
      </c>
      <c r="G65">
        <v>35</v>
      </c>
      <c r="I65" t="str">
        <f t="shared" si="0"/>
        <v>61,43850,Car,EMEA,1,35</v>
      </c>
    </row>
    <row r="66" spans="2:9" x14ac:dyDescent="0.35">
      <c r="B66">
        <v>62</v>
      </c>
      <c r="C66" s="141">
        <v>43850</v>
      </c>
      <c r="D66" t="s">
        <v>126</v>
      </c>
      <c r="E66" t="s">
        <v>129</v>
      </c>
      <c r="F66">
        <v>1</v>
      </c>
      <c r="G66">
        <v>34</v>
      </c>
      <c r="I66" t="str">
        <f t="shared" si="0"/>
        <v>62,43850,Experience,LATAM,1,34</v>
      </c>
    </row>
    <row r="67" spans="2:9" x14ac:dyDescent="0.35">
      <c r="B67">
        <v>63</v>
      </c>
      <c r="C67" s="141">
        <v>43851</v>
      </c>
      <c r="D67" t="s">
        <v>124</v>
      </c>
      <c r="E67" t="s">
        <v>130</v>
      </c>
      <c r="F67">
        <v>5</v>
      </c>
      <c r="G67">
        <v>190</v>
      </c>
      <c r="I67" t="str">
        <f t="shared" si="0"/>
        <v>63,43851,Car,APAC,5,190</v>
      </c>
    </row>
    <row r="68" spans="2:9" x14ac:dyDescent="0.35">
      <c r="B68">
        <v>64</v>
      </c>
      <c r="C68" s="141">
        <v>43851</v>
      </c>
      <c r="D68" t="s">
        <v>126</v>
      </c>
      <c r="E68" t="s">
        <v>127</v>
      </c>
      <c r="F68">
        <v>2</v>
      </c>
      <c r="G68">
        <v>350</v>
      </c>
      <c r="I68" t="str">
        <f t="shared" ref="I68:I131" si="1">B68&amp;","&amp;C68&amp;","&amp;D68&amp;","&amp;E68&amp;","&amp;F68&amp;","&amp;G68</f>
        <v>64,43851,Experience,EMEA,2,350</v>
      </c>
    </row>
    <row r="69" spans="2:9" x14ac:dyDescent="0.35">
      <c r="B69">
        <v>65</v>
      </c>
      <c r="C69" s="141">
        <v>43851</v>
      </c>
      <c r="D69" t="s">
        <v>124</v>
      </c>
      <c r="E69" t="s">
        <v>128</v>
      </c>
      <c r="F69">
        <v>2</v>
      </c>
      <c r="G69">
        <v>98</v>
      </c>
      <c r="I69" t="str">
        <f t="shared" si="1"/>
        <v>65,43851,Car,NA,2,98</v>
      </c>
    </row>
    <row r="70" spans="2:9" x14ac:dyDescent="0.35">
      <c r="B70">
        <v>66</v>
      </c>
      <c r="C70" s="141">
        <v>43852</v>
      </c>
      <c r="D70" t="s">
        <v>126</v>
      </c>
      <c r="E70" t="s">
        <v>129</v>
      </c>
      <c r="F70">
        <v>3</v>
      </c>
      <c r="G70">
        <v>108</v>
      </c>
      <c r="I70" t="str">
        <f t="shared" si="1"/>
        <v>66,43852,Experience,LATAM,3,108</v>
      </c>
    </row>
    <row r="71" spans="2:9" x14ac:dyDescent="0.35">
      <c r="B71">
        <v>67</v>
      </c>
      <c r="C71" s="141">
        <v>43852</v>
      </c>
      <c r="D71" t="s">
        <v>124</v>
      </c>
      <c r="E71" t="s">
        <v>130</v>
      </c>
      <c r="F71">
        <v>4</v>
      </c>
      <c r="G71">
        <v>228</v>
      </c>
      <c r="I71" t="str">
        <f t="shared" si="1"/>
        <v>67,43852,Car,APAC,4,228</v>
      </c>
    </row>
    <row r="72" spans="2:9" x14ac:dyDescent="0.35">
      <c r="B72">
        <v>68</v>
      </c>
      <c r="C72" s="141">
        <v>43852</v>
      </c>
      <c r="D72" t="s">
        <v>126</v>
      </c>
      <c r="E72" t="s">
        <v>128</v>
      </c>
      <c r="F72">
        <v>1</v>
      </c>
      <c r="G72">
        <v>188</v>
      </c>
      <c r="I72" t="str">
        <f t="shared" si="1"/>
        <v>68,43852,Experience,NA,1,188</v>
      </c>
    </row>
    <row r="73" spans="2:9" x14ac:dyDescent="0.35">
      <c r="B73">
        <v>69</v>
      </c>
      <c r="C73" s="141">
        <v>43853</v>
      </c>
      <c r="D73" t="s">
        <v>123</v>
      </c>
      <c r="E73" t="s">
        <v>127</v>
      </c>
      <c r="F73">
        <v>3</v>
      </c>
      <c r="G73">
        <v>1026</v>
      </c>
      <c r="I73" t="str">
        <f t="shared" si="1"/>
        <v>69,43853,Hotel,EMEA,3,1026</v>
      </c>
    </row>
    <row r="74" spans="2:9" x14ac:dyDescent="0.35">
      <c r="B74">
        <v>70</v>
      </c>
      <c r="C74" s="141">
        <v>43853</v>
      </c>
      <c r="D74" t="s">
        <v>125</v>
      </c>
      <c r="E74" t="s">
        <v>129</v>
      </c>
      <c r="F74">
        <v>1</v>
      </c>
      <c r="G74">
        <v>518</v>
      </c>
      <c r="I74" t="str">
        <f t="shared" si="1"/>
        <v>70,43853,Air,LATAM,1,518</v>
      </c>
    </row>
    <row r="75" spans="2:9" x14ac:dyDescent="0.35">
      <c r="B75">
        <v>71</v>
      </c>
      <c r="C75" s="141">
        <v>43853</v>
      </c>
      <c r="D75" t="s">
        <v>123</v>
      </c>
      <c r="E75" t="s">
        <v>130</v>
      </c>
      <c r="F75">
        <v>3</v>
      </c>
      <c r="G75">
        <v>750</v>
      </c>
      <c r="I75" t="str">
        <f t="shared" si="1"/>
        <v>71,43853,Hotel,APAC,3,750</v>
      </c>
    </row>
    <row r="76" spans="2:9" x14ac:dyDescent="0.35">
      <c r="B76">
        <v>72</v>
      </c>
      <c r="C76" s="141">
        <v>43854</v>
      </c>
      <c r="D76" t="s">
        <v>125</v>
      </c>
      <c r="E76" t="s">
        <v>127</v>
      </c>
      <c r="F76">
        <v>1</v>
      </c>
      <c r="G76">
        <v>251</v>
      </c>
      <c r="I76" t="str">
        <f t="shared" si="1"/>
        <v>72,43854,Air,EMEA,1,251</v>
      </c>
    </row>
    <row r="77" spans="2:9" x14ac:dyDescent="0.35">
      <c r="B77">
        <v>73</v>
      </c>
      <c r="C77" s="141">
        <v>43854</v>
      </c>
      <c r="D77" t="s">
        <v>123</v>
      </c>
      <c r="E77" t="s">
        <v>128</v>
      </c>
      <c r="F77">
        <v>1</v>
      </c>
      <c r="G77">
        <v>204</v>
      </c>
      <c r="I77" t="str">
        <f t="shared" si="1"/>
        <v>73,43854,Hotel,NA,1,204</v>
      </c>
    </row>
    <row r="78" spans="2:9" x14ac:dyDescent="0.35">
      <c r="B78">
        <v>74</v>
      </c>
      <c r="C78" s="141">
        <v>43854</v>
      </c>
      <c r="D78" t="s">
        <v>125</v>
      </c>
      <c r="E78" t="s">
        <v>129</v>
      </c>
      <c r="F78">
        <v>2</v>
      </c>
      <c r="G78">
        <v>2482</v>
      </c>
      <c r="I78" t="str">
        <f t="shared" si="1"/>
        <v>74,43854,Air,LATAM,2,2482</v>
      </c>
    </row>
    <row r="79" spans="2:9" x14ac:dyDescent="0.35">
      <c r="B79">
        <v>75</v>
      </c>
      <c r="C79" s="141">
        <v>43855</v>
      </c>
      <c r="D79" t="s">
        <v>123</v>
      </c>
      <c r="E79" t="s">
        <v>130</v>
      </c>
      <c r="F79">
        <v>2</v>
      </c>
      <c r="G79">
        <v>394</v>
      </c>
      <c r="I79" t="str">
        <f t="shared" si="1"/>
        <v>75,43855,Hotel,APAC,2,394</v>
      </c>
    </row>
    <row r="80" spans="2:9" x14ac:dyDescent="0.35">
      <c r="B80">
        <v>76</v>
      </c>
      <c r="C80" s="141">
        <v>43855</v>
      </c>
      <c r="D80" t="s">
        <v>125</v>
      </c>
      <c r="E80" t="s">
        <v>128</v>
      </c>
      <c r="F80">
        <v>2</v>
      </c>
      <c r="G80">
        <v>1628</v>
      </c>
      <c r="I80" t="str">
        <f t="shared" si="1"/>
        <v>76,43855,Air,NA,2,1628</v>
      </c>
    </row>
    <row r="81" spans="2:9" x14ac:dyDescent="0.35">
      <c r="B81">
        <v>77</v>
      </c>
      <c r="C81" s="141">
        <v>43855</v>
      </c>
      <c r="D81" t="s">
        <v>123</v>
      </c>
      <c r="E81" t="s">
        <v>130</v>
      </c>
      <c r="F81">
        <v>1</v>
      </c>
      <c r="G81">
        <v>245</v>
      </c>
      <c r="I81" t="str">
        <f t="shared" si="1"/>
        <v>77,43855,Hotel,APAC,1,245</v>
      </c>
    </row>
    <row r="82" spans="2:9" x14ac:dyDescent="0.35">
      <c r="B82">
        <v>78</v>
      </c>
      <c r="C82" s="141">
        <v>43856</v>
      </c>
      <c r="D82" t="s">
        <v>124</v>
      </c>
      <c r="E82" t="s">
        <v>129</v>
      </c>
      <c r="F82">
        <v>1</v>
      </c>
      <c r="G82">
        <v>52</v>
      </c>
      <c r="I82" t="str">
        <f t="shared" si="1"/>
        <v>78,43856,Car,LATAM,1,52</v>
      </c>
    </row>
    <row r="83" spans="2:9" x14ac:dyDescent="0.35">
      <c r="B83">
        <v>79</v>
      </c>
      <c r="C83" s="141">
        <v>43856</v>
      </c>
      <c r="D83" t="s">
        <v>126</v>
      </c>
      <c r="E83" t="s">
        <v>130</v>
      </c>
      <c r="F83">
        <v>2</v>
      </c>
      <c r="G83">
        <v>300</v>
      </c>
      <c r="I83" t="str">
        <f t="shared" si="1"/>
        <v>79,43856,Experience,APAC,2,300</v>
      </c>
    </row>
    <row r="84" spans="2:9" x14ac:dyDescent="0.35">
      <c r="B84">
        <v>80</v>
      </c>
      <c r="C84" s="141">
        <v>43856</v>
      </c>
      <c r="D84" t="s">
        <v>124</v>
      </c>
      <c r="E84" t="s">
        <v>127</v>
      </c>
      <c r="F84">
        <v>1</v>
      </c>
      <c r="G84">
        <v>63</v>
      </c>
      <c r="I84" t="str">
        <f t="shared" si="1"/>
        <v>80,43856,Car,EMEA,1,63</v>
      </c>
    </row>
    <row r="85" spans="2:9" x14ac:dyDescent="0.35">
      <c r="B85">
        <v>81</v>
      </c>
      <c r="C85" s="141">
        <v>43857</v>
      </c>
      <c r="D85" t="s">
        <v>126</v>
      </c>
      <c r="E85" t="s">
        <v>128</v>
      </c>
      <c r="F85">
        <v>1</v>
      </c>
      <c r="G85">
        <v>116</v>
      </c>
      <c r="I85" t="str">
        <f t="shared" si="1"/>
        <v>81,43857,Experience,NA,1,116</v>
      </c>
    </row>
    <row r="86" spans="2:9" x14ac:dyDescent="0.35">
      <c r="B86">
        <v>82</v>
      </c>
      <c r="C86" s="141">
        <v>43857</v>
      </c>
      <c r="D86" t="s">
        <v>124</v>
      </c>
      <c r="E86" t="s">
        <v>129</v>
      </c>
      <c r="F86">
        <v>2</v>
      </c>
      <c r="G86">
        <v>68</v>
      </c>
      <c r="I86" t="str">
        <f t="shared" si="1"/>
        <v>82,43857,Car,LATAM,2,68</v>
      </c>
    </row>
    <row r="87" spans="2:9" x14ac:dyDescent="0.35">
      <c r="B87">
        <v>83</v>
      </c>
      <c r="C87" s="141">
        <v>43857</v>
      </c>
      <c r="D87" t="s">
        <v>126</v>
      </c>
      <c r="E87" t="s">
        <v>130</v>
      </c>
      <c r="F87">
        <v>2</v>
      </c>
      <c r="G87">
        <v>80</v>
      </c>
      <c r="I87" t="str">
        <f t="shared" si="1"/>
        <v>83,43857,Experience,APAC,2,80</v>
      </c>
    </row>
    <row r="88" spans="2:9" x14ac:dyDescent="0.35">
      <c r="B88">
        <v>84</v>
      </c>
      <c r="C88" s="141">
        <v>43858</v>
      </c>
      <c r="D88" t="s">
        <v>124</v>
      </c>
      <c r="E88" t="s">
        <v>128</v>
      </c>
      <c r="F88">
        <v>1</v>
      </c>
      <c r="G88">
        <v>62</v>
      </c>
      <c r="I88" t="str">
        <f t="shared" si="1"/>
        <v>84,43858,Car,NA,1,62</v>
      </c>
    </row>
    <row r="89" spans="2:9" x14ac:dyDescent="0.35">
      <c r="B89">
        <v>85</v>
      </c>
      <c r="C89" s="141">
        <v>43858</v>
      </c>
      <c r="D89" t="s">
        <v>126</v>
      </c>
      <c r="E89" t="s">
        <v>130</v>
      </c>
      <c r="F89">
        <v>2</v>
      </c>
      <c r="G89">
        <v>130</v>
      </c>
      <c r="I89" t="str">
        <f t="shared" si="1"/>
        <v>85,43858,Experience,APAC,2,130</v>
      </c>
    </row>
    <row r="90" spans="2:9" x14ac:dyDescent="0.35">
      <c r="B90">
        <v>86</v>
      </c>
      <c r="C90" s="141">
        <v>43858</v>
      </c>
      <c r="D90" t="s">
        <v>124</v>
      </c>
      <c r="E90" t="s">
        <v>127</v>
      </c>
      <c r="F90">
        <v>1</v>
      </c>
      <c r="G90">
        <v>57</v>
      </c>
      <c r="I90" t="str">
        <f t="shared" si="1"/>
        <v>86,43858,Car,EMEA,1,57</v>
      </c>
    </row>
    <row r="91" spans="2:9" x14ac:dyDescent="0.35">
      <c r="B91">
        <v>87</v>
      </c>
      <c r="C91" s="141">
        <v>43859</v>
      </c>
      <c r="D91" t="s">
        <v>125</v>
      </c>
      <c r="E91" t="s">
        <v>130</v>
      </c>
      <c r="F91">
        <v>2</v>
      </c>
      <c r="G91">
        <v>2186</v>
      </c>
      <c r="I91" t="str">
        <f t="shared" si="1"/>
        <v>87,43859,Air,APAC,2,2186</v>
      </c>
    </row>
    <row r="92" spans="2:9" x14ac:dyDescent="0.35">
      <c r="B92">
        <v>88</v>
      </c>
      <c r="C92" s="141">
        <v>43859</v>
      </c>
      <c r="D92" t="s">
        <v>123</v>
      </c>
      <c r="E92" t="s">
        <v>127</v>
      </c>
      <c r="F92">
        <v>7</v>
      </c>
      <c r="G92">
        <v>714</v>
      </c>
      <c r="I92" t="str">
        <f t="shared" si="1"/>
        <v>88,43859,Hotel,EMEA,7,714</v>
      </c>
    </row>
    <row r="93" spans="2:9" x14ac:dyDescent="0.35">
      <c r="B93">
        <v>89</v>
      </c>
      <c r="C93" s="141">
        <v>43859</v>
      </c>
      <c r="D93" t="s">
        <v>125</v>
      </c>
      <c r="E93" t="s">
        <v>128</v>
      </c>
      <c r="F93">
        <v>2</v>
      </c>
      <c r="G93">
        <v>1794</v>
      </c>
      <c r="I93" t="str">
        <f t="shared" si="1"/>
        <v>89,43859,Air,NA,2,1794</v>
      </c>
    </row>
    <row r="94" spans="2:9" x14ac:dyDescent="0.35">
      <c r="B94">
        <v>90</v>
      </c>
      <c r="C94" s="141">
        <v>43860</v>
      </c>
      <c r="D94" t="s">
        <v>123</v>
      </c>
      <c r="E94" t="s">
        <v>129</v>
      </c>
      <c r="F94">
        <v>1</v>
      </c>
      <c r="G94">
        <v>314</v>
      </c>
      <c r="I94" t="str">
        <f t="shared" si="1"/>
        <v>90,43860,Hotel,LATAM,1,314</v>
      </c>
    </row>
    <row r="95" spans="2:9" x14ac:dyDescent="0.35">
      <c r="B95">
        <v>91</v>
      </c>
      <c r="C95" s="141">
        <v>43860</v>
      </c>
      <c r="D95" t="s">
        <v>125</v>
      </c>
      <c r="E95" t="s">
        <v>130</v>
      </c>
      <c r="F95">
        <v>2</v>
      </c>
      <c r="G95">
        <v>934</v>
      </c>
      <c r="I95" t="str">
        <f t="shared" si="1"/>
        <v>91,43860,Air,APAC,2,934</v>
      </c>
    </row>
    <row r="96" spans="2:9" x14ac:dyDescent="0.35">
      <c r="B96">
        <v>92</v>
      </c>
      <c r="C96" s="141">
        <v>43860</v>
      </c>
      <c r="D96" t="s">
        <v>123</v>
      </c>
      <c r="E96" t="s">
        <v>128</v>
      </c>
      <c r="F96">
        <v>4</v>
      </c>
      <c r="G96">
        <v>852</v>
      </c>
      <c r="I96" t="str">
        <f t="shared" si="1"/>
        <v>92,43860,Hotel,NA,4,852</v>
      </c>
    </row>
    <row r="97" spans="2:9" x14ac:dyDescent="0.35">
      <c r="B97">
        <v>93</v>
      </c>
      <c r="C97" s="141">
        <v>43861</v>
      </c>
      <c r="D97" t="s">
        <v>125</v>
      </c>
      <c r="E97" t="s">
        <v>130</v>
      </c>
      <c r="F97">
        <v>1</v>
      </c>
      <c r="G97">
        <v>1242</v>
      </c>
      <c r="I97" t="str">
        <f t="shared" si="1"/>
        <v>93,43861,Air,APAC,1,1242</v>
      </c>
    </row>
    <row r="98" spans="2:9" x14ac:dyDescent="0.35">
      <c r="B98">
        <v>94</v>
      </c>
      <c r="C98" s="141">
        <v>43861</v>
      </c>
      <c r="D98" t="s">
        <v>123</v>
      </c>
      <c r="E98" t="s">
        <v>127</v>
      </c>
      <c r="F98">
        <v>1</v>
      </c>
      <c r="G98">
        <v>320</v>
      </c>
      <c r="I98" t="str">
        <f t="shared" si="1"/>
        <v>94,43861,Hotel,EMEA,1,320</v>
      </c>
    </row>
    <row r="99" spans="2:9" x14ac:dyDescent="0.35">
      <c r="B99">
        <v>95</v>
      </c>
      <c r="C99" s="141">
        <v>43861</v>
      </c>
      <c r="D99" t="s">
        <v>125</v>
      </c>
      <c r="E99" t="s">
        <v>128</v>
      </c>
      <c r="F99">
        <v>2</v>
      </c>
      <c r="G99">
        <v>574</v>
      </c>
      <c r="I99" t="str">
        <f t="shared" si="1"/>
        <v>95,43861,Air,NA,2,574</v>
      </c>
    </row>
    <row r="100" spans="2:9" x14ac:dyDescent="0.35">
      <c r="B100">
        <v>96</v>
      </c>
      <c r="C100" s="141">
        <v>43862</v>
      </c>
      <c r="D100" t="s">
        <v>126</v>
      </c>
      <c r="E100" t="s">
        <v>127</v>
      </c>
      <c r="F100">
        <v>1</v>
      </c>
      <c r="G100">
        <v>160</v>
      </c>
      <c r="I100" t="str">
        <f t="shared" si="1"/>
        <v>96,43862,Experience,EMEA,1,160</v>
      </c>
    </row>
    <row r="101" spans="2:9" x14ac:dyDescent="0.35">
      <c r="B101">
        <v>97</v>
      </c>
      <c r="C101" s="141">
        <v>43862</v>
      </c>
      <c r="D101" t="s">
        <v>124</v>
      </c>
      <c r="E101" t="s">
        <v>128</v>
      </c>
      <c r="F101">
        <v>1</v>
      </c>
      <c r="G101">
        <v>37</v>
      </c>
      <c r="I101" t="str">
        <f t="shared" si="1"/>
        <v>97,43862,Car,NA,1,37</v>
      </c>
    </row>
    <row r="102" spans="2:9" x14ac:dyDescent="0.35">
      <c r="B102">
        <v>98</v>
      </c>
      <c r="C102" s="141">
        <v>43862</v>
      </c>
      <c r="D102" t="s">
        <v>126</v>
      </c>
      <c r="E102" t="s">
        <v>129</v>
      </c>
      <c r="F102">
        <v>2</v>
      </c>
      <c r="G102">
        <v>196</v>
      </c>
      <c r="I102" t="str">
        <f t="shared" si="1"/>
        <v>98,43862,Experience,LATAM,2,196</v>
      </c>
    </row>
    <row r="103" spans="2:9" x14ac:dyDescent="0.35">
      <c r="B103">
        <v>99</v>
      </c>
      <c r="C103" s="141">
        <v>43863</v>
      </c>
      <c r="D103" t="s">
        <v>124</v>
      </c>
      <c r="E103" t="s">
        <v>130</v>
      </c>
      <c r="F103">
        <v>2</v>
      </c>
      <c r="G103">
        <v>106</v>
      </c>
      <c r="I103" t="str">
        <f t="shared" si="1"/>
        <v>99,43863,Car,APAC,2,106</v>
      </c>
    </row>
    <row r="104" spans="2:9" x14ac:dyDescent="0.35">
      <c r="B104">
        <v>100</v>
      </c>
      <c r="C104" s="141">
        <v>43863</v>
      </c>
      <c r="D104" t="s">
        <v>126</v>
      </c>
      <c r="E104" t="s">
        <v>128</v>
      </c>
      <c r="F104">
        <v>1</v>
      </c>
      <c r="G104">
        <v>189</v>
      </c>
      <c r="I104" t="str">
        <f t="shared" si="1"/>
        <v>100,43863,Experience,NA,1,189</v>
      </c>
    </row>
    <row r="105" spans="2:9" x14ac:dyDescent="0.35">
      <c r="B105">
        <v>101</v>
      </c>
      <c r="C105" s="141">
        <v>43863</v>
      </c>
      <c r="D105" t="s">
        <v>124</v>
      </c>
      <c r="E105" t="s">
        <v>130</v>
      </c>
      <c r="F105">
        <v>1</v>
      </c>
      <c r="G105">
        <v>52</v>
      </c>
      <c r="I105" t="str">
        <f t="shared" si="1"/>
        <v>101,43863,Car,APAC,1,52</v>
      </c>
    </row>
    <row r="106" spans="2:9" x14ac:dyDescent="0.35">
      <c r="B106">
        <v>102</v>
      </c>
      <c r="C106" s="141">
        <v>43864</v>
      </c>
      <c r="D106" t="s">
        <v>126</v>
      </c>
      <c r="E106" t="s">
        <v>127</v>
      </c>
      <c r="F106">
        <v>1</v>
      </c>
      <c r="G106">
        <v>176</v>
      </c>
      <c r="I106" t="str">
        <f t="shared" si="1"/>
        <v>102,43864,Experience,EMEA,1,176</v>
      </c>
    </row>
    <row r="107" spans="2:9" x14ac:dyDescent="0.35">
      <c r="B107">
        <v>103</v>
      </c>
      <c r="C107" s="141">
        <v>43864</v>
      </c>
      <c r="D107" t="s">
        <v>124</v>
      </c>
      <c r="E107" t="s">
        <v>128</v>
      </c>
      <c r="F107">
        <v>1</v>
      </c>
      <c r="G107">
        <v>61</v>
      </c>
      <c r="I107" t="str">
        <f t="shared" si="1"/>
        <v>103,43864,Car,NA,1,61</v>
      </c>
    </row>
    <row r="108" spans="2:9" x14ac:dyDescent="0.35">
      <c r="B108">
        <v>104</v>
      </c>
      <c r="C108" s="141">
        <v>43864</v>
      </c>
      <c r="D108" t="s">
        <v>126</v>
      </c>
      <c r="E108" t="s">
        <v>127</v>
      </c>
      <c r="F108">
        <v>1</v>
      </c>
      <c r="G108">
        <v>134</v>
      </c>
      <c r="I108" t="str">
        <f t="shared" si="1"/>
        <v>104,43864,Experience,EMEA,1,134</v>
      </c>
    </row>
    <row r="109" spans="2:9" x14ac:dyDescent="0.35">
      <c r="B109">
        <v>105</v>
      </c>
      <c r="C109" s="141">
        <v>43865</v>
      </c>
      <c r="D109" t="s">
        <v>123</v>
      </c>
      <c r="E109" t="s">
        <v>128</v>
      </c>
      <c r="F109">
        <v>5</v>
      </c>
      <c r="G109">
        <v>890</v>
      </c>
      <c r="I109" t="str">
        <f t="shared" si="1"/>
        <v>105,43865,Hotel,NA,5,890</v>
      </c>
    </row>
    <row r="110" spans="2:9" x14ac:dyDescent="0.35">
      <c r="B110">
        <v>106</v>
      </c>
      <c r="C110" s="141">
        <v>43865</v>
      </c>
      <c r="D110" t="s">
        <v>125</v>
      </c>
      <c r="E110" t="s">
        <v>129</v>
      </c>
      <c r="F110">
        <v>1</v>
      </c>
      <c r="G110">
        <v>989</v>
      </c>
      <c r="I110" t="str">
        <f t="shared" si="1"/>
        <v>106,43865,Air,LATAM,1,989</v>
      </c>
    </row>
    <row r="111" spans="2:9" x14ac:dyDescent="0.35">
      <c r="B111">
        <v>107</v>
      </c>
      <c r="C111" s="141">
        <v>43865</v>
      </c>
      <c r="D111" t="s">
        <v>123</v>
      </c>
      <c r="E111" t="s">
        <v>130</v>
      </c>
      <c r="F111">
        <v>2</v>
      </c>
      <c r="G111">
        <v>252</v>
      </c>
      <c r="I111" t="str">
        <f t="shared" si="1"/>
        <v>107,43865,Hotel,APAC,2,252</v>
      </c>
    </row>
    <row r="112" spans="2:9" x14ac:dyDescent="0.35">
      <c r="B112">
        <v>108</v>
      </c>
      <c r="C112" s="141">
        <v>43866</v>
      </c>
      <c r="D112" t="s">
        <v>125</v>
      </c>
      <c r="E112" t="s">
        <v>128</v>
      </c>
      <c r="F112">
        <v>2</v>
      </c>
      <c r="G112">
        <v>628</v>
      </c>
      <c r="I112" t="str">
        <f t="shared" si="1"/>
        <v>108,43866,Air,NA,2,628</v>
      </c>
    </row>
    <row r="113" spans="2:9" x14ac:dyDescent="0.35">
      <c r="B113">
        <v>109</v>
      </c>
      <c r="C113" s="141">
        <v>43866</v>
      </c>
      <c r="D113" t="s">
        <v>123</v>
      </c>
      <c r="E113" t="s">
        <v>130</v>
      </c>
      <c r="F113">
        <v>2</v>
      </c>
      <c r="G113">
        <v>216</v>
      </c>
      <c r="I113" t="str">
        <f t="shared" si="1"/>
        <v>109,43866,Hotel,APAC,2,216</v>
      </c>
    </row>
    <row r="114" spans="2:9" x14ac:dyDescent="0.35">
      <c r="B114">
        <v>110</v>
      </c>
      <c r="C114" s="141">
        <v>43866</v>
      </c>
      <c r="D114" t="s">
        <v>125</v>
      </c>
      <c r="E114" t="s">
        <v>127</v>
      </c>
      <c r="F114">
        <v>1</v>
      </c>
      <c r="G114">
        <v>637</v>
      </c>
      <c r="I114" t="str">
        <f t="shared" si="1"/>
        <v>110,43866,Air,EMEA,1,637</v>
      </c>
    </row>
    <row r="115" spans="2:9" x14ac:dyDescent="0.35">
      <c r="B115">
        <v>111</v>
      </c>
      <c r="C115" s="141">
        <v>43867</v>
      </c>
      <c r="D115" t="s">
        <v>123</v>
      </c>
      <c r="E115" t="s">
        <v>128</v>
      </c>
      <c r="F115">
        <v>1</v>
      </c>
      <c r="G115">
        <v>327</v>
      </c>
      <c r="I115" t="str">
        <f t="shared" si="1"/>
        <v>111,43867,Hotel,NA,1,327</v>
      </c>
    </row>
    <row r="116" spans="2:9" x14ac:dyDescent="0.35">
      <c r="B116">
        <v>112</v>
      </c>
      <c r="C116" s="141">
        <v>43867</v>
      </c>
      <c r="D116" t="s">
        <v>125</v>
      </c>
      <c r="E116" t="s">
        <v>127</v>
      </c>
      <c r="F116">
        <v>1</v>
      </c>
      <c r="G116">
        <v>593</v>
      </c>
      <c r="I116" t="str">
        <f t="shared" si="1"/>
        <v>112,43867,Air,EMEA,1,593</v>
      </c>
    </row>
    <row r="117" spans="2:9" x14ac:dyDescent="0.35">
      <c r="B117">
        <v>113</v>
      </c>
      <c r="C117" s="141">
        <v>43867</v>
      </c>
      <c r="D117" t="s">
        <v>123</v>
      </c>
      <c r="E117" t="s">
        <v>129</v>
      </c>
      <c r="F117">
        <v>1</v>
      </c>
      <c r="G117">
        <v>219</v>
      </c>
      <c r="I117" t="str">
        <f t="shared" si="1"/>
        <v>113,43867,Hotel,LATAM,1,219</v>
      </c>
    </row>
    <row r="118" spans="2:9" x14ac:dyDescent="0.35">
      <c r="B118">
        <v>114</v>
      </c>
      <c r="C118" s="141">
        <v>43868</v>
      </c>
      <c r="D118" t="s">
        <v>124</v>
      </c>
      <c r="E118" t="s">
        <v>129</v>
      </c>
      <c r="F118">
        <v>6</v>
      </c>
      <c r="G118">
        <v>342</v>
      </c>
      <c r="I118" t="str">
        <f t="shared" si="1"/>
        <v>114,43868,Car,LATAM,6,342</v>
      </c>
    </row>
    <row r="119" spans="2:9" x14ac:dyDescent="0.35">
      <c r="B119">
        <v>115</v>
      </c>
      <c r="C119" s="141">
        <v>43868</v>
      </c>
      <c r="D119" t="s">
        <v>126</v>
      </c>
      <c r="E119" t="s">
        <v>130</v>
      </c>
      <c r="F119">
        <v>1</v>
      </c>
      <c r="G119">
        <v>87</v>
      </c>
      <c r="I119" t="str">
        <f t="shared" si="1"/>
        <v>115,43868,Experience,APAC,1,87</v>
      </c>
    </row>
    <row r="120" spans="2:9" x14ac:dyDescent="0.35">
      <c r="B120">
        <v>116</v>
      </c>
      <c r="C120" s="141">
        <v>43868</v>
      </c>
      <c r="D120" t="s">
        <v>124</v>
      </c>
      <c r="E120" t="s">
        <v>128</v>
      </c>
      <c r="F120">
        <v>2</v>
      </c>
      <c r="G120">
        <v>84</v>
      </c>
      <c r="I120" t="str">
        <f t="shared" si="1"/>
        <v>116,43868,Car,NA,2,84</v>
      </c>
    </row>
    <row r="121" spans="2:9" x14ac:dyDescent="0.35">
      <c r="B121">
        <v>117</v>
      </c>
      <c r="C121" s="141">
        <v>43869</v>
      </c>
      <c r="D121" t="s">
        <v>126</v>
      </c>
      <c r="E121" t="s">
        <v>130</v>
      </c>
      <c r="F121">
        <v>2</v>
      </c>
      <c r="G121">
        <v>390</v>
      </c>
      <c r="I121" t="str">
        <f t="shared" si="1"/>
        <v>117,43869,Experience,APAC,2,390</v>
      </c>
    </row>
    <row r="122" spans="2:9" x14ac:dyDescent="0.35">
      <c r="B122">
        <v>118</v>
      </c>
      <c r="C122" s="141">
        <v>43869</v>
      </c>
      <c r="D122" t="s">
        <v>124</v>
      </c>
      <c r="E122" t="s">
        <v>127</v>
      </c>
      <c r="F122">
        <v>8</v>
      </c>
      <c r="G122">
        <v>408</v>
      </c>
      <c r="I122" t="str">
        <f t="shared" si="1"/>
        <v>118,43869,Car,EMEA,8,408</v>
      </c>
    </row>
    <row r="123" spans="2:9" x14ac:dyDescent="0.35">
      <c r="B123">
        <v>119</v>
      </c>
      <c r="C123" s="141">
        <v>43869</v>
      </c>
      <c r="D123" t="s">
        <v>126</v>
      </c>
      <c r="E123" t="s">
        <v>128</v>
      </c>
      <c r="F123">
        <v>1</v>
      </c>
      <c r="G123">
        <v>54</v>
      </c>
      <c r="I123" t="str">
        <f t="shared" si="1"/>
        <v>119,43869,Experience,NA,1,54</v>
      </c>
    </row>
    <row r="124" spans="2:9" x14ac:dyDescent="0.35">
      <c r="B124">
        <v>120</v>
      </c>
      <c r="C124" s="141">
        <v>43870</v>
      </c>
      <c r="D124" t="s">
        <v>124</v>
      </c>
      <c r="E124" t="s">
        <v>127</v>
      </c>
      <c r="F124">
        <v>1</v>
      </c>
      <c r="G124">
        <v>39</v>
      </c>
      <c r="I124" t="str">
        <f t="shared" si="1"/>
        <v>120,43870,Car,EMEA,1,39</v>
      </c>
    </row>
    <row r="125" spans="2:9" x14ac:dyDescent="0.35">
      <c r="B125">
        <v>121</v>
      </c>
      <c r="C125" s="141">
        <v>43870</v>
      </c>
      <c r="D125" t="s">
        <v>126</v>
      </c>
      <c r="E125" t="s">
        <v>129</v>
      </c>
      <c r="F125">
        <v>1</v>
      </c>
      <c r="G125">
        <v>172</v>
      </c>
      <c r="I125" t="str">
        <f t="shared" si="1"/>
        <v>121,43870,Experience,LATAM,1,172</v>
      </c>
    </row>
    <row r="126" spans="2:9" x14ac:dyDescent="0.35">
      <c r="B126">
        <v>122</v>
      </c>
      <c r="C126" s="141">
        <v>43870</v>
      </c>
      <c r="D126" t="s">
        <v>124</v>
      </c>
      <c r="E126" t="s">
        <v>130</v>
      </c>
      <c r="F126">
        <v>1</v>
      </c>
      <c r="G126">
        <v>52</v>
      </c>
      <c r="I126" t="str">
        <f t="shared" si="1"/>
        <v>122,43870,Car,APAC,1,52</v>
      </c>
    </row>
    <row r="127" spans="2:9" x14ac:dyDescent="0.35">
      <c r="B127">
        <v>123</v>
      </c>
      <c r="C127" s="141">
        <v>43871</v>
      </c>
      <c r="D127" t="s">
        <v>125</v>
      </c>
      <c r="E127" t="s">
        <v>130</v>
      </c>
      <c r="F127">
        <v>1</v>
      </c>
      <c r="G127">
        <v>479</v>
      </c>
      <c r="I127" t="str">
        <f t="shared" si="1"/>
        <v>123,43871,Air,APAC,1,479</v>
      </c>
    </row>
    <row r="128" spans="2:9" x14ac:dyDescent="0.35">
      <c r="B128">
        <v>124</v>
      </c>
      <c r="C128" s="141">
        <v>43871</v>
      </c>
      <c r="D128" t="s">
        <v>123</v>
      </c>
      <c r="E128" t="s">
        <v>128</v>
      </c>
      <c r="F128">
        <v>6</v>
      </c>
      <c r="G128">
        <v>2052</v>
      </c>
      <c r="I128" t="str">
        <f t="shared" si="1"/>
        <v>124,43871,Hotel,NA,6,2052</v>
      </c>
    </row>
    <row r="129" spans="2:9" x14ac:dyDescent="0.35">
      <c r="B129">
        <v>125</v>
      </c>
      <c r="C129" s="141">
        <v>43871</v>
      </c>
      <c r="D129" t="s">
        <v>125</v>
      </c>
      <c r="E129" t="s">
        <v>130</v>
      </c>
      <c r="F129">
        <v>2</v>
      </c>
      <c r="G129">
        <v>428</v>
      </c>
      <c r="I129" t="str">
        <f t="shared" si="1"/>
        <v>125,43871,Air,APAC,2,428</v>
      </c>
    </row>
    <row r="130" spans="2:9" x14ac:dyDescent="0.35">
      <c r="B130">
        <v>126</v>
      </c>
      <c r="C130" s="141">
        <v>43872</v>
      </c>
      <c r="D130" t="s">
        <v>123</v>
      </c>
      <c r="E130" t="s">
        <v>127</v>
      </c>
      <c r="F130">
        <v>2</v>
      </c>
      <c r="G130">
        <v>248</v>
      </c>
      <c r="I130" t="str">
        <f t="shared" si="1"/>
        <v>126,43872,Hotel,EMEA,2,248</v>
      </c>
    </row>
    <row r="131" spans="2:9" x14ac:dyDescent="0.35">
      <c r="B131">
        <v>127</v>
      </c>
      <c r="C131" s="141">
        <v>43872</v>
      </c>
      <c r="D131" t="s">
        <v>125</v>
      </c>
      <c r="E131" t="s">
        <v>128</v>
      </c>
      <c r="F131">
        <v>1</v>
      </c>
      <c r="G131">
        <v>668</v>
      </c>
      <c r="I131" t="str">
        <f t="shared" si="1"/>
        <v>127,43872,Air,NA,1,668</v>
      </c>
    </row>
    <row r="132" spans="2:9" x14ac:dyDescent="0.35">
      <c r="B132">
        <v>128</v>
      </c>
      <c r="C132" s="141">
        <v>43872</v>
      </c>
      <c r="D132" t="s">
        <v>123</v>
      </c>
      <c r="E132" t="s">
        <v>127</v>
      </c>
      <c r="F132">
        <v>4</v>
      </c>
      <c r="G132">
        <v>332</v>
      </c>
      <c r="I132" t="str">
        <f t="shared" ref="I132:I195" si="2">B132&amp;","&amp;C132&amp;","&amp;D132&amp;","&amp;E132&amp;","&amp;F132&amp;","&amp;G132</f>
        <v>128,43872,Hotel,EMEA,4,332</v>
      </c>
    </row>
    <row r="133" spans="2:9" x14ac:dyDescent="0.35">
      <c r="B133">
        <v>129</v>
      </c>
      <c r="C133" s="141">
        <v>43873</v>
      </c>
      <c r="D133" t="s">
        <v>125</v>
      </c>
      <c r="E133" t="s">
        <v>129</v>
      </c>
      <c r="F133">
        <v>1</v>
      </c>
      <c r="G133">
        <v>194</v>
      </c>
      <c r="I133" t="str">
        <f t="shared" si="2"/>
        <v>129,43873,Air,LATAM,1,194</v>
      </c>
    </row>
    <row r="134" spans="2:9" x14ac:dyDescent="0.35">
      <c r="B134">
        <v>130</v>
      </c>
      <c r="C134" s="141">
        <v>43873</v>
      </c>
      <c r="D134" t="s">
        <v>123</v>
      </c>
      <c r="E134" t="s">
        <v>130</v>
      </c>
      <c r="F134">
        <v>2</v>
      </c>
      <c r="G134">
        <v>238</v>
      </c>
      <c r="I134" t="str">
        <f t="shared" si="2"/>
        <v>130,43873,Hotel,APAC,2,238</v>
      </c>
    </row>
    <row r="135" spans="2:9" x14ac:dyDescent="0.35">
      <c r="B135">
        <v>131</v>
      </c>
      <c r="C135" s="141">
        <v>43873</v>
      </c>
      <c r="D135" t="s">
        <v>125</v>
      </c>
      <c r="E135" t="s">
        <v>127</v>
      </c>
      <c r="F135">
        <v>1</v>
      </c>
      <c r="G135">
        <v>1174</v>
      </c>
      <c r="I135" t="str">
        <f t="shared" si="2"/>
        <v>131,43873,Air,EMEA,1,1174</v>
      </c>
    </row>
    <row r="136" spans="2:9" x14ac:dyDescent="0.35">
      <c r="B136">
        <v>132</v>
      </c>
      <c r="C136" s="141">
        <v>43874</v>
      </c>
      <c r="D136" t="s">
        <v>126</v>
      </c>
      <c r="E136" t="s">
        <v>128</v>
      </c>
      <c r="F136">
        <v>2</v>
      </c>
      <c r="G136">
        <v>216</v>
      </c>
      <c r="I136" t="str">
        <f t="shared" si="2"/>
        <v>132,43874,Experience,NA,2,216</v>
      </c>
    </row>
    <row r="137" spans="2:9" x14ac:dyDescent="0.35">
      <c r="B137">
        <v>133</v>
      </c>
      <c r="C137" s="141">
        <v>43874</v>
      </c>
      <c r="D137" t="s">
        <v>124</v>
      </c>
      <c r="E137" t="s">
        <v>130</v>
      </c>
      <c r="F137">
        <v>1</v>
      </c>
      <c r="G137">
        <v>59</v>
      </c>
      <c r="I137" t="str">
        <f t="shared" si="2"/>
        <v>133,43874,Car,APAC,1,59</v>
      </c>
    </row>
    <row r="138" spans="2:9" x14ac:dyDescent="0.35">
      <c r="B138">
        <v>134</v>
      </c>
      <c r="C138" s="141">
        <v>43874</v>
      </c>
      <c r="D138" t="s">
        <v>126</v>
      </c>
      <c r="E138" t="s">
        <v>127</v>
      </c>
      <c r="F138">
        <v>2</v>
      </c>
      <c r="G138">
        <v>178</v>
      </c>
      <c r="I138" t="str">
        <f t="shared" si="2"/>
        <v>134,43874,Experience,EMEA,2,178</v>
      </c>
    </row>
    <row r="139" spans="2:9" x14ac:dyDescent="0.35">
      <c r="B139">
        <v>135</v>
      </c>
      <c r="C139" s="141">
        <v>43875</v>
      </c>
      <c r="D139" t="s">
        <v>124</v>
      </c>
      <c r="E139" t="s">
        <v>128</v>
      </c>
      <c r="F139">
        <v>1</v>
      </c>
      <c r="G139">
        <v>45</v>
      </c>
      <c r="I139" t="str">
        <f t="shared" si="2"/>
        <v>135,43875,Car,NA,1,45</v>
      </c>
    </row>
    <row r="140" spans="2:9" x14ac:dyDescent="0.35">
      <c r="B140">
        <v>136</v>
      </c>
      <c r="C140" s="141">
        <v>43875</v>
      </c>
      <c r="D140" t="s">
        <v>126</v>
      </c>
      <c r="E140" t="s">
        <v>127</v>
      </c>
      <c r="F140">
        <v>1</v>
      </c>
      <c r="G140">
        <v>131</v>
      </c>
      <c r="I140" t="str">
        <f t="shared" si="2"/>
        <v>136,43875,Experience,EMEA,1,131</v>
      </c>
    </row>
    <row r="141" spans="2:9" x14ac:dyDescent="0.35">
      <c r="B141">
        <v>137</v>
      </c>
      <c r="C141" s="141">
        <v>43875</v>
      </c>
      <c r="D141" t="s">
        <v>124</v>
      </c>
      <c r="E141" t="s">
        <v>129</v>
      </c>
      <c r="F141">
        <v>1</v>
      </c>
      <c r="G141">
        <v>32</v>
      </c>
      <c r="I141" t="str">
        <f t="shared" si="2"/>
        <v>137,43875,Car,LATAM,1,32</v>
      </c>
    </row>
    <row r="142" spans="2:9" x14ac:dyDescent="0.35">
      <c r="B142">
        <v>138</v>
      </c>
      <c r="C142" s="141">
        <v>43876</v>
      </c>
      <c r="D142" t="s">
        <v>126</v>
      </c>
      <c r="E142" t="s">
        <v>130</v>
      </c>
      <c r="F142">
        <v>1</v>
      </c>
      <c r="G142">
        <v>157</v>
      </c>
      <c r="I142" t="str">
        <f t="shared" si="2"/>
        <v>138,43876,Experience,APAC,1,157</v>
      </c>
    </row>
    <row r="143" spans="2:9" x14ac:dyDescent="0.35">
      <c r="B143">
        <v>139</v>
      </c>
      <c r="C143" s="141">
        <v>43876</v>
      </c>
      <c r="D143" t="s">
        <v>124</v>
      </c>
      <c r="E143" t="s">
        <v>127</v>
      </c>
      <c r="F143">
        <v>4</v>
      </c>
      <c r="G143">
        <v>224</v>
      </c>
      <c r="I143" t="str">
        <f t="shared" si="2"/>
        <v>139,43876,Car,EMEA,4,224</v>
      </c>
    </row>
    <row r="144" spans="2:9" x14ac:dyDescent="0.35">
      <c r="B144">
        <v>140</v>
      </c>
      <c r="C144" s="141">
        <v>43876</v>
      </c>
      <c r="D144" t="s">
        <v>126</v>
      </c>
      <c r="E144" t="s">
        <v>128</v>
      </c>
      <c r="F144">
        <v>3</v>
      </c>
      <c r="G144">
        <v>549</v>
      </c>
      <c r="I144" t="str">
        <f t="shared" si="2"/>
        <v>140,43876,Experience,NA,3,549</v>
      </c>
    </row>
    <row r="145" spans="2:9" x14ac:dyDescent="0.35">
      <c r="B145">
        <v>141</v>
      </c>
      <c r="C145" s="141">
        <v>43877</v>
      </c>
      <c r="D145" t="s">
        <v>123</v>
      </c>
      <c r="E145" t="s">
        <v>130</v>
      </c>
      <c r="F145">
        <v>1</v>
      </c>
      <c r="G145">
        <v>171</v>
      </c>
      <c r="I145" t="str">
        <f t="shared" si="2"/>
        <v>141,43877,Hotel,APAC,1,171</v>
      </c>
    </row>
    <row r="146" spans="2:9" x14ac:dyDescent="0.35">
      <c r="B146">
        <v>142</v>
      </c>
      <c r="C146" s="141">
        <v>43877</v>
      </c>
      <c r="D146" t="s">
        <v>125</v>
      </c>
      <c r="E146" t="s">
        <v>127</v>
      </c>
      <c r="F146">
        <v>2</v>
      </c>
      <c r="G146">
        <v>582</v>
      </c>
      <c r="I146" t="str">
        <f t="shared" si="2"/>
        <v>142,43877,Air,EMEA,2,582</v>
      </c>
    </row>
    <row r="147" spans="2:9" x14ac:dyDescent="0.35">
      <c r="B147">
        <v>143</v>
      </c>
      <c r="C147" s="141">
        <v>43877</v>
      </c>
      <c r="D147" t="s">
        <v>123</v>
      </c>
      <c r="E147" t="s">
        <v>128</v>
      </c>
      <c r="F147">
        <v>1</v>
      </c>
      <c r="G147">
        <v>92</v>
      </c>
      <c r="I147" t="str">
        <f t="shared" si="2"/>
        <v>143,43877,Hotel,NA,1,92</v>
      </c>
    </row>
    <row r="148" spans="2:9" x14ac:dyDescent="0.35">
      <c r="B148">
        <v>144</v>
      </c>
      <c r="C148" s="141">
        <v>43878</v>
      </c>
      <c r="D148" t="s">
        <v>125</v>
      </c>
      <c r="E148" t="s">
        <v>127</v>
      </c>
      <c r="F148">
        <v>2</v>
      </c>
      <c r="G148">
        <v>986</v>
      </c>
      <c r="I148" t="str">
        <f t="shared" si="2"/>
        <v>144,43878,Air,EMEA,2,986</v>
      </c>
    </row>
    <row r="149" spans="2:9" x14ac:dyDescent="0.35">
      <c r="B149">
        <v>145</v>
      </c>
      <c r="C149" s="141">
        <v>43878</v>
      </c>
      <c r="D149" t="s">
        <v>123</v>
      </c>
      <c r="E149" t="s">
        <v>129</v>
      </c>
      <c r="F149">
        <v>1</v>
      </c>
      <c r="G149">
        <v>261</v>
      </c>
      <c r="I149" t="str">
        <f t="shared" si="2"/>
        <v>145,43878,Hotel,LATAM,1,261</v>
      </c>
    </row>
    <row r="150" spans="2:9" x14ac:dyDescent="0.35">
      <c r="B150">
        <v>146</v>
      </c>
      <c r="C150" s="141">
        <v>43878</v>
      </c>
      <c r="D150" t="s">
        <v>125</v>
      </c>
      <c r="E150" t="s">
        <v>130</v>
      </c>
      <c r="F150">
        <v>1</v>
      </c>
      <c r="G150">
        <v>1034</v>
      </c>
      <c r="I150" t="str">
        <f t="shared" si="2"/>
        <v>146,43878,Air,APAC,1,1034</v>
      </c>
    </row>
    <row r="151" spans="2:9" x14ac:dyDescent="0.35">
      <c r="B151">
        <v>147</v>
      </c>
      <c r="C151" s="141">
        <v>43879</v>
      </c>
      <c r="D151" t="s">
        <v>123</v>
      </c>
      <c r="E151" t="s">
        <v>127</v>
      </c>
      <c r="F151">
        <v>2</v>
      </c>
      <c r="G151">
        <v>470</v>
      </c>
      <c r="I151" t="str">
        <f t="shared" si="2"/>
        <v>147,43879,Hotel,EMEA,2,470</v>
      </c>
    </row>
    <row r="152" spans="2:9" x14ac:dyDescent="0.35">
      <c r="B152">
        <v>148</v>
      </c>
      <c r="C152" s="141">
        <v>43879</v>
      </c>
      <c r="D152" t="s">
        <v>125</v>
      </c>
      <c r="E152" t="s">
        <v>128</v>
      </c>
      <c r="F152">
        <v>1</v>
      </c>
      <c r="G152">
        <v>191</v>
      </c>
      <c r="I152" t="str">
        <f t="shared" si="2"/>
        <v>148,43879,Air,NA,1,191</v>
      </c>
    </row>
    <row r="153" spans="2:9" x14ac:dyDescent="0.35">
      <c r="B153">
        <v>149</v>
      </c>
      <c r="C153" s="141">
        <v>43879</v>
      </c>
      <c r="D153" t="s">
        <v>123</v>
      </c>
      <c r="E153" t="s">
        <v>129</v>
      </c>
      <c r="F153">
        <v>1</v>
      </c>
      <c r="G153">
        <v>199</v>
      </c>
      <c r="I153" t="str">
        <f t="shared" si="2"/>
        <v>149,43879,Hotel,LATAM,1,199</v>
      </c>
    </row>
    <row r="154" spans="2:9" x14ac:dyDescent="0.35">
      <c r="B154">
        <v>150</v>
      </c>
      <c r="C154" s="141">
        <v>43880</v>
      </c>
      <c r="D154" t="s">
        <v>124</v>
      </c>
      <c r="E154" t="s">
        <v>127</v>
      </c>
      <c r="F154">
        <v>2</v>
      </c>
      <c r="G154">
        <v>78</v>
      </c>
      <c r="I154" t="str">
        <f t="shared" si="2"/>
        <v>150,43880,Car,EMEA,2,78</v>
      </c>
    </row>
    <row r="155" spans="2:9" x14ac:dyDescent="0.35">
      <c r="B155">
        <v>151</v>
      </c>
      <c r="C155" s="141">
        <v>43880</v>
      </c>
      <c r="D155" t="s">
        <v>126</v>
      </c>
      <c r="E155" t="s">
        <v>128</v>
      </c>
      <c r="F155">
        <v>1</v>
      </c>
      <c r="G155">
        <v>122</v>
      </c>
      <c r="I155" t="str">
        <f t="shared" si="2"/>
        <v>151,43880,Experience,NA,1,122</v>
      </c>
    </row>
    <row r="156" spans="2:9" x14ac:dyDescent="0.35">
      <c r="B156">
        <v>152</v>
      </c>
      <c r="C156" s="141">
        <v>43880</v>
      </c>
      <c r="D156" t="s">
        <v>124</v>
      </c>
      <c r="E156" t="s">
        <v>127</v>
      </c>
      <c r="F156">
        <v>1</v>
      </c>
      <c r="G156">
        <v>33</v>
      </c>
      <c r="I156" t="str">
        <f t="shared" si="2"/>
        <v>152,43880,Car,EMEA,1,33</v>
      </c>
    </row>
    <row r="157" spans="2:9" x14ac:dyDescent="0.35">
      <c r="B157">
        <v>153</v>
      </c>
      <c r="C157" s="141">
        <v>43881</v>
      </c>
      <c r="D157" t="s">
        <v>126</v>
      </c>
      <c r="E157" t="s">
        <v>129</v>
      </c>
      <c r="F157">
        <v>2</v>
      </c>
      <c r="G157">
        <v>302</v>
      </c>
      <c r="I157" t="str">
        <f t="shared" si="2"/>
        <v>153,43881,Experience,LATAM,2,302</v>
      </c>
    </row>
    <row r="158" spans="2:9" x14ac:dyDescent="0.35">
      <c r="B158">
        <v>154</v>
      </c>
      <c r="C158" s="141">
        <v>43881</v>
      </c>
      <c r="D158" t="s">
        <v>124</v>
      </c>
      <c r="E158" t="s">
        <v>130</v>
      </c>
      <c r="F158">
        <v>1</v>
      </c>
      <c r="G158">
        <v>36</v>
      </c>
      <c r="I158" t="str">
        <f t="shared" si="2"/>
        <v>154,43881,Car,APAC,1,36</v>
      </c>
    </row>
    <row r="159" spans="2:9" x14ac:dyDescent="0.35">
      <c r="B159">
        <v>155</v>
      </c>
      <c r="C159" s="141">
        <v>43881</v>
      </c>
      <c r="D159" t="s">
        <v>126</v>
      </c>
      <c r="E159" t="s">
        <v>127</v>
      </c>
      <c r="F159">
        <v>1</v>
      </c>
      <c r="G159">
        <v>159</v>
      </c>
      <c r="I159" t="str">
        <f t="shared" si="2"/>
        <v>155,43881,Experience,EMEA,1,159</v>
      </c>
    </row>
    <row r="160" spans="2:9" x14ac:dyDescent="0.35">
      <c r="B160">
        <v>156</v>
      </c>
      <c r="C160" s="141">
        <v>43882</v>
      </c>
      <c r="D160" t="s">
        <v>124</v>
      </c>
      <c r="E160" t="s">
        <v>128</v>
      </c>
      <c r="F160">
        <v>4</v>
      </c>
      <c r="G160">
        <v>180</v>
      </c>
      <c r="I160" t="str">
        <f t="shared" si="2"/>
        <v>156,43882,Car,NA,4,180</v>
      </c>
    </row>
    <row r="161" spans="2:9" x14ac:dyDescent="0.35">
      <c r="B161">
        <v>157</v>
      </c>
      <c r="C161" s="141">
        <v>43882</v>
      </c>
      <c r="D161" t="s">
        <v>126</v>
      </c>
      <c r="E161" t="s">
        <v>129</v>
      </c>
      <c r="F161">
        <v>2</v>
      </c>
      <c r="G161">
        <v>350</v>
      </c>
      <c r="I161" t="str">
        <f t="shared" si="2"/>
        <v>157,43882,Experience,LATAM,2,350</v>
      </c>
    </row>
    <row r="162" spans="2:9" x14ac:dyDescent="0.35">
      <c r="B162">
        <v>158</v>
      </c>
      <c r="C162" s="141">
        <v>43882</v>
      </c>
      <c r="D162" t="s">
        <v>124</v>
      </c>
      <c r="E162" t="s">
        <v>130</v>
      </c>
      <c r="F162">
        <v>4</v>
      </c>
      <c r="G162">
        <v>232</v>
      </c>
      <c r="I162" t="str">
        <f t="shared" si="2"/>
        <v>158,43882,Car,APAC,4,232</v>
      </c>
    </row>
    <row r="163" spans="2:9" x14ac:dyDescent="0.35">
      <c r="B163">
        <v>159</v>
      </c>
      <c r="C163" s="141">
        <v>43883</v>
      </c>
      <c r="D163" t="s">
        <v>125</v>
      </c>
      <c r="E163" t="s">
        <v>128</v>
      </c>
      <c r="F163">
        <v>2</v>
      </c>
      <c r="G163">
        <v>728</v>
      </c>
      <c r="I163" t="str">
        <f t="shared" si="2"/>
        <v>159,43883,Air,NA,2,728</v>
      </c>
    </row>
    <row r="164" spans="2:9" x14ac:dyDescent="0.35">
      <c r="B164">
        <v>160</v>
      </c>
      <c r="C164" s="141">
        <v>43883</v>
      </c>
      <c r="D164" t="s">
        <v>123</v>
      </c>
      <c r="E164" t="s">
        <v>127</v>
      </c>
      <c r="F164">
        <v>5</v>
      </c>
      <c r="G164">
        <v>580</v>
      </c>
      <c r="I164" t="str">
        <f t="shared" si="2"/>
        <v>160,43883,Hotel,EMEA,5,580</v>
      </c>
    </row>
    <row r="165" spans="2:9" x14ac:dyDescent="0.35">
      <c r="B165">
        <v>161</v>
      </c>
      <c r="C165" s="141">
        <v>43883</v>
      </c>
      <c r="D165" t="s">
        <v>125</v>
      </c>
      <c r="E165" t="s">
        <v>129</v>
      </c>
      <c r="F165">
        <v>1</v>
      </c>
      <c r="G165">
        <v>700</v>
      </c>
      <c r="I165" t="str">
        <f t="shared" si="2"/>
        <v>161,43883,Air,LATAM,1,700</v>
      </c>
    </row>
    <row r="166" spans="2:9" x14ac:dyDescent="0.35">
      <c r="B166">
        <v>162</v>
      </c>
      <c r="C166" s="141">
        <v>43884</v>
      </c>
      <c r="D166" t="s">
        <v>123</v>
      </c>
      <c r="E166" t="s">
        <v>130</v>
      </c>
      <c r="F166">
        <v>4</v>
      </c>
      <c r="G166">
        <v>1396</v>
      </c>
      <c r="I166" t="str">
        <f t="shared" si="2"/>
        <v>162,43884,Hotel,APAC,4,1396</v>
      </c>
    </row>
    <row r="167" spans="2:9" x14ac:dyDescent="0.35">
      <c r="B167">
        <v>163</v>
      </c>
      <c r="C167" s="141">
        <v>43884</v>
      </c>
      <c r="D167" t="s">
        <v>125</v>
      </c>
      <c r="E167" t="s">
        <v>127</v>
      </c>
      <c r="F167">
        <v>2</v>
      </c>
      <c r="G167">
        <v>936</v>
      </c>
      <c r="I167" t="str">
        <f t="shared" si="2"/>
        <v>163,43884,Air,EMEA,2,936</v>
      </c>
    </row>
    <row r="168" spans="2:9" x14ac:dyDescent="0.35">
      <c r="B168">
        <v>164</v>
      </c>
      <c r="C168" s="141">
        <v>43884</v>
      </c>
      <c r="D168" t="s">
        <v>123</v>
      </c>
      <c r="E168" t="s">
        <v>128</v>
      </c>
      <c r="F168">
        <v>12</v>
      </c>
      <c r="G168">
        <v>4020</v>
      </c>
      <c r="I168" t="str">
        <f t="shared" si="2"/>
        <v>164,43884,Hotel,NA,12,4020</v>
      </c>
    </row>
    <row r="169" spans="2:9" x14ac:dyDescent="0.35">
      <c r="B169">
        <v>165</v>
      </c>
      <c r="C169" s="141">
        <v>43885</v>
      </c>
      <c r="D169" t="s">
        <v>125</v>
      </c>
      <c r="E169" t="s">
        <v>129</v>
      </c>
      <c r="F169">
        <v>1</v>
      </c>
      <c r="G169">
        <v>471</v>
      </c>
      <c r="I169" t="str">
        <f t="shared" si="2"/>
        <v>165,43885,Air,LATAM,1,471</v>
      </c>
    </row>
    <row r="170" spans="2:9" x14ac:dyDescent="0.35">
      <c r="B170">
        <v>166</v>
      </c>
      <c r="C170" s="141">
        <v>43885</v>
      </c>
      <c r="D170" t="s">
        <v>123</v>
      </c>
      <c r="E170" t="s">
        <v>130</v>
      </c>
      <c r="F170">
        <v>1</v>
      </c>
      <c r="G170">
        <v>182</v>
      </c>
      <c r="I170" t="str">
        <f t="shared" si="2"/>
        <v>166,43885,Hotel,APAC,1,182</v>
      </c>
    </row>
    <row r="171" spans="2:9" x14ac:dyDescent="0.35">
      <c r="B171">
        <v>167</v>
      </c>
      <c r="C171" s="141">
        <v>43885</v>
      </c>
      <c r="D171" t="s">
        <v>125</v>
      </c>
      <c r="E171" t="s">
        <v>128</v>
      </c>
      <c r="F171">
        <v>1</v>
      </c>
      <c r="G171">
        <v>776</v>
      </c>
      <c r="I171" t="str">
        <f t="shared" si="2"/>
        <v>167,43885,Air,NA,1,776</v>
      </c>
    </row>
    <row r="172" spans="2:9" x14ac:dyDescent="0.35">
      <c r="B172">
        <v>168</v>
      </c>
      <c r="C172" s="141">
        <v>43886</v>
      </c>
      <c r="D172" t="s">
        <v>126</v>
      </c>
      <c r="E172" t="s">
        <v>127</v>
      </c>
      <c r="F172">
        <v>2</v>
      </c>
      <c r="G172">
        <v>236</v>
      </c>
      <c r="I172" t="str">
        <f t="shared" si="2"/>
        <v>168,43886,Experience,EMEA,2,236</v>
      </c>
    </row>
    <row r="173" spans="2:9" x14ac:dyDescent="0.35">
      <c r="B173">
        <v>169</v>
      </c>
      <c r="C173" s="141">
        <v>43886</v>
      </c>
      <c r="D173" t="s">
        <v>124</v>
      </c>
      <c r="E173" t="s">
        <v>129</v>
      </c>
      <c r="F173">
        <v>1</v>
      </c>
      <c r="G173">
        <v>37</v>
      </c>
      <c r="I173" t="str">
        <f t="shared" si="2"/>
        <v>169,43886,Car,LATAM,1,37</v>
      </c>
    </row>
    <row r="174" spans="2:9" x14ac:dyDescent="0.35">
      <c r="B174">
        <v>170</v>
      </c>
      <c r="C174" s="141">
        <v>43886</v>
      </c>
      <c r="D174" t="s">
        <v>126</v>
      </c>
      <c r="E174" t="s">
        <v>130</v>
      </c>
      <c r="F174">
        <v>2</v>
      </c>
      <c r="G174">
        <v>336</v>
      </c>
      <c r="I174" t="str">
        <f t="shared" si="2"/>
        <v>170,43886,Experience,APAC,2,336</v>
      </c>
    </row>
    <row r="175" spans="2:9" x14ac:dyDescent="0.35">
      <c r="B175">
        <v>171</v>
      </c>
      <c r="C175" s="141">
        <v>43887</v>
      </c>
      <c r="D175" t="s">
        <v>124</v>
      </c>
      <c r="E175" t="s">
        <v>127</v>
      </c>
      <c r="F175">
        <v>1</v>
      </c>
      <c r="G175">
        <v>49</v>
      </c>
      <c r="I175" t="str">
        <f t="shared" si="2"/>
        <v>171,43887,Car,EMEA,1,49</v>
      </c>
    </row>
    <row r="176" spans="2:9" x14ac:dyDescent="0.35">
      <c r="B176">
        <v>172</v>
      </c>
      <c r="C176" s="141">
        <v>43887</v>
      </c>
      <c r="D176" t="s">
        <v>126</v>
      </c>
      <c r="E176" t="s">
        <v>128</v>
      </c>
      <c r="F176">
        <v>1</v>
      </c>
      <c r="G176">
        <v>80</v>
      </c>
      <c r="I176" t="str">
        <f t="shared" si="2"/>
        <v>172,43887,Experience,NA,1,80</v>
      </c>
    </row>
    <row r="177" spans="2:9" x14ac:dyDescent="0.35">
      <c r="B177">
        <v>173</v>
      </c>
      <c r="C177" s="141">
        <v>43887</v>
      </c>
      <c r="D177" t="s">
        <v>124</v>
      </c>
      <c r="E177" t="s">
        <v>129</v>
      </c>
      <c r="F177">
        <v>1</v>
      </c>
      <c r="G177">
        <v>49</v>
      </c>
      <c r="I177" t="str">
        <f t="shared" si="2"/>
        <v>173,43887,Car,LATAM,1,49</v>
      </c>
    </row>
    <row r="178" spans="2:9" x14ac:dyDescent="0.35">
      <c r="B178">
        <v>174</v>
      </c>
      <c r="C178" s="141">
        <v>43888</v>
      </c>
      <c r="D178" t="s">
        <v>126</v>
      </c>
      <c r="E178" t="s">
        <v>130</v>
      </c>
      <c r="F178">
        <v>1</v>
      </c>
      <c r="G178">
        <v>199</v>
      </c>
      <c r="I178" t="str">
        <f t="shared" si="2"/>
        <v>174,43888,Experience,APAC,1,199</v>
      </c>
    </row>
    <row r="179" spans="2:9" x14ac:dyDescent="0.35">
      <c r="B179">
        <v>175</v>
      </c>
      <c r="C179" s="141">
        <v>43888</v>
      </c>
      <c r="D179" t="s">
        <v>124</v>
      </c>
      <c r="E179" t="s">
        <v>128</v>
      </c>
      <c r="F179">
        <v>1</v>
      </c>
      <c r="G179">
        <v>30</v>
      </c>
      <c r="I179" t="str">
        <f t="shared" si="2"/>
        <v>175,43888,Car,NA,1,30</v>
      </c>
    </row>
    <row r="180" spans="2:9" x14ac:dyDescent="0.35">
      <c r="B180">
        <v>176</v>
      </c>
      <c r="C180" s="141">
        <v>43888</v>
      </c>
      <c r="D180" t="s">
        <v>126</v>
      </c>
      <c r="E180" t="s">
        <v>130</v>
      </c>
      <c r="F180">
        <v>1</v>
      </c>
      <c r="G180">
        <v>159</v>
      </c>
      <c r="I180" t="str">
        <f t="shared" si="2"/>
        <v>176,43888,Experience,APAC,1,159</v>
      </c>
    </row>
    <row r="181" spans="2:9" x14ac:dyDescent="0.35">
      <c r="B181">
        <v>177</v>
      </c>
      <c r="C181" s="141">
        <v>43889</v>
      </c>
      <c r="D181" t="s">
        <v>123</v>
      </c>
      <c r="E181" t="s">
        <v>129</v>
      </c>
      <c r="F181">
        <v>1</v>
      </c>
      <c r="G181">
        <v>68</v>
      </c>
      <c r="I181" t="str">
        <f t="shared" si="2"/>
        <v>177,43889,Hotel,LATAM,1,68</v>
      </c>
    </row>
    <row r="182" spans="2:9" x14ac:dyDescent="0.35">
      <c r="B182">
        <v>178</v>
      </c>
      <c r="C182" s="141">
        <v>43889</v>
      </c>
      <c r="D182" t="s">
        <v>125</v>
      </c>
      <c r="E182" t="s">
        <v>130</v>
      </c>
      <c r="F182">
        <v>1</v>
      </c>
      <c r="G182">
        <v>607</v>
      </c>
      <c r="I182" t="str">
        <f t="shared" si="2"/>
        <v>178,43889,Air,APAC,1,607</v>
      </c>
    </row>
    <row r="183" spans="2:9" x14ac:dyDescent="0.35">
      <c r="B183">
        <v>179</v>
      </c>
      <c r="C183" s="141">
        <v>43889</v>
      </c>
      <c r="D183" t="s">
        <v>123</v>
      </c>
      <c r="E183" t="s">
        <v>127</v>
      </c>
      <c r="F183">
        <v>5</v>
      </c>
      <c r="G183">
        <v>1000</v>
      </c>
      <c r="I183" t="str">
        <f t="shared" si="2"/>
        <v>179,43889,Hotel,EMEA,5,1000</v>
      </c>
    </row>
    <row r="184" spans="2:9" x14ac:dyDescent="0.35">
      <c r="B184">
        <v>180</v>
      </c>
      <c r="C184" s="141">
        <v>43890</v>
      </c>
      <c r="D184" t="s">
        <v>125</v>
      </c>
      <c r="E184" t="s">
        <v>128</v>
      </c>
      <c r="F184">
        <v>1</v>
      </c>
      <c r="G184">
        <v>1059</v>
      </c>
      <c r="I184" t="str">
        <f t="shared" si="2"/>
        <v>180,43890,Air,NA,1,1059</v>
      </c>
    </row>
    <row r="185" spans="2:9" x14ac:dyDescent="0.35">
      <c r="B185">
        <v>181</v>
      </c>
      <c r="C185" s="141">
        <v>43890</v>
      </c>
      <c r="D185" t="s">
        <v>123</v>
      </c>
      <c r="E185" t="s">
        <v>129</v>
      </c>
      <c r="F185">
        <v>5</v>
      </c>
      <c r="G185">
        <v>545</v>
      </c>
      <c r="I185" t="str">
        <f t="shared" si="2"/>
        <v>181,43890,Hotel,LATAM,5,545</v>
      </c>
    </row>
    <row r="186" spans="2:9" x14ac:dyDescent="0.35">
      <c r="B186">
        <v>182</v>
      </c>
      <c r="C186" s="141">
        <v>43890</v>
      </c>
      <c r="D186" t="s">
        <v>125</v>
      </c>
      <c r="E186" t="s">
        <v>130</v>
      </c>
      <c r="F186">
        <v>1</v>
      </c>
      <c r="G186">
        <v>572</v>
      </c>
      <c r="I186" t="str">
        <f t="shared" si="2"/>
        <v>182,43890,Air,APAC,1,572</v>
      </c>
    </row>
    <row r="187" spans="2:9" x14ac:dyDescent="0.35">
      <c r="B187">
        <v>183</v>
      </c>
      <c r="C187" s="141">
        <v>43891</v>
      </c>
      <c r="D187" t="s">
        <v>123</v>
      </c>
      <c r="E187" t="s">
        <v>128</v>
      </c>
      <c r="F187">
        <v>1</v>
      </c>
      <c r="G187">
        <v>124</v>
      </c>
      <c r="I187" t="str">
        <f t="shared" si="2"/>
        <v>183,43891,Hotel,NA,1,124</v>
      </c>
    </row>
    <row r="188" spans="2:9" x14ac:dyDescent="0.35">
      <c r="B188">
        <v>184</v>
      </c>
      <c r="C188" s="141">
        <v>43891</v>
      </c>
      <c r="D188" t="s">
        <v>125</v>
      </c>
      <c r="E188" t="s">
        <v>130</v>
      </c>
      <c r="F188">
        <v>3</v>
      </c>
      <c r="G188">
        <v>2673</v>
      </c>
      <c r="I188" t="str">
        <f t="shared" si="2"/>
        <v>184,43891,Air,APAC,3,2673</v>
      </c>
    </row>
    <row r="189" spans="2:9" x14ac:dyDescent="0.35">
      <c r="B189">
        <v>185</v>
      </c>
      <c r="C189" s="141">
        <v>43891</v>
      </c>
      <c r="D189" t="s">
        <v>123</v>
      </c>
      <c r="E189" t="s">
        <v>127</v>
      </c>
      <c r="F189">
        <v>1</v>
      </c>
      <c r="G189">
        <v>102</v>
      </c>
      <c r="I189" t="str">
        <f t="shared" si="2"/>
        <v>185,43891,Hotel,EMEA,1,102</v>
      </c>
    </row>
    <row r="190" spans="2:9" x14ac:dyDescent="0.35">
      <c r="B190">
        <v>186</v>
      </c>
      <c r="C190" s="141">
        <v>43892</v>
      </c>
      <c r="D190" t="s">
        <v>124</v>
      </c>
      <c r="E190" t="s">
        <v>130</v>
      </c>
      <c r="F190">
        <v>3</v>
      </c>
      <c r="G190">
        <v>138</v>
      </c>
      <c r="I190" t="str">
        <f t="shared" si="2"/>
        <v>186,43892,Car,APAC,3,138</v>
      </c>
    </row>
    <row r="191" spans="2:9" x14ac:dyDescent="0.35">
      <c r="B191">
        <v>187</v>
      </c>
      <c r="C191" s="141">
        <v>43892</v>
      </c>
      <c r="D191" t="s">
        <v>126</v>
      </c>
      <c r="E191" t="s">
        <v>127</v>
      </c>
      <c r="F191">
        <v>1</v>
      </c>
      <c r="G191">
        <v>187</v>
      </c>
      <c r="I191" t="str">
        <f t="shared" si="2"/>
        <v>187,43892,Experience,EMEA,1,187</v>
      </c>
    </row>
    <row r="192" spans="2:9" x14ac:dyDescent="0.35">
      <c r="B192">
        <v>188</v>
      </c>
      <c r="C192" s="141">
        <v>43892</v>
      </c>
      <c r="D192" t="s">
        <v>124</v>
      </c>
      <c r="E192" t="s">
        <v>128</v>
      </c>
      <c r="F192">
        <v>4</v>
      </c>
      <c r="G192">
        <v>256</v>
      </c>
      <c r="I192" t="str">
        <f t="shared" si="2"/>
        <v>188,43892,Car,NA,4,256</v>
      </c>
    </row>
    <row r="193" spans="2:9" x14ac:dyDescent="0.35">
      <c r="B193">
        <v>189</v>
      </c>
      <c r="C193" s="141">
        <v>43893</v>
      </c>
      <c r="D193" t="s">
        <v>126</v>
      </c>
      <c r="E193" t="s">
        <v>129</v>
      </c>
      <c r="F193">
        <v>1</v>
      </c>
      <c r="G193">
        <v>65</v>
      </c>
      <c r="I193" t="str">
        <f t="shared" si="2"/>
        <v>189,43893,Experience,LATAM,1,65</v>
      </c>
    </row>
    <row r="194" spans="2:9" x14ac:dyDescent="0.35">
      <c r="B194">
        <v>190</v>
      </c>
      <c r="C194" s="141">
        <v>43893</v>
      </c>
      <c r="D194" t="s">
        <v>124</v>
      </c>
      <c r="E194" t="s">
        <v>130</v>
      </c>
      <c r="F194">
        <v>5</v>
      </c>
      <c r="G194">
        <v>180</v>
      </c>
      <c r="I194" t="str">
        <f t="shared" si="2"/>
        <v>190,43893,Car,APAC,5,180</v>
      </c>
    </row>
    <row r="195" spans="2:9" x14ac:dyDescent="0.35">
      <c r="B195">
        <v>191</v>
      </c>
      <c r="C195" s="141">
        <v>43893</v>
      </c>
      <c r="D195" t="s">
        <v>126</v>
      </c>
      <c r="E195" t="s">
        <v>128</v>
      </c>
      <c r="F195">
        <v>1</v>
      </c>
      <c r="G195">
        <v>180</v>
      </c>
      <c r="I195" t="str">
        <f t="shared" si="2"/>
        <v>191,43893,Experience,NA,1,180</v>
      </c>
    </row>
    <row r="196" spans="2:9" x14ac:dyDescent="0.35">
      <c r="B196">
        <v>192</v>
      </c>
      <c r="C196" s="141">
        <v>43894</v>
      </c>
      <c r="D196" t="s">
        <v>124</v>
      </c>
      <c r="E196" t="s">
        <v>130</v>
      </c>
      <c r="F196">
        <v>1</v>
      </c>
      <c r="G196">
        <v>60</v>
      </c>
      <c r="I196" t="str">
        <f t="shared" ref="I196:I259" si="3">B196&amp;","&amp;C196&amp;","&amp;D196&amp;","&amp;E196&amp;","&amp;F196&amp;","&amp;G196</f>
        <v>192,43894,Car,APAC,1,60</v>
      </c>
    </row>
    <row r="197" spans="2:9" x14ac:dyDescent="0.35">
      <c r="B197">
        <v>193</v>
      </c>
      <c r="C197" s="141">
        <v>43894</v>
      </c>
      <c r="D197" t="s">
        <v>126</v>
      </c>
      <c r="E197" t="s">
        <v>127</v>
      </c>
      <c r="F197">
        <v>1</v>
      </c>
      <c r="G197">
        <v>42</v>
      </c>
      <c r="I197" t="str">
        <f t="shared" si="3"/>
        <v>193,43894,Experience,EMEA,1,42</v>
      </c>
    </row>
    <row r="198" spans="2:9" x14ac:dyDescent="0.35">
      <c r="B198">
        <v>194</v>
      </c>
      <c r="C198" s="141">
        <v>43894</v>
      </c>
      <c r="D198" t="s">
        <v>124</v>
      </c>
      <c r="E198" t="s">
        <v>128</v>
      </c>
      <c r="F198">
        <v>1</v>
      </c>
      <c r="G198">
        <v>61</v>
      </c>
      <c r="I198" t="str">
        <f t="shared" si="3"/>
        <v>194,43894,Car,NA,1,61</v>
      </c>
    </row>
    <row r="199" spans="2:9" x14ac:dyDescent="0.35">
      <c r="B199">
        <v>195</v>
      </c>
      <c r="C199" s="141">
        <v>43895</v>
      </c>
      <c r="D199" t="s">
        <v>125</v>
      </c>
      <c r="E199" t="s">
        <v>127</v>
      </c>
      <c r="F199">
        <v>1</v>
      </c>
      <c r="G199">
        <v>1231</v>
      </c>
      <c r="I199" t="str">
        <f t="shared" si="3"/>
        <v>195,43895,Air,EMEA,1,1231</v>
      </c>
    </row>
    <row r="200" spans="2:9" x14ac:dyDescent="0.35">
      <c r="B200">
        <v>196</v>
      </c>
      <c r="C200" s="141">
        <v>43895</v>
      </c>
      <c r="D200" t="s">
        <v>123</v>
      </c>
      <c r="E200" t="s">
        <v>128</v>
      </c>
      <c r="F200">
        <v>1</v>
      </c>
      <c r="G200">
        <v>244</v>
      </c>
      <c r="I200" t="str">
        <f t="shared" si="3"/>
        <v>196,43895,Hotel,NA,1,244</v>
      </c>
    </row>
    <row r="201" spans="2:9" x14ac:dyDescent="0.35">
      <c r="B201">
        <v>197</v>
      </c>
      <c r="C201" s="141">
        <v>43895</v>
      </c>
      <c r="D201" t="s">
        <v>125</v>
      </c>
      <c r="E201" t="s">
        <v>129</v>
      </c>
      <c r="F201">
        <v>2</v>
      </c>
      <c r="G201">
        <v>2396</v>
      </c>
      <c r="I201" t="str">
        <f t="shared" si="3"/>
        <v>197,43895,Air,LATAM,2,2396</v>
      </c>
    </row>
    <row r="202" spans="2:9" x14ac:dyDescent="0.35">
      <c r="B202">
        <v>198</v>
      </c>
      <c r="C202" s="141">
        <v>43896</v>
      </c>
      <c r="D202" t="s">
        <v>123</v>
      </c>
      <c r="E202" t="s">
        <v>130</v>
      </c>
      <c r="F202">
        <v>5</v>
      </c>
      <c r="G202">
        <v>1365</v>
      </c>
      <c r="I202" t="str">
        <f t="shared" si="3"/>
        <v>198,43896,Hotel,APAC,5,1365</v>
      </c>
    </row>
    <row r="203" spans="2:9" x14ac:dyDescent="0.35">
      <c r="B203">
        <v>199</v>
      </c>
      <c r="C203" s="141">
        <v>43896</v>
      </c>
      <c r="D203" t="s">
        <v>125</v>
      </c>
      <c r="E203" t="s">
        <v>128</v>
      </c>
      <c r="F203">
        <v>1</v>
      </c>
      <c r="G203">
        <v>573</v>
      </c>
      <c r="I203" t="str">
        <f t="shared" si="3"/>
        <v>199,43896,Air,NA,1,573</v>
      </c>
    </row>
    <row r="204" spans="2:9" x14ac:dyDescent="0.35">
      <c r="B204">
        <v>200</v>
      </c>
      <c r="C204" s="141">
        <v>43896</v>
      </c>
      <c r="D204" t="s">
        <v>123</v>
      </c>
      <c r="E204" t="s">
        <v>130</v>
      </c>
      <c r="F204">
        <v>1</v>
      </c>
      <c r="G204">
        <v>342</v>
      </c>
      <c r="I204" t="str">
        <f t="shared" si="3"/>
        <v>200,43896,Hotel,APAC,1,342</v>
      </c>
    </row>
    <row r="205" spans="2:9" x14ac:dyDescent="0.35">
      <c r="B205">
        <v>201</v>
      </c>
      <c r="C205" s="141">
        <v>43897</v>
      </c>
      <c r="D205" t="s">
        <v>125</v>
      </c>
      <c r="E205" t="s">
        <v>127</v>
      </c>
      <c r="F205">
        <v>1</v>
      </c>
      <c r="G205">
        <v>531</v>
      </c>
      <c r="I205" t="str">
        <f t="shared" si="3"/>
        <v>201,43897,Air,EMEA,1,531</v>
      </c>
    </row>
    <row r="206" spans="2:9" x14ac:dyDescent="0.35">
      <c r="B206">
        <v>202</v>
      </c>
      <c r="C206" s="141">
        <v>43897</v>
      </c>
      <c r="D206" t="s">
        <v>123</v>
      </c>
      <c r="E206" t="s">
        <v>128</v>
      </c>
      <c r="F206">
        <v>1</v>
      </c>
      <c r="G206">
        <v>184</v>
      </c>
      <c r="I206" t="str">
        <f t="shared" si="3"/>
        <v>202,43897,Hotel,NA,1,184</v>
      </c>
    </row>
    <row r="207" spans="2:9" x14ac:dyDescent="0.35">
      <c r="B207">
        <v>203</v>
      </c>
      <c r="C207" s="141">
        <v>43897</v>
      </c>
      <c r="D207" t="s">
        <v>125</v>
      </c>
      <c r="E207" t="s">
        <v>127</v>
      </c>
      <c r="F207">
        <v>1</v>
      </c>
      <c r="G207">
        <v>1107</v>
      </c>
      <c r="I207" t="str">
        <f t="shared" si="3"/>
        <v>203,43897,Air,EMEA,1,1107</v>
      </c>
    </row>
    <row r="208" spans="2:9" x14ac:dyDescent="0.35">
      <c r="B208">
        <v>204</v>
      </c>
      <c r="C208" s="141">
        <v>43898</v>
      </c>
      <c r="D208" t="s">
        <v>126</v>
      </c>
      <c r="E208" t="s">
        <v>128</v>
      </c>
      <c r="F208">
        <v>1</v>
      </c>
      <c r="G208">
        <v>153</v>
      </c>
      <c r="I208" t="str">
        <f t="shared" si="3"/>
        <v>204,43898,Experience,NA,1,153</v>
      </c>
    </row>
    <row r="209" spans="2:9" x14ac:dyDescent="0.35">
      <c r="B209">
        <v>205</v>
      </c>
      <c r="C209" s="141">
        <v>43898</v>
      </c>
      <c r="D209" t="s">
        <v>124</v>
      </c>
      <c r="E209" t="s">
        <v>129</v>
      </c>
      <c r="F209">
        <v>5</v>
      </c>
      <c r="G209">
        <v>190</v>
      </c>
      <c r="I209" t="str">
        <f t="shared" si="3"/>
        <v>205,43898,Car,LATAM,5,190</v>
      </c>
    </row>
    <row r="210" spans="2:9" x14ac:dyDescent="0.35">
      <c r="B210">
        <v>206</v>
      </c>
      <c r="C210" s="141">
        <v>43898</v>
      </c>
      <c r="D210" t="s">
        <v>126</v>
      </c>
      <c r="E210" t="s">
        <v>130</v>
      </c>
      <c r="F210">
        <v>2</v>
      </c>
      <c r="G210">
        <v>258</v>
      </c>
      <c r="I210" t="str">
        <f t="shared" si="3"/>
        <v>206,43898,Experience,APAC,2,258</v>
      </c>
    </row>
    <row r="211" spans="2:9" x14ac:dyDescent="0.35">
      <c r="B211">
        <v>207</v>
      </c>
      <c r="C211" s="141">
        <v>43899</v>
      </c>
      <c r="D211" t="s">
        <v>124</v>
      </c>
      <c r="E211" t="s">
        <v>128</v>
      </c>
      <c r="F211">
        <v>1</v>
      </c>
      <c r="G211">
        <v>58</v>
      </c>
      <c r="I211" t="str">
        <f t="shared" si="3"/>
        <v>207,43899,Car,NA,1,58</v>
      </c>
    </row>
    <row r="212" spans="2:9" x14ac:dyDescent="0.35">
      <c r="B212">
        <v>208</v>
      </c>
      <c r="C212" s="141">
        <v>43899</v>
      </c>
      <c r="D212" t="s">
        <v>126</v>
      </c>
      <c r="E212" t="s">
        <v>130</v>
      </c>
      <c r="F212">
        <v>2</v>
      </c>
      <c r="G212">
        <v>362</v>
      </c>
      <c r="I212" t="str">
        <f t="shared" si="3"/>
        <v>208,43899,Experience,APAC,2,362</v>
      </c>
    </row>
    <row r="213" spans="2:9" x14ac:dyDescent="0.35">
      <c r="B213">
        <v>209</v>
      </c>
      <c r="C213" s="141">
        <v>43899</v>
      </c>
      <c r="D213" t="s">
        <v>124</v>
      </c>
      <c r="E213" t="s">
        <v>127</v>
      </c>
      <c r="F213">
        <v>7</v>
      </c>
      <c r="G213">
        <v>441</v>
      </c>
      <c r="I213" t="str">
        <f t="shared" si="3"/>
        <v>209,43899,Car,EMEA,7,441</v>
      </c>
    </row>
    <row r="214" spans="2:9" x14ac:dyDescent="0.35">
      <c r="B214">
        <v>210</v>
      </c>
      <c r="C214" s="141">
        <v>43900</v>
      </c>
      <c r="D214" t="s">
        <v>126</v>
      </c>
      <c r="E214" t="s">
        <v>128</v>
      </c>
      <c r="F214">
        <v>1</v>
      </c>
      <c r="G214">
        <v>111</v>
      </c>
      <c r="I214" t="str">
        <f t="shared" si="3"/>
        <v>210,43900,Experience,NA,1,111</v>
      </c>
    </row>
    <row r="215" spans="2:9" x14ac:dyDescent="0.35">
      <c r="B215">
        <v>211</v>
      </c>
      <c r="C215" s="141">
        <v>43900</v>
      </c>
      <c r="D215" t="s">
        <v>124</v>
      </c>
      <c r="E215" t="s">
        <v>127</v>
      </c>
      <c r="F215">
        <v>1</v>
      </c>
      <c r="G215">
        <v>56</v>
      </c>
      <c r="I215" t="str">
        <f t="shared" si="3"/>
        <v>211,43900,Car,EMEA,1,56</v>
      </c>
    </row>
    <row r="216" spans="2:9" x14ac:dyDescent="0.35">
      <c r="B216">
        <v>212</v>
      </c>
      <c r="C216" s="141">
        <v>43900</v>
      </c>
      <c r="D216" t="s">
        <v>126</v>
      </c>
      <c r="E216" t="s">
        <v>129</v>
      </c>
      <c r="F216">
        <v>1</v>
      </c>
      <c r="G216">
        <v>115</v>
      </c>
      <c r="I216" t="str">
        <f t="shared" si="3"/>
        <v>212,43900,Experience,LATAM,1,115</v>
      </c>
    </row>
    <row r="217" spans="2:9" x14ac:dyDescent="0.35">
      <c r="B217">
        <v>213</v>
      </c>
      <c r="C217" s="141">
        <v>43901</v>
      </c>
      <c r="D217" t="s">
        <v>123</v>
      </c>
      <c r="E217" t="s">
        <v>129</v>
      </c>
      <c r="F217">
        <v>6</v>
      </c>
      <c r="G217">
        <v>792</v>
      </c>
      <c r="I217" t="str">
        <f t="shared" si="3"/>
        <v>213,43901,Hotel,LATAM,6,792</v>
      </c>
    </row>
    <row r="218" spans="2:9" x14ac:dyDescent="0.35">
      <c r="B218">
        <v>214</v>
      </c>
      <c r="C218" s="141">
        <v>43901</v>
      </c>
      <c r="D218" t="s">
        <v>125</v>
      </c>
      <c r="E218" t="s">
        <v>130</v>
      </c>
      <c r="F218">
        <v>1</v>
      </c>
      <c r="G218">
        <v>723</v>
      </c>
      <c r="I218" t="str">
        <f t="shared" si="3"/>
        <v>214,43901,Air,APAC,1,723</v>
      </c>
    </row>
    <row r="219" spans="2:9" x14ac:dyDescent="0.35">
      <c r="B219">
        <v>215</v>
      </c>
      <c r="C219" s="141">
        <v>43901</v>
      </c>
      <c r="D219" t="s">
        <v>123</v>
      </c>
      <c r="E219" t="s">
        <v>128</v>
      </c>
      <c r="F219">
        <v>1</v>
      </c>
      <c r="G219">
        <v>219</v>
      </c>
      <c r="I219" t="str">
        <f t="shared" si="3"/>
        <v>215,43901,Hotel,NA,1,219</v>
      </c>
    </row>
    <row r="220" spans="2:9" x14ac:dyDescent="0.35">
      <c r="B220">
        <v>216</v>
      </c>
      <c r="C220" s="141">
        <v>43902</v>
      </c>
      <c r="D220" t="s">
        <v>125</v>
      </c>
      <c r="E220" t="s">
        <v>130</v>
      </c>
      <c r="F220">
        <v>1</v>
      </c>
      <c r="G220">
        <v>1163</v>
      </c>
      <c r="I220" t="str">
        <f t="shared" si="3"/>
        <v>216,43902,Air,APAC,1,1163</v>
      </c>
    </row>
    <row r="221" spans="2:9" x14ac:dyDescent="0.35">
      <c r="B221">
        <v>216</v>
      </c>
      <c r="C221" s="141">
        <v>43902</v>
      </c>
      <c r="D221" t="s">
        <v>125</v>
      </c>
      <c r="E221" t="s">
        <v>130</v>
      </c>
      <c r="F221">
        <v>1</v>
      </c>
      <c r="G221">
        <v>1163</v>
      </c>
      <c r="I221" t="str">
        <f t="shared" si="3"/>
        <v>216,43902,Air,APAC,1,1163</v>
      </c>
    </row>
    <row r="222" spans="2:9" x14ac:dyDescent="0.35">
      <c r="B222">
        <v>217</v>
      </c>
      <c r="C222" s="141">
        <v>43902</v>
      </c>
      <c r="D222" t="s">
        <v>123</v>
      </c>
      <c r="E222" t="s">
        <v>127</v>
      </c>
      <c r="F222">
        <v>2</v>
      </c>
      <c r="G222">
        <v>584</v>
      </c>
      <c r="I222" t="str">
        <f t="shared" si="3"/>
        <v>217,43902,Hotel,EMEA,2,584</v>
      </c>
    </row>
    <row r="223" spans="2:9" x14ac:dyDescent="0.35">
      <c r="B223">
        <v>218</v>
      </c>
      <c r="C223" s="141">
        <v>43902</v>
      </c>
      <c r="D223" t="s">
        <v>125</v>
      </c>
      <c r="E223" t="s">
        <v>128</v>
      </c>
      <c r="F223">
        <v>2</v>
      </c>
      <c r="G223">
        <v>2040</v>
      </c>
      <c r="I223" t="str">
        <f t="shared" si="3"/>
        <v>218,43902,Air,NA,2,2040</v>
      </c>
    </row>
    <row r="224" spans="2:9" x14ac:dyDescent="0.35">
      <c r="B224">
        <v>219</v>
      </c>
      <c r="C224" s="141">
        <v>43903</v>
      </c>
      <c r="D224" t="s">
        <v>123</v>
      </c>
      <c r="E224" t="s">
        <v>127</v>
      </c>
      <c r="F224">
        <v>4</v>
      </c>
      <c r="G224">
        <v>1064</v>
      </c>
      <c r="I224" t="str">
        <f t="shared" si="3"/>
        <v>219,43903,Hotel,EMEA,4,1064</v>
      </c>
    </row>
    <row r="225" spans="2:9" x14ac:dyDescent="0.35">
      <c r="B225">
        <v>220</v>
      </c>
      <c r="C225" s="141">
        <v>43903</v>
      </c>
      <c r="D225" t="s">
        <v>125</v>
      </c>
      <c r="E225" t="s">
        <v>129</v>
      </c>
      <c r="F225">
        <v>1</v>
      </c>
      <c r="G225">
        <v>1211</v>
      </c>
      <c r="I225" t="str">
        <f t="shared" si="3"/>
        <v>220,43903,Air,LATAM,1,1211</v>
      </c>
    </row>
    <row r="226" spans="2:9" x14ac:dyDescent="0.35">
      <c r="B226">
        <v>221</v>
      </c>
      <c r="C226" s="141">
        <v>43903</v>
      </c>
      <c r="D226" t="s">
        <v>123</v>
      </c>
      <c r="E226" t="s">
        <v>130</v>
      </c>
      <c r="F226">
        <v>4</v>
      </c>
      <c r="G226">
        <v>1364</v>
      </c>
      <c r="I226" t="str">
        <f t="shared" si="3"/>
        <v>221,43903,Hotel,APAC,4,1364</v>
      </c>
    </row>
    <row r="227" spans="2:9" x14ac:dyDescent="0.35">
      <c r="B227">
        <v>222</v>
      </c>
      <c r="C227" s="141">
        <v>43904</v>
      </c>
      <c r="D227" t="s">
        <v>124</v>
      </c>
      <c r="E227" t="s">
        <v>130</v>
      </c>
      <c r="F227">
        <v>1</v>
      </c>
      <c r="G227">
        <v>44</v>
      </c>
      <c r="I227" t="str">
        <f t="shared" si="3"/>
        <v>222,43904,Car,APAC,1,44</v>
      </c>
    </row>
    <row r="228" spans="2:9" x14ac:dyDescent="0.35">
      <c r="B228">
        <v>223</v>
      </c>
      <c r="C228" s="141">
        <v>43904</v>
      </c>
      <c r="D228" t="s">
        <v>126</v>
      </c>
      <c r="E228" t="s">
        <v>128</v>
      </c>
      <c r="F228">
        <v>2</v>
      </c>
      <c r="G228">
        <v>270</v>
      </c>
      <c r="I228" t="str">
        <f t="shared" si="3"/>
        <v>223,43904,Experience,NA,2,270</v>
      </c>
    </row>
    <row r="229" spans="2:9" x14ac:dyDescent="0.35">
      <c r="B229">
        <v>224</v>
      </c>
      <c r="C229" s="141">
        <v>43904</v>
      </c>
      <c r="D229" t="s">
        <v>124</v>
      </c>
      <c r="E229" t="s">
        <v>130</v>
      </c>
      <c r="F229">
        <v>4</v>
      </c>
      <c r="G229">
        <v>196</v>
      </c>
      <c r="I229" t="str">
        <f t="shared" si="3"/>
        <v>224,43904,Car,APAC,4,196</v>
      </c>
    </row>
    <row r="230" spans="2:9" x14ac:dyDescent="0.35">
      <c r="B230">
        <v>225</v>
      </c>
      <c r="C230" s="141">
        <v>43905</v>
      </c>
      <c r="D230" t="s">
        <v>126</v>
      </c>
      <c r="E230" t="s">
        <v>127</v>
      </c>
      <c r="F230">
        <v>1</v>
      </c>
      <c r="G230">
        <v>103</v>
      </c>
      <c r="I230" t="str">
        <f t="shared" si="3"/>
        <v>225,43905,Experience,EMEA,1,103</v>
      </c>
    </row>
    <row r="231" spans="2:9" x14ac:dyDescent="0.35">
      <c r="B231">
        <v>226</v>
      </c>
      <c r="C231" s="141">
        <v>43905</v>
      </c>
      <c r="D231" t="s">
        <v>124</v>
      </c>
      <c r="E231" t="s">
        <v>128</v>
      </c>
      <c r="F231">
        <v>3</v>
      </c>
      <c r="G231">
        <v>123</v>
      </c>
      <c r="I231" t="str">
        <f t="shared" si="3"/>
        <v>226,43905,Car,NA,3,123</v>
      </c>
    </row>
    <row r="232" spans="2:9" x14ac:dyDescent="0.35">
      <c r="B232">
        <v>227</v>
      </c>
      <c r="C232" s="141">
        <v>43905</v>
      </c>
      <c r="D232" t="s">
        <v>126</v>
      </c>
      <c r="E232" t="s">
        <v>127</v>
      </c>
      <c r="F232">
        <v>1</v>
      </c>
      <c r="G232">
        <v>182</v>
      </c>
      <c r="I232" t="str">
        <f t="shared" si="3"/>
        <v>227,43905,Experience,EMEA,1,182</v>
      </c>
    </row>
    <row r="233" spans="2:9" x14ac:dyDescent="0.35">
      <c r="B233">
        <v>228</v>
      </c>
      <c r="C233" s="141">
        <v>43906</v>
      </c>
      <c r="D233" t="s">
        <v>124</v>
      </c>
      <c r="E233" t="s">
        <v>129</v>
      </c>
      <c r="F233">
        <v>2</v>
      </c>
      <c r="G233">
        <v>72</v>
      </c>
      <c r="I233" t="str">
        <f t="shared" si="3"/>
        <v>228,43906,Car,LATAM,2,72</v>
      </c>
    </row>
    <row r="234" spans="2:9" x14ac:dyDescent="0.35">
      <c r="B234">
        <v>229</v>
      </c>
      <c r="C234" s="141">
        <v>43906</v>
      </c>
      <c r="D234" t="s">
        <v>126</v>
      </c>
      <c r="E234" t="s">
        <v>130</v>
      </c>
      <c r="F234">
        <v>1</v>
      </c>
      <c r="G234">
        <v>32</v>
      </c>
      <c r="I234" t="str">
        <f t="shared" si="3"/>
        <v>229,43906,Experience,APAC,1,32</v>
      </c>
    </row>
    <row r="235" spans="2:9" x14ac:dyDescent="0.35">
      <c r="B235">
        <v>230</v>
      </c>
      <c r="C235" s="141">
        <v>43906</v>
      </c>
      <c r="D235" t="s">
        <v>124</v>
      </c>
      <c r="E235" t="s">
        <v>127</v>
      </c>
      <c r="F235">
        <v>1</v>
      </c>
      <c r="G235">
        <v>42</v>
      </c>
      <c r="I235" t="str">
        <f t="shared" si="3"/>
        <v>230,43906,Car,EMEA,1,42</v>
      </c>
    </row>
    <row r="236" spans="2:9" x14ac:dyDescent="0.35">
      <c r="B236">
        <v>231</v>
      </c>
      <c r="C236" s="141">
        <v>43907</v>
      </c>
      <c r="D236" t="s">
        <v>125</v>
      </c>
      <c r="E236" t="s">
        <v>128</v>
      </c>
      <c r="F236">
        <v>1</v>
      </c>
      <c r="G236">
        <v>202</v>
      </c>
      <c r="I236" t="str">
        <f t="shared" si="3"/>
        <v>231,43907,Air,NA,1,202</v>
      </c>
    </row>
    <row r="237" spans="2:9" x14ac:dyDescent="0.35">
      <c r="B237">
        <v>232</v>
      </c>
      <c r="C237" s="141">
        <v>43907</v>
      </c>
      <c r="D237" t="s">
        <v>123</v>
      </c>
      <c r="E237" t="s">
        <v>130</v>
      </c>
      <c r="F237">
        <v>7</v>
      </c>
      <c r="G237">
        <v>2107</v>
      </c>
      <c r="I237" t="str">
        <f t="shared" si="3"/>
        <v>232,43907,Hotel,APAC,7,2107</v>
      </c>
    </row>
    <row r="238" spans="2:9" x14ac:dyDescent="0.35">
      <c r="B238">
        <v>233</v>
      </c>
      <c r="C238" s="141">
        <v>43907</v>
      </c>
      <c r="D238" t="s">
        <v>125</v>
      </c>
      <c r="E238" t="s">
        <v>127</v>
      </c>
      <c r="F238">
        <v>2</v>
      </c>
      <c r="G238">
        <v>2170</v>
      </c>
      <c r="I238" t="str">
        <f t="shared" si="3"/>
        <v>233,43907,Air,EMEA,2,2170</v>
      </c>
    </row>
    <row r="239" spans="2:9" x14ac:dyDescent="0.35">
      <c r="B239">
        <v>234</v>
      </c>
      <c r="C239" s="141">
        <v>43908</v>
      </c>
      <c r="D239" t="s">
        <v>123</v>
      </c>
      <c r="E239" t="s">
        <v>128</v>
      </c>
      <c r="F239">
        <v>3</v>
      </c>
      <c r="G239">
        <v>972</v>
      </c>
      <c r="I239" t="str">
        <f t="shared" si="3"/>
        <v>234,43908,Hotel,NA,3,972</v>
      </c>
    </row>
    <row r="240" spans="2:9" x14ac:dyDescent="0.35">
      <c r="B240">
        <v>235</v>
      </c>
      <c r="C240" s="141">
        <v>43908</v>
      </c>
      <c r="D240" t="s">
        <v>125</v>
      </c>
      <c r="E240" t="s">
        <v>127</v>
      </c>
      <c r="F240">
        <v>1</v>
      </c>
      <c r="G240">
        <v>1014</v>
      </c>
      <c r="I240" t="str">
        <f t="shared" si="3"/>
        <v>235,43908,Air,EMEA,1,1014</v>
      </c>
    </row>
    <row r="241" spans="2:9" x14ac:dyDescent="0.35">
      <c r="B241">
        <v>236</v>
      </c>
      <c r="C241" s="141">
        <v>43908</v>
      </c>
      <c r="D241" t="s">
        <v>123</v>
      </c>
      <c r="E241" t="s">
        <v>129</v>
      </c>
      <c r="F241">
        <v>3</v>
      </c>
      <c r="G241">
        <v>366</v>
      </c>
      <c r="I241" t="str">
        <f t="shared" si="3"/>
        <v>236,43908,Hotel,LATAM,3,366</v>
      </c>
    </row>
    <row r="242" spans="2:9" x14ac:dyDescent="0.35">
      <c r="B242">
        <v>237</v>
      </c>
      <c r="C242" s="141">
        <v>43909</v>
      </c>
      <c r="D242" t="s">
        <v>125</v>
      </c>
      <c r="E242" t="s">
        <v>130</v>
      </c>
      <c r="F242">
        <v>2</v>
      </c>
      <c r="G242">
        <v>2256</v>
      </c>
      <c r="I242" t="str">
        <f t="shared" si="3"/>
        <v>237,43909,Air,APAC,2,2256</v>
      </c>
    </row>
    <row r="243" spans="2:9" x14ac:dyDescent="0.35">
      <c r="B243">
        <v>238</v>
      </c>
      <c r="C243" s="141">
        <v>43909</v>
      </c>
      <c r="D243" t="s">
        <v>123</v>
      </c>
      <c r="E243" t="s">
        <v>127</v>
      </c>
      <c r="F243">
        <v>4</v>
      </c>
      <c r="G243">
        <v>228</v>
      </c>
      <c r="I243" t="str">
        <f t="shared" si="3"/>
        <v>238,43909,Hotel,EMEA,4,228</v>
      </c>
    </row>
    <row r="244" spans="2:9" x14ac:dyDescent="0.35">
      <c r="B244">
        <v>239</v>
      </c>
      <c r="C244" s="141">
        <v>43909</v>
      </c>
      <c r="D244" t="s">
        <v>125</v>
      </c>
      <c r="E244" t="s">
        <v>128</v>
      </c>
      <c r="F244">
        <v>2</v>
      </c>
      <c r="G244">
        <v>618</v>
      </c>
      <c r="I244" t="str">
        <f t="shared" si="3"/>
        <v>239,43909,Air,NA,2,618</v>
      </c>
    </row>
    <row r="245" spans="2:9" x14ac:dyDescent="0.35">
      <c r="B245">
        <v>240</v>
      </c>
      <c r="C245" s="141">
        <v>43910</v>
      </c>
      <c r="D245" t="s">
        <v>126</v>
      </c>
      <c r="E245" t="s">
        <v>130</v>
      </c>
      <c r="F245">
        <v>1</v>
      </c>
      <c r="G245">
        <v>187</v>
      </c>
      <c r="I245" t="str">
        <f t="shared" si="3"/>
        <v>240,43910,Experience,APAC,1,187</v>
      </c>
    </row>
    <row r="246" spans="2:9" x14ac:dyDescent="0.35">
      <c r="B246">
        <v>241</v>
      </c>
      <c r="C246" s="141">
        <v>43910</v>
      </c>
      <c r="D246" t="s">
        <v>124</v>
      </c>
      <c r="E246" t="s">
        <v>127</v>
      </c>
      <c r="F246">
        <v>1</v>
      </c>
      <c r="G246">
        <v>47</v>
      </c>
      <c r="I246" t="str">
        <f t="shared" si="3"/>
        <v>241,43910,Car,EMEA,1,47</v>
      </c>
    </row>
    <row r="247" spans="2:9" x14ac:dyDescent="0.35">
      <c r="B247">
        <v>242</v>
      </c>
      <c r="C247" s="141">
        <v>43910</v>
      </c>
      <c r="D247" t="s">
        <v>126</v>
      </c>
      <c r="E247" t="s">
        <v>128</v>
      </c>
      <c r="F247">
        <v>2</v>
      </c>
      <c r="G247">
        <v>70</v>
      </c>
      <c r="I247" t="str">
        <f t="shared" si="3"/>
        <v>242,43910,Experience,NA,2,70</v>
      </c>
    </row>
    <row r="248" spans="2:9" x14ac:dyDescent="0.35">
      <c r="B248">
        <v>243</v>
      </c>
      <c r="C248" s="141">
        <v>43911</v>
      </c>
      <c r="D248" t="s">
        <v>124</v>
      </c>
      <c r="E248" t="s">
        <v>127</v>
      </c>
      <c r="F248">
        <v>6</v>
      </c>
      <c r="G248">
        <v>216</v>
      </c>
      <c r="I248" t="str">
        <f t="shared" si="3"/>
        <v>243,43911,Car,EMEA,6,216</v>
      </c>
    </row>
    <row r="249" spans="2:9" x14ac:dyDescent="0.35">
      <c r="B249">
        <v>244</v>
      </c>
      <c r="C249" s="141">
        <v>43911</v>
      </c>
      <c r="D249" t="s">
        <v>126</v>
      </c>
      <c r="E249" t="s">
        <v>129</v>
      </c>
      <c r="F249">
        <v>2</v>
      </c>
      <c r="G249">
        <v>332</v>
      </c>
      <c r="I249" t="str">
        <f t="shared" si="3"/>
        <v>244,43911,Experience,LATAM,2,332</v>
      </c>
    </row>
    <row r="250" spans="2:9" x14ac:dyDescent="0.35">
      <c r="B250">
        <v>245</v>
      </c>
      <c r="C250" s="141">
        <v>43911</v>
      </c>
      <c r="D250" t="s">
        <v>124</v>
      </c>
      <c r="E250" t="s">
        <v>130</v>
      </c>
      <c r="F250">
        <v>9</v>
      </c>
      <c r="G250">
        <v>477</v>
      </c>
      <c r="I250" t="str">
        <f t="shared" si="3"/>
        <v>245,43911,Car,APAC,9,477</v>
      </c>
    </row>
    <row r="251" spans="2:9" x14ac:dyDescent="0.35">
      <c r="B251">
        <v>246</v>
      </c>
      <c r="C251" s="141">
        <v>43912</v>
      </c>
      <c r="D251" t="s">
        <v>126</v>
      </c>
      <c r="E251" t="s">
        <v>127</v>
      </c>
      <c r="F251">
        <v>2</v>
      </c>
      <c r="G251">
        <v>86</v>
      </c>
      <c r="I251" t="str">
        <f t="shared" si="3"/>
        <v>246,43912,Experience,EMEA,2,86</v>
      </c>
    </row>
    <row r="252" spans="2:9" x14ac:dyDescent="0.35">
      <c r="B252">
        <v>247</v>
      </c>
      <c r="C252" s="141">
        <v>43912</v>
      </c>
      <c r="D252" t="s">
        <v>124</v>
      </c>
      <c r="E252" t="s">
        <v>128</v>
      </c>
      <c r="F252">
        <v>1</v>
      </c>
      <c r="G252">
        <v>63</v>
      </c>
      <c r="I252" t="str">
        <f t="shared" si="3"/>
        <v>247,43912,Car,NA,1,63</v>
      </c>
    </row>
    <row r="253" spans="2:9" x14ac:dyDescent="0.35">
      <c r="B253">
        <v>248</v>
      </c>
      <c r="C253" s="141">
        <v>43912</v>
      </c>
      <c r="D253" t="s">
        <v>126</v>
      </c>
      <c r="E253" t="s">
        <v>129</v>
      </c>
      <c r="F253">
        <v>1</v>
      </c>
      <c r="G253">
        <v>105</v>
      </c>
      <c r="I253" t="str">
        <f t="shared" si="3"/>
        <v>248,43912,Experience,LATAM,1,105</v>
      </c>
    </row>
    <row r="254" spans="2:9" x14ac:dyDescent="0.35">
      <c r="B254">
        <v>249</v>
      </c>
      <c r="C254" s="141">
        <v>43913</v>
      </c>
      <c r="D254" t="s">
        <v>123</v>
      </c>
      <c r="E254" t="s">
        <v>127</v>
      </c>
      <c r="F254">
        <v>4</v>
      </c>
      <c r="G254">
        <v>984</v>
      </c>
      <c r="I254" t="str">
        <f t="shared" si="3"/>
        <v>249,43913,Hotel,EMEA,4,984</v>
      </c>
    </row>
    <row r="255" spans="2:9" x14ac:dyDescent="0.35">
      <c r="B255">
        <v>250</v>
      </c>
      <c r="C255" s="141">
        <v>43913</v>
      </c>
      <c r="D255" t="s">
        <v>125</v>
      </c>
      <c r="E255" t="s">
        <v>128</v>
      </c>
      <c r="F255">
        <v>2</v>
      </c>
      <c r="G255">
        <v>494</v>
      </c>
      <c r="I255" t="str">
        <f t="shared" si="3"/>
        <v>250,43913,Air,NA,2,494</v>
      </c>
    </row>
    <row r="256" spans="2:9" x14ac:dyDescent="0.35">
      <c r="B256">
        <v>251</v>
      </c>
      <c r="C256" s="141">
        <v>43913</v>
      </c>
      <c r="D256" t="s">
        <v>123</v>
      </c>
      <c r="E256" t="s">
        <v>127</v>
      </c>
      <c r="F256">
        <v>6</v>
      </c>
      <c r="G256">
        <v>1482</v>
      </c>
      <c r="I256" t="str">
        <f t="shared" si="3"/>
        <v>251,43913,Hotel,EMEA,6,1482</v>
      </c>
    </row>
    <row r="257" spans="2:9" x14ac:dyDescent="0.35">
      <c r="B257">
        <v>252</v>
      </c>
      <c r="C257" s="141">
        <v>43914</v>
      </c>
      <c r="D257" t="s">
        <v>125</v>
      </c>
      <c r="E257" t="s">
        <v>129</v>
      </c>
      <c r="F257">
        <v>1</v>
      </c>
      <c r="G257">
        <v>553</v>
      </c>
      <c r="I257" t="str">
        <f t="shared" si="3"/>
        <v>252,43914,Air,LATAM,1,553</v>
      </c>
    </row>
    <row r="258" spans="2:9" x14ac:dyDescent="0.35">
      <c r="B258">
        <v>253</v>
      </c>
      <c r="C258" s="141">
        <v>43914</v>
      </c>
      <c r="D258" t="s">
        <v>123</v>
      </c>
      <c r="E258" t="s">
        <v>130</v>
      </c>
      <c r="F258">
        <v>3</v>
      </c>
      <c r="G258">
        <v>549</v>
      </c>
      <c r="I258" t="str">
        <f t="shared" si="3"/>
        <v>253,43914,Hotel,APAC,3,549</v>
      </c>
    </row>
    <row r="259" spans="2:9" x14ac:dyDescent="0.35">
      <c r="B259">
        <v>254</v>
      </c>
      <c r="C259" s="141">
        <v>43914</v>
      </c>
      <c r="D259" t="s">
        <v>125</v>
      </c>
      <c r="E259" t="s">
        <v>127</v>
      </c>
      <c r="F259">
        <v>1</v>
      </c>
      <c r="G259">
        <v>1105</v>
      </c>
      <c r="I259" t="str">
        <f t="shared" si="3"/>
        <v>254,43914,Air,EMEA,1,1105</v>
      </c>
    </row>
    <row r="260" spans="2:9" x14ac:dyDescent="0.35">
      <c r="B260">
        <v>255</v>
      </c>
      <c r="C260" s="141">
        <v>43915</v>
      </c>
      <c r="D260" t="s">
        <v>123</v>
      </c>
      <c r="E260" t="s">
        <v>128</v>
      </c>
      <c r="F260">
        <v>1</v>
      </c>
      <c r="G260">
        <v>214</v>
      </c>
      <c r="I260" t="str">
        <f t="shared" ref="I260:I323" si="4">B260&amp;","&amp;C260&amp;","&amp;D260&amp;","&amp;E260&amp;","&amp;F260&amp;","&amp;G260</f>
        <v>255,43915,Hotel,NA,1,214</v>
      </c>
    </row>
    <row r="261" spans="2:9" x14ac:dyDescent="0.35">
      <c r="B261">
        <v>256</v>
      </c>
      <c r="C261" s="141">
        <v>43915</v>
      </c>
      <c r="D261" t="s">
        <v>125</v>
      </c>
      <c r="E261" t="s">
        <v>129</v>
      </c>
      <c r="F261">
        <v>3</v>
      </c>
      <c r="G261">
        <v>2901</v>
      </c>
      <c r="I261" t="str">
        <f t="shared" si="4"/>
        <v>256,43915,Air,LATAM,3,2901</v>
      </c>
    </row>
    <row r="262" spans="2:9" x14ac:dyDescent="0.35">
      <c r="B262">
        <v>257</v>
      </c>
      <c r="C262" s="141">
        <v>43915</v>
      </c>
      <c r="D262" t="s">
        <v>123</v>
      </c>
      <c r="E262" t="s">
        <v>130</v>
      </c>
      <c r="F262">
        <v>1</v>
      </c>
      <c r="G262">
        <v>263</v>
      </c>
      <c r="I262" t="str">
        <f t="shared" si="4"/>
        <v>257,43915,Hotel,APAC,1,263</v>
      </c>
    </row>
    <row r="263" spans="2:9" x14ac:dyDescent="0.35">
      <c r="B263">
        <v>258</v>
      </c>
      <c r="C263" s="141">
        <v>43916</v>
      </c>
      <c r="D263" t="s">
        <v>124</v>
      </c>
      <c r="E263" t="s">
        <v>128</v>
      </c>
      <c r="F263">
        <v>4</v>
      </c>
      <c r="G263">
        <v>204</v>
      </c>
      <c r="I263" t="str">
        <f t="shared" si="4"/>
        <v>258,43916,Car,NA,4,204</v>
      </c>
    </row>
    <row r="264" spans="2:9" x14ac:dyDescent="0.35">
      <c r="B264">
        <v>259</v>
      </c>
      <c r="C264" s="141">
        <v>43916</v>
      </c>
      <c r="D264" t="s">
        <v>126</v>
      </c>
      <c r="E264" t="s">
        <v>127</v>
      </c>
      <c r="F264">
        <v>1</v>
      </c>
      <c r="G264">
        <v>92</v>
      </c>
      <c r="I264" t="str">
        <f t="shared" si="4"/>
        <v>259,43916,Experience,EMEA,1,92</v>
      </c>
    </row>
    <row r="265" spans="2:9" x14ac:dyDescent="0.35">
      <c r="B265">
        <v>260</v>
      </c>
      <c r="C265" s="141">
        <v>43916</v>
      </c>
      <c r="D265" t="s">
        <v>124</v>
      </c>
      <c r="E265" t="s">
        <v>129</v>
      </c>
      <c r="F265">
        <v>1</v>
      </c>
      <c r="G265">
        <v>35</v>
      </c>
      <c r="I265" t="str">
        <f t="shared" si="4"/>
        <v>260,43916,Car,LATAM,1,35</v>
      </c>
    </row>
    <row r="266" spans="2:9" x14ac:dyDescent="0.35">
      <c r="B266">
        <v>261</v>
      </c>
      <c r="C266" s="141">
        <v>43917</v>
      </c>
      <c r="D266" t="s">
        <v>126</v>
      </c>
      <c r="E266" t="s">
        <v>130</v>
      </c>
      <c r="F266">
        <v>1</v>
      </c>
      <c r="G266">
        <v>102</v>
      </c>
      <c r="I266" t="str">
        <f t="shared" si="4"/>
        <v>261,43917,Experience,APAC,1,102</v>
      </c>
    </row>
    <row r="267" spans="2:9" x14ac:dyDescent="0.35">
      <c r="B267">
        <v>262</v>
      </c>
      <c r="C267" s="141">
        <v>43917</v>
      </c>
      <c r="D267" t="s">
        <v>124</v>
      </c>
      <c r="E267" t="s">
        <v>127</v>
      </c>
      <c r="F267">
        <v>2</v>
      </c>
      <c r="G267">
        <v>90</v>
      </c>
      <c r="I267" t="str">
        <f t="shared" si="4"/>
        <v>262,43917,Car,EMEA,2,90</v>
      </c>
    </row>
    <row r="268" spans="2:9" x14ac:dyDescent="0.35">
      <c r="B268">
        <v>263</v>
      </c>
      <c r="C268" s="141">
        <v>43917</v>
      </c>
      <c r="D268" t="s">
        <v>126</v>
      </c>
      <c r="E268" t="s">
        <v>128</v>
      </c>
      <c r="F268">
        <v>1</v>
      </c>
      <c r="G268">
        <v>148</v>
      </c>
      <c r="I268" t="str">
        <f t="shared" si="4"/>
        <v>263,43917,Experience,NA,1,148</v>
      </c>
    </row>
    <row r="269" spans="2:9" x14ac:dyDescent="0.35">
      <c r="B269">
        <v>264</v>
      </c>
      <c r="C269" s="141">
        <v>43918</v>
      </c>
      <c r="D269" t="s">
        <v>124</v>
      </c>
      <c r="E269" t="s">
        <v>129</v>
      </c>
      <c r="F269">
        <v>1</v>
      </c>
      <c r="G269">
        <v>65</v>
      </c>
      <c r="I269" t="str">
        <f t="shared" si="4"/>
        <v>264,43918,Car,LATAM,1,65</v>
      </c>
    </row>
    <row r="270" spans="2:9" x14ac:dyDescent="0.35">
      <c r="B270">
        <v>264</v>
      </c>
      <c r="C270" s="141">
        <v>43918</v>
      </c>
      <c r="D270" t="s">
        <v>124</v>
      </c>
      <c r="E270" t="s">
        <v>129</v>
      </c>
      <c r="F270">
        <v>1</v>
      </c>
      <c r="G270">
        <v>65</v>
      </c>
      <c r="I270" t="str">
        <f t="shared" si="4"/>
        <v>264,43918,Car,LATAM,1,65</v>
      </c>
    </row>
    <row r="271" spans="2:9" x14ac:dyDescent="0.35">
      <c r="B271">
        <v>265</v>
      </c>
      <c r="C271" s="141">
        <v>43918</v>
      </c>
      <c r="D271" t="s">
        <v>126</v>
      </c>
      <c r="E271" t="s">
        <v>130</v>
      </c>
      <c r="F271">
        <v>1</v>
      </c>
      <c r="G271">
        <v>142</v>
      </c>
      <c r="I271" t="str">
        <f t="shared" si="4"/>
        <v>265,43918,Experience,APAC,1,142</v>
      </c>
    </row>
    <row r="272" spans="2:9" x14ac:dyDescent="0.35">
      <c r="B272">
        <v>266</v>
      </c>
      <c r="C272" s="141">
        <v>43918</v>
      </c>
      <c r="D272" t="s">
        <v>124</v>
      </c>
      <c r="E272" t="s">
        <v>128</v>
      </c>
      <c r="F272">
        <v>4</v>
      </c>
      <c r="G272">
        <v>164</v>
      </c>
      <c r="I272" t="str">
        <f t="shared" si="4"/>
        <v>266,43918,Car,NA,4,164</v>
      </c>
    </row>
    <row r="273" spans="2:9" x14ac:dyDescent="0.35">
      <c r="B273">
        <v>267</v>
      </c>
      <c r="C273" s="141">
        <v>43919</v>
      </c>
      <c r="D273" t="s">
        <v>125</v>
      </c>
      <c r="E273" t="s">
        <v>127</v>
      </c>
      <c r="F273">
        <v>1</v>
      </c>
      <c r="G273">
        <v>845</v>
      </c>
      <c r="I273" t="str">
        <f t="shared" si="4"/>
        <v>267,43919,Air,EMEA,1,845</v>
      </c>
    </row>
    <row r="274" spans="2:9" x14ac:dyDescent="0.35">
      <c r="B274">
        <v>268</v>
      </c>
      <c r="C274" s="141">
        <v>43919</v>
      </c>
      <c r="D274" t="s">
        <v>123</v>
      </c>
      <c r="E274" t="s">
        <v>129</v>
      </c>
      <c r="F274">
        <v>2</v>
      </c>
      <c r="G274">
        <v>622</v>
      </c>
      <c r="I274" t="str">
        <f t="shared" si="4"/>
        <v>268,43919,Hotel,LATAM,2,622</v>
      </c>
    </row>
    <row r="275" spans="2:9" x14ac:dyDescent="0.35">
      <c r="B275">
        <v>269</v>
      </c>
      <c r="C275" s="141">
        <v>43919</v>
      </c>
      <c r="D275" t="s">
        <v>125</v>
      </c>
      <c r="E275" t="s">
        <v>130</v>
      </c>
      <c r="F275">
        <v>1</v>
      </c>
      <c r="G275">
        <v>792</v>
      </c>
      <c r="I275" t="str">
        <f t="shared" si="4"/>
        <v>269,43919,Air,APAC,1,792</v>
      </c>
    </row>
    <row r="276" spans="2:9" x14ac:dyDescent="0.35">
      <c r="B276">
        <v>270</v>
      </c>
      <c r="C276" s="141">
        <v>43920</v>
      </c>
      <c r="D276" t="s">
        <v>123</v>
      </c>
      <c r="E276" t="s">
        <v>127</v>
      </c>
      <c r="F276">
        <v>1</v>
      </c>
      <c r="G276">
        <v>74</v>
      </c>
      <c r="I276" t="str">
        <f t="shared" si="4"/>
        <v>270,43920,Hotel,EMEA,1,74</v>
      </c>
    </row>
    <row r="277" spans="2:9" x14ac:dyDescent="0.35">
      <c r="B277">
        <v>271</v>
      </c>
      <c r="C277" s="141">
        <v>43920</v>
      </c>
      <c r="D277" t="s">
        <v>125</v>
      </c>
      <c r="E277" t="s">
        <v>128</v>
      </c>
      <c r="F277">
        <v>2</v>
      </c>
      <c r="G277">
        <v>1760</v>
      </c>
      <c r="I277" t="str">
        <f t="shared" si="4"/>
        <v>271,43920,Air,NA,2,1760</v>
      </c>
    </row>
    <row r="278" spans="2:9" x14ac:dyDescent="0.35">
      <c r="B278">
        <v>272</v>
      </c>
      <c r="C278" s="141">
        <v>43920</v>
      </c>
      <c r="D278" t="s">
        <v>123</v>
      </c>
      <c r="E278" t="s">
        <v>129</v>
      </c>
      <c r="F278">
        <v>3</v>
      </c>
      <c r="G278">
        <v>489</v>
      </c>
      <c r="I278" t="str">
        <f t="shared" si="4"/>
        <v>272,43920,Hotel,LATAM,3,489</v>
      </c>
    </row>
    <row r="279" spans="2:9" x14ac:dyDescent="0.35">
      <c r="B279">
        <v>273</v>
      </c>
      <c r="C279" s="141">
        <v>43921</v>
      </c>
      <c r="D279" t="s">
        <v>125</v>
      </c>
      <c r="E279" t="s">
        <v>130</v>
      </c>
      <c r="F279">
        <v>1</v>
      </c>
      <c r="G279">
        <v>493</v>
      </c>
      <c r="I279" t="str">
        <f t="shared" si="4"/>
        <v>273,43921,Air,APAC,1,493</v>
      </c>
    </row>
    <row r="280" spans="2:9" x14ac:dyDescent="0.35">
      <c r="B280">
        <v>274</v>
      </c>
      <c r="C280" s="141">
        <v>43921</v>
      </c>
      <c r="D280" t="s">
        <v>123</v>
      </c>
      <c r="E280" t="s">
        <v>128</v>
      </c>
      <c r="F280">
        <v>1</v>
      </c>
      <c r="G280">
        <v>268</v>
      </c>
      <c r="I280" t="str">
        <f t="shared" si="4"/>
        <v>274,43921,Hotel,NA,1,268</v>
      </c>
    </row>
    <row r="281" spans="2:9" x14ac:dyDescent="0.35">
      <c r="B281">
        <v>275</v>
      </c>
      <c r="C281" s="141">
        <v>43921</v>
      </c>
      <c r="D281" t="s">
        <v>125</v>
      </c>
      <c r="E281" t="s">
        <v>130</v>
      </c>
      <c r="F281">
        <v>2</v>
      </c>
      <c r="G281">
        <v>1680</v>
      </c>
      <c r="I281" t="str">
        <f t="shared" si="4"/>
        <v>275,43921,Air,APAC,2,1680</v>
      </c>
    </row>
    <row r="282" spans="2:9" x14ac:dyDescent="0.35">
      <c r="B282">
        <v>276</v>
      </c>
      <c r="C282" s="141">
        <v>43922</v>
      </c>
      <c r="D282" t="s">
        <v>126</v>
      </c>
      <c r="E282" t="s">
        <v>129</v>
      </c>
      <c r="F282">
        <v>2</v>
      </c>
      <c r="G282">
        <v>204</v>
      </c>
      <c r="I282" t="str">
        <f t="shared" si="4"/>
        <v>276,43922,Experience,LATAM,2,204</v>
      </c>
    </row>
    <row r="283" spans="2:9" x14ac:dyDescent="0.35">
      <c r="B283">
        <v>277</v>
      </c>
      <c r="C283" s="141">
        <v>43922</v>
      </c>
      <c r="D283" t="s">
        <v>124</v>
      </c>
      <c r="E283" t="s">
        <v>130</v>
      </c>
      <c r="F283">
        <v>2</v>
      </c>
      <c r="G283">
        <v>92</v>
      </c>
      <c r="I283" t="str">
        <f t="shared" si="4"/>
        <v>277,43922,Car,APAC,2,92</v>
      </c>
    </row>
    <row r="284" spans="2:9" x14ac:dyDescent="0.35">
      <c r="B284">
        <v>278</v>
      </c>
      <c r="C284" s="141">
        <v>43922</v>
      </c>
      <c r="D284" t="s">
        <v>126</v>
      </c>
      <c r="E284" t="s">
        <v>127</v>
      </c>
      <c r="F284">
        <v>1</v>
      </c>
      <c r="G284">
        <v>104</v>
      </c>
      <c r="I284" t="str">
        <f t="shared" si="4"/>
        <v>278,43922,Experience,EMEA,1,104</v>
      </c>
    </row>
    <row r="285" spans="2:9" x14ac:dyDescent="0.35">
      <c r="B285">
        <v>279</v>
      </c>
      <c r="C285" s="141">
        <v>43923</v>
      </c>
      <c r="D285" t="s">
        <v>124</v>
      </c>
      <c r="E285" t="s">
        <v>128</v>
      </c>
      <c r="F285">
        <v>1</v>
      </c>
      <c r="G285">
        <v>59</v>
      </c>
      <c r="I285" t="str">
        <f t="shared" si="4"/>
        <v>279,43923,Car,NA,1,59</v>
      </c>
    </row>
    <row r="286" spans="2:9" x14ac:dyDescent="0.35">
      <c r="B286">
        <v>280</v>
      </c>
      <c r="C286" s="141">
        <v>43923</v>
      </c>
      <c r="D286" t="s">
        <v>126</v>
      </c>
      <c r="E286" t="s">
        <v>129</v>
      </c>
      <c r="F286">
        <v>1</v>
      </c>
      <c r="G286">
        <v>31</v>
      </c>
      <c r="I286" t="str">
        <f t="shared" si="4"/>
        <v>280,43923,Experience,LATAM,1,31</v>
      </c>
    </row>
    <row r="287" spans="2:9" x14ac:dyDescent="0.35">
      <c r="B287">
        <v>281</v>
      </c>
      <c r="C287" s="141">
        <v>43923</v>
      </c>
      <c r="D287" t="s">
        <v>124</v>
      </c>
      <c r="E287" t="s">
        <v>130</v>
      </c>
      <c r="F287">
        <v>1</v>
      </c>
      <c r="G287">
        <v>60</v>
      </c>
      <c r="I287" t="str">
        <f t="shared" si="4"/>
        <v>281,43923,Car,APAC,1,60</v>
      </c>
    </row>
    <row r="288" spans="2:9" x14ac:dyDescent="0.35">
      <c r="B288">
        <v>282</v>
      </c>
      <c r="C288" s="141">
        <v>43924</v>
      </c>
      <c r="D288" t="s">
        <v>126</v>
      </c>
      <c r="E288" t="s">
        <v>128</v>
      </c>
      <c r="F288">
        <v>1</v>
      </c>
      <c r="G288">
        <v>158</v>
      </c>
      <c r="I288" t="str">
        <f t="shared" si="4"/>
        <v>282,43924,Experience,NA,1,158</v>
      </c>
    </row>
    <row r="289" spans="2:9" x14ac:dyDescent="0.35">
      <c r="B289">
        <v>283</v>
      </c>
      <c r="C289" s="141">
        <v>43924</v>
      </c>
      <c r="D289" t="s">
        <v>124</v>
      </c>
      <c r="E289" t="s">
        <v>130</v>
      </c>
      <c r="F289">
        <v>1</v>
      </c>
      <c r="G289">
        <v>54</v>
      </c>
      <c r="I289" t="str">
        <f t="shared" si="4"/>
        <v>283,43924,Car,APAC,1,54</v>
      </c>
    </row>
    <row r="290" spans="2:9" x14ac:dyDescent="0.35">
      <c r="B290">
        <v>284</v>
      </c>
      <c r="C290" s="141">
        <v>43924</v>
      </c>
      <c r="D290" t="s">
        <v>126</v>
      </c>
      <c r="E290" t="s">
        <v>127</v>
      </c>
      <c r="F290">
        <v>2</v>
      </c>
      <c r="G290">
        <v>64</v>
      </c>
      <c r="I290" t="str">
        <f t="shared" si="4"/>
        <v>284,43924,Experience,EMEA,2,64</v>
      </c>
    </row>
    <row r="291" spans="2:9" x14ac:dyDescent="0.35">
      <c r="B291">
        <v>285</v>
      </c>
      <c r="C291" s="141">
        <v>43925</v>
      </c>
      <c r="D291" t="s">
        <v>123</v>
      </c>
      <c r="E291" t="s">
        <v>130</v>
      </c>
      <c r="F291">
        <v>5</v>
      </c>
      <c r="G291">
        <v>1700</v>
      </c>
      <c r="I291" t="str">
        <f t="shared" si="4"/>
        <v>285,43925,Hotel,APAC,5,1700</v>
      </c>
    </row>
    <row r="292" spans="2:9" x14ac:dyDescent="0.35">
      <c r="B292">
        <v>286</v>
      </c>
      <c r="C292" s="141">
        <v>43925</v>
      </c>
      <c r="D292" t="s">
        <v>125</v>
      </c>
      <c r="E292" t="s">
        <v>127</v>
      </c>
      <c r="F292">
        <v>2</v>
      </c>
      <c r="G292">
        <v>1008</v>
      </c>
      <c r="I292" t="str">
        <f t="shared" si="4"/>
        <v>286,43925,Air,EMEA,2,1008</v>
      </c>
    </row>
    <row r="293" spans="2:9" x14ac:dyDescent="0.35">
      <c r="B293">
        <v>287</v>
      </c>
      <c r="C293" s="141">
        <v>43925</v>
      </c>
      <c r="D293" t="s">
        <v>123</v>
      </c>
      <c r="E293" t="s">
        <v>128</v>
      </c>
      <c r="F293">
        <v>6</v>
      </c>
      <c r="G293">
        <v>2076</v>
      </c>
      <c r="I293" t="str">
        <f t="shared" si="4"/>
        <v>287,43925,Hotel,NA,6,2076</v>
      </c>
    </row>
    <row r="294" spans="2:9" x14ac:dyDescent="0.35">
      <c r="B294">
        <v>288</v>
      </c>
      <c r="C294" s="141">
        <v>43926</v>
      </c>
      <c r="D294" t="s">
        <v>125</v>
      </c>
      <c r="E294" t="s">
        <v>129</v>
      </c>
      <c r="F294">
        <v>1</v>
      </c>
      <c r="G294">
        <v>900</v>
      </c>
      <c r="I294" t="str">
        <f t="shared" si="4"/>
        <v>288,43926,Air,LATAM,1,900</v>
      </c>
    </row>
    <row r="295" spans="2:9" x14ac:dyDescent="0.35">
      <c r="B295">
        <v>289</v>
      </c>
      <c r="C295" s="141">
        <v>43926</v>
      </c>
      <c r="D295" t="s">
        <v>123</v>
      </c>
      <c r="E295" t="s">
        <v>130</v>
      </c>
      <c r="F295">
        <v>1</v>
      </c>
      <c r="G295">
        <v>76</v>
      </c>
      <c r="I295" t="str">
        <f t="shared" si="4"/>
        <v>289,43926,Hotel,APAC,1,76</v>
      </c>
    </row>
    <row r="296" spans="2:9" x14ac:dyDescent="0.35">
      <c r="B296">
        <v>290</v>
      </c>
      <c r="C296" s="141">
        <v>43926</v>
      </c>
      <c r="D296" t="s">
        <v>125</v>
      </c>
      <c r="E296" t="s">
        <v>128</v>
      </c>
      <c r="F296">
        <v>1</v>
      </c>
      <c r="G296">
        <v>949</v>
      </c>
      <c r="I296" t="str">
        <f t="shared" si="4"/>
        <v>290,43926,Air,NA,1,949</v>
      </c>
    </row>
    <row r="297" spans="2:9" x14ac:dyDescent="0.35">
      <c r="B297">
        <v>291</v>
      </c>
      <c r="C297" s="141">
        <v>43927</v>
      </c>
      <c r="D297" t="s">
        <v>123</v>
      </c>
      <c r="E297" t="s">
        <v>130</v>
      </c>
      <c r="F297">
        <v>4</v>
      </c>
      <c r="G297">
        <v>576</v>
      </c>
      <c r="I297" t="str">
        <f t="shared" si="4"/>
        <v>291,43927,Hotel,APAC,4,576</v>
      </c>
    </row>
    <row r="298" spans="2:9" x14ac:dyDescent="0.35">
      <c r="B298">
        <v>292</v>
      </c>
      <c r="C298" s="141">
        <v>43927</v>
      </c>
      <c r="D298" t="s">
        <v>125</v>
      </c>
      <c r="E298" t="s">
        <v>127</v>
      </c>
      <c r="F298">
        <v>1</v>
      </c>
      <c r="G298">
        <v>205</v>
      </c>
      <c r="I298" t="str">
        <f t="shared" si="4"/>
        <v>292,43927,Air,EMEA,1,205</v>
      </c>
    </row>
    <row r="299" spans="2:9" x14ac:dyDescent="0.35">
      <c r="B299">
        <v>293</v>
      </c>
      <c r="C299" s="141">
        <v>43927</v>
      </c>
      <c r="D299" t="s">
        <v>123</v>
      </c>
      <c r="E299" t="s">
        <v>128</v>
      </c>
      <c r="F299">
        <v>1</v>
      </c>
      <c r="G299">
        <v>51</v>
      </c>
      <c r="I299" t="str">
        <f t="shared" si="4"/>
        <v>293,43927,Hotel,NA,1,51</v>
      </c>
    </row>
    <row r="300" spans="2:9" x14ac:dyDescent="0.35">
      <c r="B300">
        <v>294</v>
      </c>
      <c r="C300" s="141">
        <v>43928</v>
      </c>
      <c r="D300" t="s">
        <v>124</v>
      </c>
      <c r="E300" t="s">
        <v>127</v>
      </c>
      <c r="F300">
        <v>1</v>
      </c>
      <c r="G300">
        <v>59</v>
      </c>
      <c r="I300" t="str">
        <f t="shared" si="4"/>
        <v>294,43928,Car,EMEA,1,59</v>
      </c>
    </row>
    <row r="301" spans="2:9" x14ac:dyDescent="0.35">
      <c r="B301">
        <v>295</v>
      </c>
      <c r="C301" s="141">
        <v>43928</v>
      </c>
      <c r="D301" t="s">
        <v>126</v>
      </c>
      <c r="E301" t="s">
        <v>128</v>
      </c>
      <c r="F301">
        <v>1</v>
      </c>
      <c r="G301">
        <v>198</v>
      </c>
      <c r="I301" t="str">
        <f t="shared" si="4"/>
        <v>295,43928,Experience,NA,1,198</v>
      </c>
    </row>
    <row r="302" spans="2:9" x14ac:dyDescent="0.35">
      <c r="B302">
        <v>296</v>
      </c>
      <c r="C302" s="141">
        <v>43928</v>
      </c>
      <c r="D302" t="s">
        <v>124</v>
      </c>
      <c r="E302" t="s">
        <v>129</v>
      </c>
      <c r="F302">
        <v>3</v>
      </c>
      <c r="G302">
        <v>102</v>
      </c>
      <c r="I302" t="str">
        <f t="shared" si="4"/>
        <v>296,43928,Car,LATAM,3,102</v>
      </c>
    </row>
    <row r="303" spans="2:9" x14ac:dyDescent="0.35">
      <c r="B303">
        <v>297</v>
      </c>
      <c r="C303" s="141">
        <v>43929</v>
      </c>
      <c r="D303" t="s">
        <v>126</v>
      </c>
      <c r="E303" t="s">
        <v>130</v>
      </c>
      <c r="F303">
        <v>1</v>
      </c>
      <c r="G303">
        <v>72</v>
      </c>
      <c r="I303" t="str">
        <f t="shared" si="4"/>
        <v>297,43929,Experience,APAC,1,72</v>
      </c>
    </row>
    <row r="304" spans="2:9" x14ac:dyDescent="0.35">
      <c r="B304">
        <v>298</v>
      </c>
      <c r="C304" s="141">
        <v>43929</v>
      </c>
      <c r="D304" t="s">
        <v>124</v>
      </c>
      <c r="E304" t="s">
        <v>128</v>
      </c>
      <c r="F304">
        <v>1</v>
      </c>
      <c r="G304">
        <v>42</v>
      </c>
      <c r="I304" t="str">
        <f t="shared" si="4"/>
        <v>298,43929,Car,NA,1,42</v>
      </c>
    </row>
    <row r="305" spans="2:9" x14ac:dyDescent="0.35">
      <c r="B305">
        <v>299</v>
      </c>
      <c r="C305" s="141">
        <v>43929</v>
      </c>
      <c r="D305" t="s">
        <v>126</v>
      </c>
      <c r="E305" t="s">
        <v>130</v>
      </c>
      <c r="F305">
        <v>1</v>
      </c>
      <c r="G305">
        <v>121</v>
      </c>
      <c r="I305" t="str">
        <f t="shared" si="4"/>
        <v>299,43929,Experience,APAC,1,121</v>
      </c>
    </row>
    <row r="306" spans="2:9" x14ac:dyDescent="0.35">
      <c r="B306">
        <v>300</v>
      </c>
      <c r="C306" s="141">
        <v>43930</v>
      </c>
      <c r="D306" t="s">
        <v>124</v>
      </c>
      <c r="E306" t="s">
        <v>127</v>
      </c>
      <c r="F306">
        <v>1</v>
      </c>
      <c r="G306">
        <v>57</v>
      </c>
      <c r="I306" t="str">
        <f t="shared" si="4"/>
        <v>300,43930,Car,EMEA,1,57</v>
      </c>
    </row>
    <row r="307" spans="2:9" x14ac:dyDescent="0.35">
      <c r="B307">
        <v>301</v>
      </c>
      <c r="C307" s="141">
        <v>43930</v>
      </c>
      <c r="D307" t="s">
        <v>126</v>
      </c>
      <c r="E307" t="s">
        <v>128</v>
      </c>
      <c r="F307">
        <v>1</v>
      </c>
      <c r="G307">
        <v>70</v>
      </c>
      <c r="I307" t="str">
        <f t="shared" si="4"/>
        <v>301,43930,Experience,NA,1,70</v>
      </c>
    </row>
    <row r="308" spans="2:9" x14ac:dyDescent="0.35">
      <c r="B308">
        <v>302</v>
      </c>
      <c r="C308" s="141">
        <v>43930</v>
      </c>
      <c r="D308" t="s">
        <v>124</v>
      </c>
      <c r="E308" t="s">
        <v>127</v>
      </c>
      <c r="F308">
        <v>1</v>
      </c>
      <c r="G308">
        <v>41</v>
      </c>
      <c r="I308" t="str">
        <f t="shared" si="4"/>
        <v>302,43930,Car,EMEA,1,41</v>
      </c>
    </row>
    <row r="309" spans="2:9" x14ac:dyDescent="0.35">
      <c r="B309">
        <v>303</v>
      </c>
      <c r="C309" s="141">
        <v>43931</v>
      </c>
      <c r="D309" t="s">
        <v>125</v>
      </c>
      <c r="E309" t="s">
        <v>128</v>
      </c>
      <c r="F309">
        <v>2</v>
      </c>
      <c r="G309">
        <v>2422</v>
      </c>
      <c r="I309" t="str">
        <f t="shared" si="4"/>
        <v>303,43931,Air,NA,2,2422</v>
      </c>
    </row>
    <row r="310" spans="2:9" x14ac:dyDescent="0.35">
      <c r="B310">
        <v>304</v>
      </c>
      <c r="C310" s="141">
        <v>43931</v>
      </c>
      <c r="D310" t="s">
        <v>123</v>
      </c>
      <c r="E310" t="s">
        <v>129</v>
      </c>
      <c r="F310">
        <v>1</v>
      </c>
      <c r="G310">
        <v>127</v>
      </c>
      <c r="I310" t="str">
        <f t="shared" si="4"/>
        <v>304,43931,Hotel,LATAM,1,127</v>
      </c>
    </row>
    <row r="311" spans="2:9" x14ac:dyDescent="0.35">
      <c r="B311">
        <v>305</v>
      </c>
      <c r="C311" s="141">
        <v>43931</v>
      </c>
      <c r="D311" t="s">
        <v>125</v>
      </c>
      <c r="E311" t="s">
        <v>130</v>
      </c>
      <c r="F311">
        <v>1</v>
      </c>
      <c r="G311">
        <v>952</v>
      </c>
      <c r="I311" t="str">
        <f t="shared" si="4"/>
        <v>305,43931,Air,APAC,1,952</v>
      </c>
    </row>
    <row r="312" spans="2:9" x14ac:dyDescent="0.35">
      <c r="B312">
        <v>306</v>
      </c>
      <c r="C312" s="141">
        <v>43932</v>
      </c>
      <c r="D312" t="s">
        <v>123</v>
      </c>
      <c r="E312" t="s">
        <v>128</v>
      </c>
      <c r="F312">
        <v>6</v>
      </c>
      <c r="G312">
        <v>1062</v>
      </c>
      <c r="I312" t="str">
        <f t="shared" si="4"/>
        <v>306,43932,Hotel,NA,6,1062</v>
      </c>
    </row>
    <row r="313" spans="2:9" x14ac:dyDescent="0.35">
      <c r="B313">
        <v>307</v>
      </c>
      <c r="C313" s="141">
        <v>43932</v>
      </c>
      <c r="D313" t="s">
        <v>125</v>
      </c>
      <c r="E313" t="s">
        <v>130</v>
      </c>
      <c r="F313">
        <v>1</v>
      </c>
      <c r="G313">
        <v>604</v>
      </c>
      <c r="I313" t="str">
        <f t="shared" si="4"/>
        <v>307,43932,Air,APAC,1,604</v>
      </c>
    </row>
    <row r="314" spans="2:9" x14ac:dyDescent="0.35">
      <c r="B314">
        <v>308</v>
      </c>
      <c r="C314" s="141">
        <v>43932</v>
      </c>
      <c r="D314" t="s">
        <v>123</v>
      </c>
      <c r="E314" t="s">
        <v>127</v>
      </c>
      <c r="F314">
        <v>1</v>
      </c>
      <c r="G314">
        <v>220</v>
      </c>
      <c r="I314" t="str">
        <f t="shared" si="4"/>
        <v>308,43932,Hotel,EMEA,1,220</v>
      </c>
    </row>
    <row r="315" spans="2:9" x14ac:dyDescent="0.35">
      <c r="B315">
        <v>309</v>
      </c>
      <c r="C315" s="141">
        <v>43933</v>
      </c>
      <c r="D315" t="s">
        <v>125</v>
      </c>
      <c r="E315" t="s">
        <v>128</v>
      </c>
      <c r="F315">
        <v>2</v>
      </c>
      <c r="G315">
        <v>2002</v>
      </c>
      <c r="I315" t="str">
        <f t="shared" si="4"/>
        <v>309,43933,Air,NA,2,2002</v>
      </c>
    </row>
    <row r="316" spans="2:9" x14ac:dyDescent="0.35">
      <c r="B316">
        <v>310</v>
      </c>
      <c r="C316" s="141">
        <v>43933</v>
      </c>
      <c r="D316" t="s">
        <v>123</v>
      </c>
      <c r="E316" t="s">
        <v>127</v>
      </c>
      <c r="F316">
        <v>3</v>
      </c>
      <c r="G316">
        <v>972</v>
      </c>
      <c r="I316" t="str">
        <f t="shared" si="4"/>
        <v>310,43933,Hotel,EMEA,3,972</v>
      </c>
    </row>
    <row r="317" spans="2:9" x14ac:dyDescent="0.35">
      <c r="B317">
        <v>311</v>
      </c>
      <c r="C317" s="141">
        <v>43933</v>
      </c>
      <c r="D317" t="s">
        <v>125</v>
      </c>
      <c r="E317" t="s">
        <v>129</v>
      </c>
      <c r="F317">
        <v>1</v>
      </c>
      <c r="G317">
        <v>792</v>
      </c>
      <c r="I317" t="str">
        <f t="shared" si="4"/>
        <v>311,43933,Air,LATAM,1,792</v>
      </c>
    </row>
    <row r="318" spans="2:9" x14ac:dyDescent="0.35">
      <c r="B318">
        <v>312</v>
      </c>
      <c r="C318" s="141">
        <v>43934</v>
      </c>
      <c r="D318" t="s">
        <v>126</v>
      </c>
      <c r="E318" t="s">
        <v>129</v>
      </c>
      <c r="F318">
        <v>2</v>
      </c>
      <c r="G318">
        <v>270</v>
      </c>
      <c r="I318" t="str">
        <f t="shared" si="4"/>
        <v>312,43934,Experience,LATAM,2,270</v>
      </c>
    </row>
    <row r="319" spans="2:9" x14ac:dyDescent="0.35">
      <c r="B319">
        <v>313</v>
      </c>
      <c r="C319" s="141">
        <v>43934</v>
      </c>
      <c r="D319" t="s">
        <v>124</v>
      </c>
      <c r="E319" t="s">
        <v>130</v>
      </c>
      <c r="F319">
        <v>2</v>
      </c>
      <c r="G319">
        <v>86</v>
      </c>
      <c r="I319" t="str">
        <f t="shared" si="4"/>
        <v>313,43934,Car,APAC,2,86</v>
      </c>
    </row>
    <row r="320" spans="2:9" x14ac:dyDescent="0.35">
      <c r="B320">
        <v>314</v>
      </c>
      <c r="C320" s="141">
        <v>43934</v>
      </c>
      <c r="D320" t="s">
        <v>126</v>
      </c>
      <c r="E320" t="s">
        <v>128</v>
      </c>
      <c r="F320">
        <v>1</v>
      </c>
      <c r="G320">
        <v>50</v>
      </c>
      <c r="I320" t="str">
        <f t="shared" si="4"/>
        <v>314,43934,Experience,NA,1,50</v>
      </c>
    </row>
    <row r="321" spans="2:9" x14ac:dyDescent="0.35">
      <c r="B321">
        <v>315</v>
      </c>
      <c r="C321" s="141">
        <v>43935</v>
      </c>
      <c r="D321" t="s">
        <v>124</v>
      </c>
      <c r="E321" t="s">
        <v>130</v>
      </c>
      <c r="F321">
        <v>1</v>
      </c>
      <c r="G321">
        <v>52</v>
      </c>
      <c r="I321" t="str">
        <f t="shared" si="4"/>
        <v>315,43935,Car,APAC,1,52</v>
      </c>
    </row>
    <row r="322" spans="2:9" x14ac:dyDescent="0.35">
      <c r="B322">
        <v>316</v>
      </c>
      <c r="C322" s="141">
        <v>43935</v>
      </c>
      <c r="D322" t="s">
        <v>126</v>
      </c>
      <c r="E322" t="s">
        <v>127</v>
      </c>
      <c r="F322">
        <v>1</v>
      </c>
      <c r="G322">
        <v>189</v>
      </c>
      <c r="I322" t="str">
        <f t="shared" si="4"/>
        <v>316,43935,Experience,EMEA,1,189</v>
      </c>
    </row>
    <row r="323" spans="2:9" x14ac:dyDescent="0.35">
      <c r="B323">
        <v>317</v>
      </c>
      <c r="C323" s="141">
        <v>43935</v>
      </c>
      <c r="D323" t="s">
        <v>124</v>
      </c>
      <c r="E323" t="s">
        <v>128</v>
      </c>
      <c r="F323">
        <v>4</v>
      </c>
      <c r="G323">
        <v>204</v>
      </c>
      <c r="I323" t="str">
        <f t="shared" si="4"/>
        <v>317,43935,Car,NA,4,204</v>
      </c>
    </row>
    <row r="324" spans="2:9" x14ac:dyDescent="0.35">
      <c r="B324">
        <v>318</v>
      </c>
      <c r="C324" s="141">
        <v>43936</v>
      </c>
      <c r="D324" t="s">
        <v>126</v>
      </c>
      <c r="E324" t="s">
        <v>127</v>
      </c>
      <c r="F324">
        <v>2</v>
      </c>
      <c r="G324">
        <v>146</v>
      </c>
      <c r="I324" t="str">
        <f t="shared" ref="I324:I387" si="5">B324&amp;","&amp;C324&amp;","&amp;D324&amp;","&amp;E324&amp;","&amp;F324&amp;","&amp;G324</f>
        <v>318,43936,Experience,EMEA,2,146</v>
      </c>
    </row>
    <row r="325" spans="2:9" x14ac:dyDescent="0.35">
      <c r="B325">
        <v>319</v>
      </c>
      <c r="C325" s="141">
        <v>43936</v>
      </c>
      <c r="D325" t="s">
        <v>124</v>
      </c>
      <c r="E325" t="s">
        <v>129</v>
      </c>
      <c r="F325">
        <v>4</v>
      </c>
      <c r="G325">
        <v>204</v>
      </c>
      <c r="I325" t="str">
        <f t="shared" si="5"/>
        <v>319,43936,Car,LATAM,4,204</v>
      </c>
    </row>
    <row r="326" spans="2:9" x14ac:dyDescent="0.35">
      <c r="B326">
        <v>320</v>
      </c>
      <c r="C326" s="141">
        <v>43936</v>
      </c>
      <c r="D326" t="s">
        <v>126</v>
      </c>
      <c r="E326" t="s">
        <v>130</v>
      </c>
      <c r="F326">
        <v>1</v>
      </c>
      <c r="G326">
        <v>91</v>
      </c>
      <c r="I326" t="str">
        <f t="shared" si="5"/>
        <v>320,43936,Experience,APAC,1,91</v>
      </c>
    </row>
    <row r="327" spans="2:9" x14ac:dyDescent="0.35">
      <c r="B327">
        <v>321</v>
      </c>
      <c r="C327" s="141">
        <v>43937</v>
      </c>
      <c r="D327" t="s">
        <v>123</v>
      </c>
      <c r="E327" t="s">
        <v>130</v>
      </c>
      <c r="F327">
        <v>1</v>
      </c>
      <c r="G327">
        <v>335</v>
      </c>
      <c r="I327" t="str">
        <f t="shared" si="5"/>
        <v>321,43937,Hotel,APAC,1,335</v>
      </c>
    </row>
    <row r="328" spans="2:9" x14ac:dyDescent="0.35">
      <c r="B328">
        <v>322</v>
      </c>
      <c r="C328" s="141">
        <v>43937</v>
      </c>
      <c r="D328" t="s">
        <v>125</v>
      </c>
      <c r="E328" t="s">
        <v>128</v>
      </c>
      <c r="F328">
        <v>1</v>
      </c>
      <c r="G328">
        <v>473</v>
      </c>
      <c r="I328" t="str">
        <f t="shared" si="5"/>
        <v>322,43937,Air,NA,1,473</v>
      </c>
    </row>
    <row r="329" spans="2:9" x14ac:dyDescent="0.35">
      <c r="B329">
        <v>323</v>
      </c>
      <c r="C329" s="141">
        <v>43937</v>
      </c>
      <c r="D329" t="s">
        <v>123</v>
      </c>
      <c r="E329" t="s">
        <v>130</v>
      </c>
      <c r="F329">
        <v>6</v>
      </c>
      <c r="G329">
        <v>738</v>
      </c>
      <c r="I329" t="str">
        <f t="shared" si="5"/>
        <v>323,43937,Hotel,APAC,6,738</v>
      </c>
    </row>
    <row r="330" spans="2:9" x14ac:dyDescent="0.35">
      <c r="B330">
        <v>324</v>
      </c>
      <c r="C330" s="141">
        <v>43938</v>
      </c>
      <c r="D330" t="s">
        <v>125</v>
      </c>
      <c r="E330" t="s">
        <v>127</v>
      </c>
      <c r="F330">
        <v>1</v>
      </c>
      <c r="G330">
        <v>347</v>
      </c>
      <c r="I330" t="str">
        <f t="shared" si="5"/>
        <v>324,43938,Air,EMEA,1,347</v>
      </c>
    </row>
    <row r="331" spans="2:9" x14ac:dyDescent="0.35">
      <c r="B331">
        <v>325</v>
      </c>
      <c r="C331" s="141">
        <v>43938</v>
      </c>
      <c r="D331" t="s">
        <v>123</v>
      </c>
      <c r="E331" t="s">
        <v>128</v>
      </c>
      <c r="F331">
        <v>5</v>
      </c>
      <c r="G331">
        <v>1340</v>
      </c>
      <c r="I331" t="str">
        <f t="shared" si="5"/>
        <v>325,43938,Hotel,NA,5,1340</v>
      </c>
    </row>
    <row r="332" spans="2:9" x14ac:dyDescent="0.35">
      <c r="B332">
        <v>326</v>
      </c>
      <c r="C332" s="141">
        <v>43938</v>
      </c>
      <c r="D332" t="s">
        <v>125</v>
      </c>
      <c r="E332" t="s">
        <v>127</v>
      </c>
      <c r="F332">
        <v>1</v>
      </c>
      <c r="G332">
        <v>1030</v>
      </c>
      <c r="I332" t="str">
        <f t="shared" si="5"/>
        <v>326,43938,Air,EMEA,1,1030</v>
      </c>
    </row>
    <row r="333" spans="2:9" x14ac:dyDescent="0.35">
      <c r="B333">
        <v>327</v>
      </c>
      <c r="C333" s="141">
        <v>43939</v>
      </c>
      <c r="D333" t="s">
        <v>123</v>
      </c>
      <c r="E333" t="s">
        <v>129</v>
      </c>
      <c r="F333">
        <v>5</v>
      </c>
      <c r="G333">
        <v>1305</v>
      </c>
      <c r="I333" t="str">
        <f t="shared" si="5"/>
        <v>327,43939,Hotel,LATAM,5,1305</v>
      </c>
    </row>
    <row r="334" spans="2:9" x14ac:dyDescent="0.35">
      <c r="B334">
        <v>328</v>
      </c>
      <c r="C334" s="141">
        <v>43939</v>
      </c>
      <c r="D334" t="s">
        <v>125</v>
      </c>
      <c r="E334" t="s">
        <v>130</v>
      </c>
      <c r="F334">
        <v>1</v>
      </c>
      <c r="G334">
        <v>192</v>
      </c>
      <c r="I334" t="str">
        <f t="shared" si="5"/>
        <v>328,43939,Air,APAC,1,192</v>
      </c>
    </row>
    <row r="335" spans="2:9" x14ac:dyDescent="0.35">
      <c r="B335">
        <v>329</v>
      </c>
      <c r="C335" s="141">
        <v>43939</v>
      </c>
      <c r="D335" t="s">
        <v>123</v>
      </c>
      <c r="E335" t="s">
        <v>127</v>
      </c>
      <c r="F335">
        <v>5</v>
      </c>
      <c r="G335">
        <v>875</v>
      </c>
      <c r="I335" t="str">
        <f t="shared" si="5"/>
        <v>329,43939,Hotel,EMEA,5,875</v>
      </c>
    </row>
    <row r="336" spans="2:9" x14ac:dyDescent="0.35">
      <c r="B336">
        <v>330</v>
      </c>
      <c r="C336" s="141">
        <v>43940</v>
      </c>
      <c r="D336" t="s">
        <v>124</v>
      </c>
      <c r="E336" t="s">
        <v>128</v>
      </c>
      <c r="F336">
        <v>1</v>
      </c>
      <c r="G336">
        <v>65</v>
      </c>
      <c r="I336" t="str">
        <f t="shared" si="5"/>
        <v>330,43940,Car,NA,1,65</v>
      </c>
    </row>
    <row r="337" spans="2:9" x14ac:dyDescent="0.35">
      <c r="B337">
        <v>331</v>
      </c>
      <c r="C337" s="141">
        <v>43940</v>
      </c>
      <c r="D337" t="s">
        <v>126</v>
      </c>
      <c r="E337" t="s">
        <v>130</v>
      </c>
      <c r="F337">
        <v>1</v>
      </c>
      <c r="G337">
        <v>145</v>
      </c>
      <c r="I337" t="str">
        <f t="shared" si="5"/>
        <v>331,43940,Experience,APAC,1,145</v>
      </c>
    </row>
    <row r="338" spans="2:9" x14ac:dyDescent="0.35">
      <c r="B338">
        <v>332</v>
      </c>
      <c r="C338" s="141">
        <v>43940</v>
      </c>
      <c r="D338" t="s">
        <v>124</v>
      </c>
      <c r="E338" t="s">
        <v>127</v>
      </c>
      <c r="F338">
        <v>1</v>
      </c>
      <c r="G338">
        <v>39</v>
      </c>
      <c r="I338" t="str">
        <f t="shared" si="5"/>
        <v>332,43940,Car,EMEA,1,39</v>
      </c>
    </row>
    <row r="339" spans="2:9" x14ac:dyDescent="0.35">
      <c r="B339">
        <v>333</v>
      </c>
      <c r="C339" s="141">
        <v>43941</v>
      </c>
      <c r="D339" t="s">
        <v>126</v>
      </c>
      <c r="E339" t="s">
        <v>128</v>
      </c>
      <c r="F339">
        <v>2</v>
      </c>
      <c r="G339">
        <v>246</v>
      </c>
      <c r="I339" t="str">
        <f t="shared" si="5"/>
        <v>333,43941,Experience,NA,2,246</v>
      </c>
    </row>
    <row r="340" spans="2:9" x14ac:dyDescent="0.35">
      <c r="B340">
        <v>334</v>
      </c>
      <c r="C340" s="141">
        <v>43941</v>
      </c>
      <c r="D340" t="s">
        <v>124</v>
      </c>
      <c r="E340" t="s">
        <v>127</v>
      </c>
      <c r="F340">
        <v>1</v>
      </c>
      <c r="G340">
        <v>62</v>
      </c>
      <c r="I340" t="str">
        <f t="shared" si="5"/>
        <v>334,43941,Car,EMEA,1,62</v>
      </c>
    </row>
    <row r="341" spans="2:9" x14ac:dyDescent="0.35">
      <c r="B341">
        <v>335</v>
      </c>
      <c r="C341" s="141">
        <v>43941</v>
      </c>
      <c r="D341" t="s">
        <v>126</v>
      </c>
      <c r="E341" t="s">
        <v>129</v>
      </c>
      <c r="F341">
        <v>1</v>
      </c>
      <c r="G341">
        <v>84</v>
      </c>
      <c r="I341" t="str">
        <f t="shared" si="5"/>
        <v>335,43941,Experience,LATAM,1,84</v>
      </c>
    </row>
    <row r="342" spans="2:9" x14ac:dyDescent="0.35">
      <c r="B342">
        <v>336</v>
      </c>
      <c r="C342" s="141">
        <v>43942</v>
      </c>
      <c r="D342" t="s">
        <v>124</v>
      </c>
      <c r="E342" t="s">
        <v>130</v>
      </c>
      <c r="F342">
        <v>1</v>
      </c>
      <c r="G342">
        <v>32</v>
      </c>
      <c r="I342" t="str">
        <f t="shared" si="5"/>
        <v>336,43942,Car,APAC,1,32</v>
      </c>
    </row>
    <row r="343" spans="2:9" x14ac:dyDescent="0.35">
      <c r="B343">
        <v>337</v>
      </c>
      <c r="C343" s="141">
        <v>43942</v>
      </c>
      <c r="D343" t="s">
        <v>126</v>
      </c>
      <c r="E343" t="s">
        <v>127</v>
      </c>
      <c r="F343">
        <v>1</v>
      </c>
      <c r="G343">
        <v>131</v>
      </c>
      <c r="I343" t="str">
        <f t="shared" si="5"/>
        <v>337,43942,Experience,EMEA,1,131</v>
      </c>
    </row>
    <row r="344" spans="2:9" x14ac:dyDescent="0.35">
      <c r="B344">
        <v>338</v>
      </c>
      <c r="C344" s="141">
        <v>43942</v>
      </c>
      <c r="D344" t="s">
        <v>124</v>
      </c>
      <c r="E344" t="s">
        <v>128</v>
      </c>
      <c r="F344">
        <v>5</v>
      </c>
      <c r="G344">
        <v>170</v>
      </c>
      <c r="I344" t="str">
        <f t="shared" si="5"/>
        <v>338,43942,Car,NA,5,170</v>
      </c>
    </row>
    <row r="345" spans="2:9" x14ac:dyDescent="0.35">
      <c r="B345">
        <v>339</v>
      </c>
      <c r="C345" s="141">
        <v>43943</v>
      </c>
      <c r="D345" t="s">
        <v>125</v>
      </c>
      <c r="E345" t="s">
        <v>130</v>
      </c>
      <c r="F345">
        <v>1</v>
      </c>
      <c r="G345">
        <v>202</v>
      </c>
      <c r="I345" t="str">
        <f t="shared" si="5"/>
        <v>339,43943,Air,APAC,1,202</v>
      </c>
    </row>
    <row r="346" spans="2:9" x14ac:dyDescent="0.35">
      <c r="B346">
        <v>340</v>
      </c>
      <c r="C346" s="141">
        <v>43943</v>
      </c>
      <c r="D346" t="s">
        <v>123</v>
      </c>
      <c r="E346" t="s">
        <v>127</v>
      </c>
      <c r="F346">
        <v>2</v>
      </c>
      <c r="G346">
        <v>132</v>
      </c>
      <c r="I346" t="str">
        <f t="shared" si="5"/>
        <v>340,43943,Hotel,EMEA,2,132</v>
      </c>
    </row>
    <row r="347" spans="2:9" x14ac:dyDescent="0.35">
      <c r="B347">
        <v>341</v>
      </c>
      <c r="C347" s="141">
        <v>43943</v>
      </c>
      <c r="D347" t="s">
        <v>125</v>
      </c>
      <c r="E347" t="s">
        <v>128</v>
      </c>
      <c r="F347">
        <v>1</v>
      </c>
      <c r="G347">
        <v>912</v>
      </c>
      <c r="I347" t="str">
        <f t="shared" si="5"/>
        <v>341,43943,Air,NA,1,912</v>
      </c>
    </row>
    <row r="348" spans="2:9" x14ac:dyDescent="0.35">
      <c r="B348">
        <v>342</v>
      </c>
      <c r="C348" s="141">
        <v>43944</v>
      </c>
      <c r="D348" t="s">
        <v>123</v>
      </c>
      <c r="E348" t="s">
        <v>127</v>
      </c>
      <c r="F348">
        <v>5</v>
      </c>
      <c r="G348">
        <v>1550</v>
      </c>
      <c r="I348" t="str">
        <f t="shared" si="5"/>
        <v>342,43944,Hotel,EMEA,5,1550</v>
      </c>
    </row>
    <row r="349" spans="2:9" x14ac:dyDescent="0.35">
      <c r="B349">
        <v>343</v>
      </c>
      <c r="C349" s="141">
        <v>43944</v>
      </c>
      <c r="D349" t="s">
        <v>125</v>
      </c>
      <c r="E349" t="s">
        <v>129</v>
      </c>
      <c r="F349">
        <v>1</v>
      </c>
      <c r="G349">
        <v>207</v>
      </c>
      <c r="I349" t="str">
        <f t="shared" si="5"/>
        <v>343,43944,Air,LATAM,1,207</v>
      </c>
    </row>
    <row r="350" spans="2:9" x14ac:dyDescent="0.35">
      <c r="B350">
        <v>344</v>
      </c>
      <c r="C350" s="141">
        <v>43944</v>
      </c>
      <c r="D350" t="s">
        <v>123</v>
      </c>
      <c r="E350" t="s">
        <v>130</v>
      </c>
      <c r="F350">
        <v>2</v>
      </c>
      <c r="G350">
        <v>682</v>
      </c>
      <c r="I350" t="str">
        <f t="shared" si="5"/>
        <v>344,43944,Hotel,APAC,2,682</v>
      </c>
    </row>
    <row r="351" spans="2:9" x14ac:dyDescent="0.35">
      <c r="B351">
        <v>345</v>
      </c>
      <c r="C351" s="141">
        <v>43945</v>
      </c>
      <c r="D351" t="s">
        <v>125</v>
      </c>
      <c r="E351" t="s">
        <v>127</v>
      </c>
      <c r="F351">
        <v>4</v>
      </c>
      <c r="G351">
        <v>3576</v>
      </c>
      <c r="I351" t="str">
        <f t="shared" si="5"/>
        <v>345,43945,Air,EMEA,4,3576</v>
      </c>
    </row>
    <row r="352" spans="2:9" x14ac:dyDescent="0.35">
      <c r="B352">
        <v>346</v>
      </c>
      <c r="C352" s="141">
        <v>43945</v>
      </c>
      <c r="D352" t="s">
        <v>123</v>
      </c>
      <c r="E352" t="s">
        <v>128</v>
      </c>
      <c r="F352">
        <v>1</v>
      </c>
      <c r="G352">
        <v>129</v>
      </c>
      <c r="I352" t="str">
        <f t="shared" si="5"/>
        <v>346,43945,Hotel,NA,1,129</v>
      </c>
    </row>
    <row r="353" spans="2:9" x14ac:dyDescent="0.35">
      <c r="B353">
        <v>347</v>
      </c>
      <c r="C353" s="141">
        <v>43945</v>
      </c>
      <c r="D353" t="s">
        <v>125</v>
      </c>
      <c r="E353" t="s">
        <v>129</v>
      </c>
      <c r="F353">
        <v>1</v>
      </c>
      <c r="G353">
        <v>1118</v>
      </c>
      <c r="I353" t="str">
        <f t="shared" si="5"/>
        <v>347,43945,Air,LATAM,1,1118</v>
      </c>
    </row>
    <row r="354" spans="2:9" x14ac:dyDescent="0.35">
      <c r="B354">
        <v>348</v>
      </c>
      <c r="C354" s="141">
        <v>43946</v>
      </c>
      <c r="D354" t="s">
        <v>126</v>
      </c>
      <c r="E354" t="s">
        <v>127</v>
      </c>
      <c r="F354">
        <v>2</v>
      </c>
      <c r="G354">
        <v>242</v>
      </c>
      <c r="I354" t="str">
        <f t="shared" si="5"/>
        <v>348,43946,Experience,EMEA,2,242</v>
      </c>
    </row>
    <row r="355" spans="2:9" x14ac:dyDescent="0.35">
      <c r="B355">
        <v>349</v>
      </c>
      <c r="C355" s="141">
        <v>43946</v>
      </c>
      <c r="D355" t="s">
        <v>124</v>
      </c>
      <c r="E355" t="s">
        <v>128</v>
      </c>
      <c r="F355">
        <v>4</v>
      </c>
      <c r="G355">
        <v>196</v>
      </c>
      <c r="I355" t="str">
        <f t="shared" si="5"/>
        <v>349,43946,Car,NA,4,196</v>
      </c>
    </row>
    <row r="356" spans="2:9" x14ac:dyDescent="0.35">
      <c r="B356">
        <v>350</v>
      </c>
      <c r="C356" s="141">
        <v>43946</v>
      </c>
      <c r="D356" t="s">
        <v>126</v>
      </c>
      <c r="E356" t="s">
        <v>127</v>
      </c>
      <c r="F356">
        <v>1</v>
      </c>
      <c r="G356">
        <v>108</v>
      </c>
      <c r="I356" t="str">
        <f t="shared" si="5"/>
        <v>350,43946,Experience,EMEA,1,108</v>
      </c>
    </row>
    <row r="357" spans="2:9" x14ac:dyDescent="0.35">
      <c r="B357">
        <v>351</v>
      </c>
      <c r="C357" s="141">
        <v>43947</v>
      </c>
      <c r="D357" t="s">
        <v>124</v>
      </c>
      <c r="E357" t="s">
        <v>129</v>
      </c>
      <c r="F357">
        <v>1</v>
      </c>
      <c r="G357">
        <v>35</v>
      </c>
      <c r="I357" t="str">
        <f t="shared" si="5"/>
        <v>351,43947,Car,LATAM,1,35</v>
      </c>
    </row>
    <row r="358" spans="2:9" x14ac:dyDescent="0.35">
      <c r="B358">
        <v>352</v>
      </c>
      <c r="C358" s="141">
        <v>43947</v>
      </c>
      <c r="D358" t="s">
        <v>126</v>
      </c>
      <c r="E358" t="s">
        <v>130</v>
      </c>
      <c r="F358">
        <v>1</v>
      </c>
      <c r="G358">
        <v>126</v>
      </c>
      <c r="I358" t="str">
        <f t="shared" si="5"/>
        <v>352,43947,Experience,APAC,1,126</v>
      </c>
    </row>
    <row r="359" spans="2:9" x14ac:dyDescent="0.35">
      <c r="B359">
        <v>353</v>
      </c>
      <c r="C359" s="141">
        <v>43947</v>
      </c>
      <c r="D359" t="s">
        <v>124</v>
      </c>
      <c r="E359" t="s">
        <v>127</v>
      </c>
      <c r="F359">
        <v>1</v>
      </c>
      <c r="G359">
        <v>49</v>
      </c>
      <c r="I359" t="str">
        <f t="shared" si="5"/>
        <v>353,43947,Car,EMEA,1,49</v>
      </c>
    </row>
    <row r="360" spans="2:9" x14ac:dyDescent="0.35">
      <c r="B360">
        <v>354</v>
      </c>
      <c r="C360" s="141">
        <v>43948</v>
      </c>
      <c r="D360" t="s">
        <v>126</v>
      </c>
      <c r="E360" t="s">
        <v>128</v>
      </c>
      <c r="F360">
        <v>1</v>
      </c>
      <c r="G360">
        <v>61</v>
      </c>
      <c r="I360" t="str">
        <f t="shared" si="5"/>
        <v>354,43948,Experience,NA,1,61</v>
      </c>
    </row>
    <row r="361" spans="2:9" x14ac:dyDescent="0.35">
      <c r="B361">
        <v>355</v>
      </c>
      <c r="C361" s="141">
        <v>43948</v>
      </c>
      <c r="D361" t="s">
        <v>124</v>
      </c>
      <c r="E361" t="s">
        <v>129</v>
      </c>
      <c r="F361">
        <v>3</v>
      </c>
      <c r="G361">
        <v>192</v>
      </c>
      <c r="I361" t="str">
        <f t="shared" si="5"/>
        <v>355,43948,Car,LATAM,3,192</v>
      </c>
    </row>
    <row r="362" spans="2:9" x14ac:dyDescent="0.35">
      <c r="B362">
        <v>356</v>
      </c>
      <c r="C362" s="141">
        <v>43948</v>
      </c>
      <c r="D362" t="s">
        <v>126</v>
      </c>
      <c r="E362" t="s">
        <v>130</v>
      </c>
      <c r="F362">
        <v>3</v>
      </c>
      <c r="G362">
        <v>114</v>
      </c>
      <c r="I362" t="str">
        <f t="shared" si="5"/>
        <v>356,43948,Experience,APAC,3,114</v>
      </c>
    </row>
    <row r="363" spans="2:9" x14ac:dyDescent="0.35">
      <c r="B363">
        <v>357</v>
      </c>
      <c r="C363" s="141">
        <v>43949</v>
      </c>
      <c r="D363" t="s">
        <v>123</v>
      </c>
      <c r="E363" t="s">
        <v>128</v>
      </c>
      <c r="F363">
        <v>4</v>
      </c>
      <c r="G363">
        <v>724</v>
      </c>
      <c r="I363" t="str">
        <f t="shared" si="5"/>
        <v>357,43949,Hotel,NA,4,724</v>
      </c>
    </row>
    <row r="364" spans="2:9" x14ac:dyDescent="0.35">
      <c r="B364">
        <v>358</v>
      </c>
      <c r="C364" s="141">
        <v>43949</v>
      </c>
      <c r="D364" t="s">
        <v>125</v>
      </c>
      <c r="E364" t="s">
        <v>127</v>
      </c>
      <c r="F364">
        <v>1</v>
      </c>
      <c r="G364">
        <v>1135</v>
      </c>
      <c r="I364" t="str">
        <f t="shared" si="5"/>
        <v>358,43949,Air,EMEA,1,1135</v>
      </c>
    </row>
    <row r="365" spans="2:9" x14ac:dyDescent="0.35">
      <c r="B365">
        <v>359</v>
      </c>
      <c r="C365" s="141">
        <v>43949</v>
      </c>
      <c r="D365" t="s">
        <v>123</v>
      </c>
      <c r="E365" t="s">
        <v>129</v>
      </c>
      <c r="F365">
        <v>1</v>
      </c>
      <c r="G365">
        <v>194</v>
      </c>
      <c r="I365" t="str">
        <f t="shared" si="5"/>
        <v>359,43949,Hotel,LATAM,1,194</v>
      </c>
    </row>
    <row r="366" spans="2:9" x14ac:dyDescent="0.35">
      <c r="B366">
        <v>360</v>
      </c>
      <c r="C366" s="141">
        <v>43950</v>
      </c>
      <c r="D366" t="s">
        <v>125</v>
      </c>
      <c r="E366" t="s">
        <v>130</v>
      </c>
      <c r="F366">
        <v>3</v>
      </c>
      <c r="G366">
        <v>2550</v>
      </c>
      <c r="I366" t="str">
        <f t="shared" si="5"/>
        <v>360,43950,Air,APAC,3,2550</v>
      </c>
    </row>
    <row r="367" spans="2:9" x14ac:dyDescent="0.35">
      <c r="B367">
        <v>361</v>
      </c>
      <c r="C367" s="141">
        <v>43950</v>
      </c>
      <c r="D367" t="s">
        <v>123</v>
      </c>
      <c r="E367" t="s">
        <v>127</v>
      </c>
      <c r="F367">
        <v>1</v>
      </c>
      <c r="G367">
        <v>116</v>
      </c>
      <c r="I367" t="str">
        <f t="shared" si="5"/>
        <v>361,43950,Hotel,EMEA,1,116</v>
      </c>
    </row>
    <row r="368" spans="2:9" x14ac:dyDescent="0.35">
      <c r="B368">
        <v>362</v>
      </c>
      <c r="C368" s="141">
        <v>43950</v>
      </c>
      <c r="D368" t="s">
        <v>125</v>
      </c>
      <c r="E368" t="s">
        <v>128</v>
      </c>
      <c r="F368">
        <v>1</v>
      </c>
      <c r="G368">
        <v>338</v>
      </c>
      <c r="I368" t="str">
        <f t="shared" si="5"/>
        <v>362,43950,Air,NA,1,338</v>
      </c>
    </row>
    <row r="369" spans="2:9" x14ac:dyDescent="0.35">
      <c r="B369">
        <v>363</v>
      </c>
      <c r="C369" s="141">
        <v>43951</v>
      </c>
      <c r="D369" t="s">
        <v>123</v>
      </c>
      <c r="E369" t="s">
        <v>129</v>
      </c>
      <c r="F369">
        <v>2</v>
      </c>
      <c r="G369">
        <v>206</v>
      </c>
      <c r="I369" t="str">
        <f t="shared" si="5"/>
        <v>363,43951,Hotel,LATAM,2,206</v>
      </c>
    </row>
    <row r="370" spans="2:9" x14ac:dyDescent="0.35">
      <c r="B370">
        <v>364</v>
      </c>
      <c r="C370" s="141">
        <v>43951</v>
      </c>
      <c r="D370" t="s">
        <v>125</v>
      </c>
      <c r="E370" t="s">
        <v>130</v>
      </c>
      <c r="F370">
        <v>2</v>
      </c>
      <c r="G370">
        <v>998</v>
      </c>
      <c r="I370" t="str">
        <f t="shared" si="5"/>
        <v>364,43951,Air,APAC,2,998</v>
      </c>
    </row>
    <row r="371" spans="2:9" x14ac:dyDescent="0.35">
      <c r="B371">
        <v>365</v>
      </c>
      <c r="C371" s="141">
        <v>43951</v>
      </c>
      <c r="D371" t="s">
        <v>123</v>
      </c>
      <c r="E371" t="s">
        <v>128</v>
      </c>
      <c r="F371">
        <v>4</v>
      </c>
      <c r="G371">
        <v>1384</v>
      </c>
      <c r="I371" t="str">
        <f t="shared" si="5"/>
        <v>365,43951,Hotel,NA,4,1384</v>
      </c>
    </row>
    <row r="372" spans="2:9" x14ac:dyDescent="0.35">
      <c r="B372">
        <v>366</v>
      </c>
      <c r="C372" s="141">
        <v>43952</v>
      </c>
      <c r="D372" t="s">
        <v>124</v>
      </c>
      <c r="E372" t="s">
        <v>127</v>
      </c>
      <c r="F372">
        <v>1</v>
      </c>
      <c r="G372">
        <v>40</v>
      </c>
      <c r="I372" t="str">
        <f t="shared" si="5"/>
        <v>366,43952,Car,EMEA,1,40</v>
      </c>
    </row>
    <row r="373" spans="2:9" x14ac:dyDescent="0.35">
      <c r="B373">
        <v>367</v>
      </c>
      <c r="C373" s="141">
        <v>43952</v>
      </c>
      <c r="D373" t="s">
        <v>126</v>
      </c>
      <c r="E373" t="s">
        <v>129</v>
      </c>
      <c r="F373">
        <v>2</v>
      </c>
      <c r="G373">
        <v>184</v>
      </c>
      <c r="I373" t="str">
        <f t="shared" si="5"/>
        <v>367,43952,Experience,LATAM,2,184</v>
      </c>
    </row>
    <row r="374" spans="2:9" x14ac:dyDescent="0.35">
      <c r="B374">
        <v>368</v>
      </c>
      <c r="C374" s="141">
        <v>43952</v>
      </c>
      <c r="D374" t="s">
        <v>124</v>
      </c>
      <c r="E374" t="s">
        <v>130</v>
      </c>
      <c r="F374">
        <v>1</v>
      </c>
      <c r="G374">
        <v>45</v>
      </c>
      <c r="I374" t="str">
        <f t="shared" si="5"/>
        <v>368,43952,Car,APAC,1,45</v>
      </c>
    </row>
    <row r="375" spans="2:9" x14ac:dyDescent="0.35">
      <c r="B375">
        <v>369</v>
      </c>
      <c r="C375" s="141">
        <v>43953</v>
      </c>
      <c r="D375" t="s">
        <v>126</v>
      </c>
      <c r="E375" t="s">
        <v>127</v>
      </c>
      <c r="F375">
        <v>1</v>
      </c>
      <c r="G375">
        <v>62</v>
      </c>
      <c r="I375" t="str">
        <f t="shared" si="5"/>
        <v>369,43953,Experience,EMEA,1,62</v>
      </c>
    </row>
    <row r="376" spans="2:9" x14ac:dyDescent="0.35">
      <c r="B376">
        <v>370</v>
      </c>
      <c r="C376" s="141">
        <v>43953</v>
      </c>
      <c r="D376" t="s">
        <v>124</v>
      </c>
      <c r="E376" t="s">
        <v>128</v>
      </c>
      <c r="F376">
        <v>3</v>
      </c>
      <c r="G376">
        <v>117</v>
      </c>
      <c r="I376" t="str">
        <f t="shared" si="5"/>
        <v>370,43953,Car,NA,3,117</v>
      </c>
    </row>
    <row r="377" spans="2:9" x14ac:dyDescent="0.35">
      <c r="B377">
        <v>371</v>
      </c>
      <c r="C377" s="141">
        <v>43953</v>
      </c>
      <c r="D377" t="s">
        <v>126</v>
      </c>
      <c r="E377" t="s">
        <v>129</v>
      </c>
      <c r="F377">
        <v>1</v>
      </c>
      <c r="G377">
        <v>192</v>
      </c>
      <c r="I377" t="str">
        <f t="shared" si="5"/>
        <v>371,43953,Experience,LATAM,1,192</v>
      </c>
    </row>
    <row r="378" spans="2:9" x14ac:dyDescent="0.35">
      <c r="B378">
        <v>372</v>
      </c>
      <c r="C378" s="141">
        <v>43954</v>
      </c>
      <c r="D378" t="s">
        <v>124</v>
      </c>
      <c r="E378" t="s">
        <v>130</v>
      </c>
      <c r="F378">
        <v>1</v>
      </c>
      <c r="G378">
        <v>58</v>
      </c>
      <c r="I378" t="str">
        <f t="shared" si="5"/>
        <v>372,43954,Car,APAC,1,58</v>
      </c>
    </row>
    <row r="379" spans="2:9" x14ac:dyDescent="0.35">
      <c r="B379">
        <v>373</v>
      </c>
      <c r="C379" s="141">
        <v>43954</v>
      </c>
      <c r="D379" t="s">
        <v>126</v>
      </c>
      <c r="E379" t="s">
        <v>128</v>
      </c>
      <c r="F379">
        <v>1</v>
      </c>
      <c r="G379">
        <v>192</v>
      </c>
      <c r="I379" t="str">
        <f t="shared" si="5"/>
        <v>373,43954,Experience,NA,1,192</v>
      </c>
    </row>
    <row r="380" spans="2:9" x14ac:dyDescent="0.35">
      <c r="B380">
        <v>374</v>
      </c>
      <c r="C380" s="141">
        <v>43954</v>
      </c>
      <c r="D380" t="s">
        <v>124</v>
      </c>
      <c r="E380" t="s">
        <v>130</v>
      </c>
      <c r="F380">
        <v>4</v>
      </c>
      <c r="G380">
        <v>156</v>
      </c>
      <c r="I380" t="str">
        <f t="shared" si="5"/>
        <v>374,43954,Car,APAC,4,156</v>
      </c>
    </row>
    <row r="381" spans="2:9" x14ac:dyDescent="0.35">
      <c r="B381">
        <v>375</v>
      </c>
      <c r="C381" s="141">
        <v>43955</v>
      </c>
      <c r="D381" t="s">
        <v>125</v>
      </c>
      <c r="E381" t="s">
        <v>129</v>
      </c>
      <c r="F381">
        <v>1</v>
      </c>
      <c r="G381">
        <v>914</v>
      </c>
      <c r="I381" t="str">
        <f t="shared" si="5"/>
        <v>375,43955,Air,LATAM,1,914</v>
      </c>
    </row>
    <row r="382" spans="2:9" x14ac:dyDescent="0.35">
      <c r="B382">
        <v>376</v>
      </c>
      <c r="C382" s="141">
        <v>43955</v>
      </c>
      <c r="D382" t="s">
        <v>123</v>
      </c>
      <c r="E382" t="s">
        <v>130</v>
      </c>
      <c r="F382">
        <v>1</v>
      </c>
      <c r="G382">
        <v>135</v>
      </c>
      <c r="I382" t="str">
        <f t="shared" si="5"/>
        <v>376,43955,Hotel,APAC,1,135</v>
      </c>
    </row>
    <row r="383" spans="2:9" x14ac:dyDescent="0.35">
      <c r="B383">
        <v>377</v>
      </c>
      <c r="C383" s="141">
        <v>43955</v>
      </c>
      <c r="D383" t="s">
        <v>125</v>
      </c>
      <c r="E383" t="s">
        <v>127</v>
      </c>
      <c r="F383">
        <v>3</v>
      </c>
      <c r="G383">
        <v>1263</v>
      </c>
      <c r="I383" t="str">
        <f t="shared" si="5"/>
        <v>377,43955,Air,EMEA,3,1263</v>
      </c>
    </row>
    <row r="384" spans="2:9" x14ac:dyDescent="0.35">
      <c r="B384">
        <v>378</v>
      </c>
      <c r="C384" s="141">
        <v>43956</v>
      </c>
      <c r="D384" t="s">
        <v>123</v>
      </c>
      <c r="E384" t="s">
        <v>128</v>
      </c>
      <c r="F384">
        <v>5</v>
      </c>
      <c r="G384">
        <v>1520</v>
      </c>
      <c r="I384" t="str">
        <f t="shared" si="5"/>
        <v>378,43956,Hotel,NA,5,1520</v>
      </c>
    </row>
    <row r="385" spans="2:9" x14ac:dyDescent="0.35">
      <c r="B385">
        <v>379</v>
      </c>
      <c r="C385" s="141">
        <v>43956</v>
      </c>
      <c r="D385" t="s">
        <v>125</v>
      </c>
      <c r="E385" t="s">
        <v>129</v>
      </c>
      <c r="F385">
        <v>1</v>
      </c>
      <c r="G385">
        <v>1064</v>
      </c>
      <c r="I385" t="str">
        <f t="shared" si="5"/>
        <v>379,43956,Air,LATAM,1,1064</v>
      </c>
    </row>
    <row r="386" spans="2:9" x14ac:dyDescent="0.35">
      <c r="B386">
        <v>380</v>
      </c>
      <c r="C386" s="141">
        <v>43956</v>
      </c>
      <c r="D386" t="s">
        <v>123</v>
      </c>
      <c r="E386" t="s">
        <v>130</v>
      </c>
      <c r="F386">
        <v>1</v>
      </c>
      <c r="G386">
        <v>172</v>
      </c>
      <c r="I386" t="str">
        <f t="shared" si="5"/>
        <v>380,43956,Hotel,APAC,1,172</v>
      </c>
    </row>
    <row r="387" spans="2:9" x14ac:dyDescent="0.35">
      <c r="B387">
        <v>381</v>
      </c>
      <c r="C387" s="141">
        <v>43957</v>
      </c>
      <c r="D387" t="s">
        <v>125</v>
      </c>
      <c r="E387" t="s">
        <v>128</v>
      </c>
      <c r="F387">
        <v>2</v>
      </c>
      <c r="G387">
        <v>2082</v>
      </c>
      <c r="I387" t="str">
        <f t="shared" si="5"/>
        <v>381,43957,Air,NA,2,2082</v>
      </c>
    </row>
    <row r="388" spans="2:9" x14ac:dyDescent="0.35">
      <c r="B388">
        <v>382</v>
      </c>
      <c r="C388" s="141">
        <v>43957</v>
      </c>
      <c r="D388" t="s">
        <v>123</v>
      </c>
      <c r="E388" t="s">
        <v>130</v>
      </c>
      <c r="F388">
        <v>1</v>
      </c>
      <c r="G388">
        <v>276</v>
      </c>
      <c r="I388" t="str">
        <f t="shared" ref="I388:I451" si="6">B388&amp;","&amp;C388&amp;","&amp;D388&amp;","&amp;E388&amp;","&amp;F388&amp;","&amp;G388</f>
        <v>382,43957,Hotel,APAC,1,276</v>
      </c>
    </row>
    <row r="389" spans="2:9" x14ac:dyDescent="0.35">
      <c r="B389">
        <v>383</v>
      </c>
      <c r="C389" s="141">
        <v>43957</v>
      </c>
      <c r="D389" t="s">
        <v>125</v>
      </c>
      <c r="E389" t="s">
        <v>127</v>
      </c>
      <c r="F389">
        <v>1</v>
      </c>
      <c r="G389">
        <v>769</v>
      </c>
      <c r="I389" t="str">
        <f t="shared" si="6"/>
        <v>383,43957,Air,EMEA,1,769</v>
      </c>
    </row>
    <row r="390" spans="2:9" x14ac:dyDescent="0.35">
      <c r="B390">
        <v>384</v>
      </c>
      <c r="C390" s="141">
        <v>43958</v>
      </c>
      <c r="D390" t="s">
        <v>126</v>
      </c>
      <c r="E390" t="s">
        <v>130</v>
      </c>
      <c r="F390">
        <v>3</v>
      </c>
      <c r="G390">
        <v>306</v>
      </c>
      <c r="I390" t="str">
        <f t="shared" si="6"/>
        <v>384,43958,Experience,APAC,3,306</v>
      </c>
    </row>
    <row r="391" spans="2:9" x14ac:dyDescent="0.35">
      <c r="B391">
        <v>385</v>
      </c>
      <c r="C391" s="141">
        <v>43958</v>
      </c>
      <c r="D391" t="s">
        <v>124</v>
      </c>
      <c r="E391" t="s">
        <v>127</v>
      </c>
      <c r="F391">
        <v>1</v>
      </c>
      <c r="G391">
        <v>35</v>
      </c>
      <c r="I391" t="str">
        <f t="shared" si="6"/>
        <v>385,43958,Car,EMEA,1,35</v>
      </c>
    </row>
    <row r="392" spans="2:9" x14ac:dyDescent="0.35">
      <c r="B392">
        <v>386</v>
      </c>
      <c r="C392" s="141">
        <v>43958</v>
      </c>
      <c r="D392" t="s">
        <v>126</v>
      </c>
      <c r="E392" t="s">
        <v>128</v>
      </c>
      <c r="F392">
        <v>1</v>
      </c>
      <c r="G392">
        <v>46</v>
      </c>
      <c r="I392" t="str">
        <f t="shared" si="6"/>
        <v>386,43958,Experience,NA,1,46</v>
      </c>
    </row>
    <row r="393" spans="2:9" x14ac:dyDescent="0.35">
      <c r="B393">
        <v>387</v>
      </c>
      <c r="C393" s="141">
        <v>43959</v>
      </c>
      <c r="D393" t="s">
        <v>124</v>
      </c>
      <c r="E393" t="s">
        <v>129</v>
      </c>
      <c r="F393">
        <v>2</v>
      </c>
      <c r="G393">
        <v>108</v>
      </c>
      <c r="I393" t="str">
        <f t="shared" si="6"/>
        <v>387,43959,Car,LATAM,2,108</v>
      </c>
    </row>
    <row r="394" spans="2:9" x14ac:dyDescent="0.35">
      <c r="B394">
        <v>388</v>
      </c>
      <c r="C394" s="141">
        <v>43959</v>
      </c>
      <c r="D394" t="s">
        <v>126</v>
      </c>
      <c r="E394" t="s">
        <v>130</v>
      </c>
      <c r="F394">
        <v>1</v>
      </c>
      <c r="G394">
        <v>110</v>
      </c>
      <c r="I394" t="str">
        <f t="shared" si="6"/>
        <v>388,43959,Experience,APAC,1,110</v>
      </c>
    </row>
    <row r="395" spans="2:9" x14ac:dyDescent="0.35">
      <c r="B395">
        <v>389</v>
      </c>
      <c r="C395" s="141">
        <v>43959</v>
      </c>
      <c r="D395" t="s">
        <v>124</v>
      </c>
      <c r="E395" t="s">
        <v>128</v>
      </c>
      <c r="F395">
        <v>1</v>
      </c>
      <c r="G395">
        <v>34</v>
      </c>
      <c r="I395" t="str">
        <f t="shared" si="6"/>
        <v>389,43959,Car,NA,1,34</v>
      </c>
    </row>
    <row r="396" spans="2:9" x14ac:dyDescent="0.35">
      <c r="B396">
        <v>390</v>
      </c>
      <c r="C396" s="141">
        <v>43960</v>
      </c>
      <c r="D396" t="s">
        <v>126</v>
      </c>
      <c r="E396" t="s">
        <v>130</v>
      </c>
      <c r="F396">
        <v>1</v>
      </c>
      <c r="G396">
        <v>65</v>
      </c>
      <c r="I396" t="str">
        <f t="shared" si="6"/>
        <v>390,43960,Experience,APAC,1,65</v>
      </c>
    </row>
    <row r="397" spans="2:9" x14ac:dyDescent="0.35">
      <c r="B397">
        <v>391</v>
      </c>
      <c r="C397" s="141">
        <v>43960</v>
      </c>
      <c r="D397" t="s">
        <v>124</v>
      </c>
      <c r="E397" t="s">
        <v>127</v>
      </c>
      <c r="F397">
        <v>3</v>
      </c>
      <c r="G397">
        <v>99</v>
      </c>
      <c r="I397" t="str">
        <f t="shared" si="6"/>
        <v>391,43960,Car,EMEA,3,99</v>
      </c>
    </row>
    <row r="398" spans="2:9" x14ac:dyDescent="0.35">
      <c r="B398">
        <v>392</v>
      </c>
      <c r="C398" s="141">
        <v>43960</v>
      </c>
      <c r="D398" t="s">
        <v>126</v>
      </c>
      <c r="E398" t="s">
        <v>128</v>
      </c>
      <c r="F398">
        <v>1</v>
      </c>
      <c r="G398">
        <v>159</v>
      </c>
      <c r="I398" t="str">
        <f t="shared" si="6"/>
        <v>392,43960,Experience,NA,1,159</v>
      </c>
    </row>
    <row r="399" spans="2:9" x14ac:dyDescent="0.35">
      <c r="B399">
        <v>393</v>
      </c>
      <c r="C399" s="141">
        <v>43961</v>
      </c>
      <c r="D399" t="s">
        <v>123</v>
      </c>
      <c r="E399" t="s">
        <v>127</v>
      </c>
      <c r="F399">
        <v>1</v>
      </c>
      <c r="G399">
        <v>153</v>
      </c>
      <c r="I399" t="str">
        <f t="shared" si="6"/>
        <v>393,43961,Hotel,EMEA,1,153</v>
      </c>
    </row>
    <row r="400" spans="2:9" x14ac:dyDescent="0.35">
      <c r="B400">
        <v>394</v>
      </c>
      <c r="C400" s="141">
        <v>43961</v>
      </c>
      <c r="D400" t="s">
        <v>125</v>
      </c>
      <c r="E400" t="s">
        <v>128</v>
      </c>
      <c r="F400">
        <v>1</v>
      </c>
      <c r="G400">
        <v>771</v>
      </c>
      <c r="I400" t="str">
        <f t="shared" si="6"/>
        <v>394,43961,Air,NA,1,771</v>
      </c>
    </row>
    <row r="401" spans="2:9" x14ac:dyDescent="0.35">
      <c r="B401">
        <v>395</v>
      </c>
      <c r="C401" s="141">
        <v>43961</v>
      </c>
      <c r="D401" t="s">
        <v>123</v>
      </c>
      <c r="E401" t="s">
        <v>129</v>
      </c>
      <c r="F401">
        <v>6</v>
      </c>
      <c r="G401">
        <v>1308</v>
      </c>
      <c r="I401" t="str">
        <f t="shared" si="6"/>
        <v>395,43961,Hotel,LATAM,6,1308</v>
      </c>
    </row>
    <row r="402" spans="2:9" x14ac:dyDescent="0.35">
      <c r="B402">
        <v>396</v>
      </c>
      <c r="C402" s="141">
        <v>43962</v>
      </c>
      <c r="D402" t="s">
        <v>125</v>
      </c>
      <c r="E402" t="s">
        <v>130</v>
      </c>
      <c r="F402">
        <v>1</v>
      </c>
      <c r="G402">
        <v>304</v>
      </c>
      <c r="I402" t="str">
        <f t="shared" si="6"/>
        <v>396,43962,Air,APAC,1,304</v>
      </c>
    </row>
    <row r="403" spans="2:9" x14ac:dyDescent="0.35">
      <c r="B403">
        <v>397</v>
      </c>
      <c r="C403" s="141">
        <v>43962</v>
      </c>
      <c r="D403" t="s">
        <v>123</v>
      </c>
      <c r="E403" t="s">
        <v>128</v>
      </c>
      <c r="F403">
        <v>1</v>
      </c>
      <c r="G403">
        <v>195</v>
      </c>
      <c r="I403" t="str">
        <f t="shared" si="6"/>
        <v>397,43962,Hotel,NA,1,195</v>
      </c>
    </row>
    <row r="404" spans="2:9" x14ac:dyDescent="0.35">
      <c r="B404">
        <v>398</v>
      </c>
      <c r="C404" s="141">
        <v>43962</v>
      </c>
      <c r="D404" t="s">
        <v>125</v>
      </c>
      <c r="E404" t="s">
        <v>130</v>
      </c>
      <c r="F404">
        <v>1</v>
      </c>
      <c r="G404">
        <v>1008</v>
      </c>
      <c r="I404" t="str">
        <f t="shared" si="6"/>
        <v>398,43962,Air,APAC,1,1008</v>
      </c>
    </row>
    <row r="405" spans="2:9" x14ac:dyDescent="0.35">
      <c r="B405">
        <v>399</v>
      </c>
      <c r="C405" s="141">
        <v>43963</v>
      </c>
      <c r="D405" t="s">
        <v>123</v>
      </c>
      <c r="E405" t="s">
        <v>127</v>
      </c>
      <c r="F405">
        <v>1</v>
      </c>
      <c r="G405">
        <v>97</v>
      </c>
      <c r="I405" t="str">
        <f t="shared" si="6"/>
        <v>399,43963,Hotel,EMEA,1,97</v>
      </c>
    </row>
    <row r="406" spans="2:9" x14ac:dyDescent="0.35">
      <c r="B406">
        <v>400</v>
      </c>
      <c r="C406" s="141">
        <v>43963</v>
      </c>
      <c r="D406" t="s">
        <v>125</v>
      </c>
      <c r="E406" t="s">
        <v>128</v>
      </c>
      <c r="F406">
        <v>1</v>
      </c>
      <c r="G406">
        <v>569</v>
      </c>
      <c r="I406" t="str">
        <f t="shared" si="6"/>
        <v>400,43963,Air,NA,1,569</v>
      </c>
    </row>
    <row r="407" spans="2:9" x14ac:dyDescent="0.35">
      <c r="B407">
        <v>401</v>
      </c>
      <c r="C407" s="141">
        <v>43963</v>
      </c>
      <c r="D407" t="s">
        <v>123</v>
      </c>
      <c r="E407" t="s">
        <v>127</v>
      </c>
      <c r="F407">
        <v>4</v>
      </c>
      <c r="G407">
        <v>1260</v>
      </c>
      <c r="I407" t="str">
        <f t="shared" si="6"/>
        <v>401,43963,Hotel,EMEA,4,1260</v>
      </c>
    </row>
    <row r="408" spans="2:9" x14ac:dyDescent="0.35">
      <c r="B408">
        <v>402</v>
      </c>
      <c r="C408" s="141">
        <v>43964</v>
      </c>
      <c r="D408" t="s">
        <v>124</v>
      </c>
      <c r="E408" t="s">
        <v>128</v>
      </c>
      <c r="F408">
        <v>7</v>
      </c>
      <c r="G408">
        <v>371</v>
      </c>
      <c r="I408" t="str">
        <f t="shared" si="6"/>
        <v>402,43964,Car,NA,7,371</v>
      </c>
    </row>
    <row r="409" spans="2:9" x14ac:dyDescent="0.35">
      <c r="B409">
        <v>403</v>
      </c>
      <c r="C409" s="141">
        <v>43964</v>
      </c>
      <c r="D409" t="s">
        <v>126</v>
      </c>
      <c r="E409" t="s">
        <v>129</v>
      </c>
      <c r="F409">
        <v>3</v>
      </c>
      <c r="G409">
        <v>387</v>
      </c>
      <c r="I409" t="str">
        <f t="shared" si="6"/>
        <v>403,43964,Experience,LATAM,3,387</v>
      </c>
    </row>
    <row r="410" spans="2:9" x14ac:dyDescent="0.35">
      <c r="B410">
        <v>404</v>
      </c>
      <c r="C410" s="141">
        <v>43964</v>
      </c>
      <c r="D410" t="s">
        <v>124</v>
      </c>
      <c r="E410" t="s">
        <v>130</v>
      </c>
      <c r="F410">
        <v>9</v>
      </c>
      <c r="G410">
        <v>495</v>
      </c>
      <c r="I410" t="str">
        <f t="shared" si="6"/>
        <v>404,43964,Car,APAC,9,495</v>
      </c>
    </row>
    <row r="411" spans="2:9" x14ac:dyDescent="0.35">
      <c r="B411">
        <v>405</v>
      </c>
      <c r="C411" s="141">
        <v>43965</v>
      </c>
      <c r="D411" t="s">
        <v>126</v>
      </c>
      <c r="E411" t="s">
        <v>128</v>
      </c>
      <c r="F411">
        <v>3</v>
      </c>
      <c r="G411">
        <v>165</v>
      </c>
      <c r="I411" t="str">
        <f t="shared" si="6"/>
        <v>405,43965,Experience,NA,3,165</v>
      </c>
    </row>
    <row r="412" spans="2:9" x14ac:dyDescent="0.35">
      <c r="B412">
        <v>406</v>
      </c>
      <c r="C412" s="141">
        <v>43965</v>
      </c>
      <c r="D412" t="s">
        <v>124</v>
      </c>
      <c r="E412" t="s">
        <v>130</v>
      </c>
      <c r="F412">
        <v>2</v>
      </c>
      <c r="G412">
        <v>108</v>
      </c>
      <c r="I412" t="str">
        <f t="shared" si="6"/>
        <v>406,43965,Car,APAC,2,108</v>
      </c>
    </row>
    <row r="413" spans="2:9" x14ac:dyDescent="0.35">
      <c r="B413">
        <v>407</v>
      </c>
      <c r="C413" s="141">
        <v>43965</v>
      </c>
      <c r="D413" t="s">
        <v>126</v>
      </c>
      <c r="E413" t="s">
        <v>127</v>
      </c>
      <c r="F413">
        <v>1</v>
      </c>
      <c r="G413">
        <v>131</v>
      </c>
      <c r="I413" t="str">
        <f t="shared" si="6"/>
        <v>407,43965,Experience,EMEA,1,131</v>
      </c>
    </row>
    <row r="414" spans="2:9" x14ac:dyDescent="0.35">
      <c r="B414">
        <v>408</v>
      </c>
      <c r="C414" s="141">
        <v>43966</v>
      </c>
      <c r="D414" t="s">
        <v>124</v>
      </c>
      <c r="E414" t="s">
        <v>128</v>
      </c>
      <c r="F414">
        <v>2</v>
      </c>
      <c r="G414">
        <v>114</v>
      </c>
      <c r="I414" t="str">
        <f t="shared" si="6"/>
        <v>408,43966,Car,NA,2,114</v>
      </c>
    </row>
    <row r="415" spans="2:9" x14ac:dyDescent="0.35">
      <c r="B415">
        <v>409</v>
      </c>
      <c r="C415" s="141">
        <v>43966</v>
      </c>
      <c r="D415" t="s">
        <v>126</v>
      </c>
      <c r="E415" t="s">
        <v>127</v>
      </c>
      <c r="F415">
        <v>1</v>
      </c>
      <c r="G415">
        <v>157</v>
      </c>
      <c r="I415" t="str">
        <f t="shared" si="6"/>
        <v>409,43966,Experience,EMEA,1,157</v>
      </c>
    </row>
    <row r="416" spans="2:9" x14ac:dyDescent="0.35">
      <c r="B416">
        <v>410</v>
      </c>
      <c r="C416" s="141">
        <v>43966</v>
      </c>
      <c r="D416" t="s">
        <v>124</v>
      </c>
      <c r="E416" t="s">
        <v>129</v>
      </c>
      <c r="F416">
        <v>1</v>
      </c>
      <c r="G416">
        <v>38</v>
      </c>
      <c r="I416" t="str">
        <f t="shared" si="6"/>
        <v>410,43966,Car,LATAM,1,38</v>
      </c>
    </row>
    <row r="417" spans="2:9" x14ac:dyDescent="0.35">
      <c r="B417">
        <v>410</v>
      </c>
      <c r="C417" s="141">
        <v>43966</v>
      </c>
      <c r="D417" t="s">
        <v>124</v>
      </c>
      <c r="E417" t="s">
        <v>129</v>
      </c>
      <c r="F417">
        <v>1</v>
      </c>
      <c r="G417">
        <v>38</v>
      </c>
      <c r="I417" t="str">
        <f t="shared" si="6"/>
        <v>410,43966,Car,LATAM,1,38</v>
      </c>
    </row>
    <row r="418" spans="2:9" x14ac:dyDescent="0.35">
      <c r="B418">
        <v>411</v>
      </c>
      <c r="C418" s="141">
        <v>43967</v>
      </c>
      <c r="D418" t="s">
        <v>125</v>
      </c>
      <c r="E418" t="s">
        <v>129</v>
      </c>
      <c r="F418">
        <v>1</v>
      </c>
      <c r="G418">
        <v>544</v>
      </c>
      <c r="I418" t="str">
        <f t="shared" si="6"/>
        <v>411,43967,Air,LATAM,1,544</v>
      </c>
    </row>
    <row r="419" spans="2:9" x14ac:dyDescent="0.35">
      <c r="B419">
        <v>412</v>
      </c>
      <c r="C419" s="141">
        <v>43967</v>
      </c>
      <c r="D419" t="s">
        <v>123</v>
      </c>
      <c r="E419" t="s">
        <v>130</v>
      </c>
      <c r="F419">
        <v>4</v>
      </c>
      <c r="G419">
        <v>776</v>
      </c>
      <c r="I419" t="str">
        <f t="shared" si="6"/>
        <v>412,43967,Hotel,APAC,4,776</v>
      </c>
    </row>
    <row r="420" spans="2:9" x14ac:dyDescent="0.35">
      <c r="B420">
        <v>413</v>
      </c>
      <c r="C420" s="141">
        <v>43967</v>
      </c>
      <c r="D420" t="s">
        <v>125</v>
      </c>
      <c r="E420" t="s">
        <v>128</v>
      </c>
      <c r="F420">
        <v>1</v>
      </c>
      <c r="G420">
        <v>648</v>
      </c>
      <c r="I420" t="str">
        <f t="shared" si="6"/>
        <v>413,43967,Air,NA,1,648</v>
      </c>
    </row>
    <row r="421" spans="2:9" x14ac:dyDescent="0.35">
      <c r="B421">
        <v>414</v>
      </c>
      <c r="C421" s="141">
        <v>43968</v>
      </c>
      <c r="D421" t="s">
        <v>123</v>
      </c>
      <c r="E421" t="s">
        <v>130</v>
      </c>
      <c r="F421">
        <v>1</v>
      </c>
      <c r="G421">
        <v>115</v>
      </c>
      <c r="I421" t="str">
        <f t="shared" si="6"/>
        <v>414,43968,Hotel,APAC,1,115</v>
      </c>
    </row>
    <row r="422" spans="2:9" x14ac:dyDescent="0.35">
      <c r="B422">
        <v>415</v>
      </c>
      <c r="C422" s="141">
        <v>43968</v>
      </c>
      <c r="D422" t="s">
        <v>125</v>
      </c>
      <c r="E422" t="s">
        <v>127</v>
      </c>
      <c r="F422">
        <v>2</v>
      </c>
      <c r="G422">
        <v>2474</v>
      </c>
      <c r="I422" t="str">
        <f t="shared" si="6"/>
        <v>415,43968,Air,EMEA,2,2474</v>
      </c>
    </row>
    <row r="423" spans="2:9" x14ac:dyDescent="0.35">
      <c r="B423">
        <v>416</v>
      </c>
      <c r="C423" s="141">
        <v>43968</v>
      </c>
      <c r="D423" t="s">
        <v>123</v>
      </c>
      <c r="E423" t="s">
        <v>128</v>
      </c>
      <c r="F423">
        <v>6</v>
      </c>
      <c r="G423">
        <v>1116</v>
      </c>
      <c r="I423" t="str">
        <f t="shared" si="6"/>
        <v>416,43968,Hotel,NA,6,1116</v>
      </c>
    </row>
    <row r="424" spans="2:9" x14ac:dyDescent="0.35">
      <c r="B424">
        <v>417</v>
      </c>
      <c r="C424" s="141">
        <v>43969</v>
      </c>
      <c r="D424" t="s">
        <v>125</v>
      </c>
      <c r="E424" t="s">
        <v>127</v>
      </c>
      <c r="F424">
        <v>1</v>
      </c>
      <c r="G424">
        <v>735</v>
      </c>
      <c r="I424" t="str">
        <f t="shared" si="6"/>
        <v>417,43969,Air,EMEA,1,735</v>
      </c>
    </row>
    <row r="425" spans="2:9" x14ac:dyDescent="0.35">
      <c r="B425">
        <v>418</v>
      </c>
      <c r="C425" s="141">
        <v>43969</v>
      </c>
      <c r="D425" t="s">
        <v>123</v>
      </c>
      <c r="E425" t="s">
        <v>129</v>
      </c>
      <c r="F425">
        <v>3</v>
      </c>
      <c r="G425">
        <v>408</v>
      </c>
      <c r="I425" t="str">
        <f t="shared" si="6"/>
        <v>418,43969,Hotel,LATAM,3,408</v>
      </c>
    </row>
    <row r="426" spans="2:9" x14ac:dyDescent="0.35">
      <c r="B426">
        <v>419</v>
      </c>
      <c r="C426" s="141">
        <v>43969</v>
      </c>
      <c r="D426" t="s">
        <v>125</v>
      </c>
      <c r="E426" t="s">
        <v>130</v>
      </c>
      <c r="F426">
        <v>1</v>
      </c>
      <c r="G426">
        <v>523</v>
      </c>
      <c r="I426" t="str">
        <f t="shared" si="6"/>
        <v>419,43969,Air,APAC,1,523</v>
      </c>
    </row>
    <row r="427" spans="2:9" x14ac:dyDescent="0.35">
      <c r="B427">
        <v>420</v>
      </c>
      <c r="C427" s="141">
        <v>43970</v>
      </c>
      <c r="D427" t="s">
        <v>126</v>
      </c>
      <c r="E427" t="s">
        <v>130</v>
      </c>
      <c r="F427">
        <v>2</v>
      </c>
      <c r="G427">
        <v>298</v>
      </c>
      <c r="I427" t="str">
        <f t="shared" si="6"/>
        <v>420,43970,Experience,APAC,2,298</v>
      </c>
    </row>
    <row r="428" spans="2:9" x14ac:dyDescent="0.35">
      <c r="B428">
        <v>421</v>
      </c>
      <c r="C428" s="141">
        <v>43970</v>
      </c>
      <c r="D428" t="s">
        <v>124</v>
      </c>
      <c r="E428" t="s">
        <v>128</v>
      </c>
      <c r="F428">
        <v>1</v>
      </c>
      <c r="G428">
        <v>32</v>
      </c>
      <c r="I428" t="str">
        <f t="shared" si="6"/>
        <v>421,43970,Car,NA,1,32</v>
      </c>
    </row>
    <row r="429" spans="2:9" x14ac:dyDescent="0.35">
      <c r="B429">
        <v>422</v>
      </c>
      <c r="C429" s="141">
        <v>43970</v>
      </c>
      <c r="D429" t="s">
        <v>126</v>
      </c>
      <c r="E429" t="s">
        <v>130</v>
      </c>
      <c r="F429">
        <v>1</v>
      </c>
      <c r="G429">
        <v>68</v>
      </c>
      <c r="I429" t="str">
        <f t="shared" si="6"/>
        <v>422,43970,Experience,APAC,1,68</v>
      </c>
    </row>
    <row r="430" spans="2:9" x14ac:dyDescent="0.35">
      <c r="B430">
        <v>423</v>
      </c>
      <c r="C430" s="141">
        <v>43971</v>
      </c>
      <c r="D430" t="s">
        <v>124</v>
      </c>
      <c r="E430" t="s">
        <v>127</v>
      </c>
      <c r="F430">
        <v>7</v>
      </c>
      <c r="G430">
        <v>294</v>
      </c>
      <c r="I430" t="str">
        <f t="shared" si="6"/>
        <v>423,43971,Car,EMEA,7,294</v>
      </c>
    </row>
    <row r="431" spans="2:9" x14ac:dyDescent="0.35">
      <c r="B431">
        <v>424</v>
      </c>
      <c r="C431" s="141">
        <v>43971</v>
      </c>
      <c r="D431" t="s">
        <v>126</v>
      </c>
      <c r="E431" t="s">
        <v>128</v>
      </c>
      <c r="F431">
        <v>2</v>
      </c>
      <c r="G431">
        <v>338</v>
      </c>
      <c r="I431" t="str">
        <f t="shared" si="6"/>
        <v>424,43971,Experience,NA,2,338</v>
      </c>
    </row>
    <row r="432" spans="2:9" x14ac:dyDescent="0.35">
      <c r="B432">
        <v>425</v>
      </c>
      <c r="C432" s="141">
        <v>43971</v>
      </c>
      <c r="D432" t="s">
        <v>124</v>
      </c>
      <c r="E432" t="s">
        <v>127</v>
      </c>
      <c r="F432">
        <v>5</v>
      </c>
      <c r="G432">
        <v>245</v>
      </c>
      <c r="I432" t="str">
        <f t="shared" si="6"/>
        <v>425,43971,Car,EMEA,5,245</v>
      </c>
    </row>
    <row r="433" spans="2:9" x14ac:dyDescent="0.35">
      <c r="B433">
        <v>426</v>
      </c>
      <c r="C433" s="141">
        <v>43972</v>
      </c>
      <c r="D433" t="s">
        <v>126</v>
      </c>
      <c r="E433" t="s">
        <v>129</v>
      </c>
      <c r="F433">
        <v>2</v>
      </c>
      <c r="G433">
        <v>306</v>
      </c>
      <c r="I433" t="str">
        <f t="shared" si="6"/>
        <v>426,43972,Experience,LATAM,2,306</v>
      </c>
    </row>
    <row r="434" spans="2:9" x14ac:dyDescent="0.35">
      <c r="B434">
        <v>427</v>
      </c>
      <c r="C434" s="141">
        <v>43972</v>
      </c>
      <c r="D434" t="s">
        <v>124</v>
      </c>
      <c r="E434" t="s">
        <v>130</v>
      </c>
      <c r="F434">
        <v>5</v>
      </c>
      <c r="G434">
        <v>160</v>
      </c>
      <c r="I434" t="str">
        <f t="shared" si="6"/>
        <v>427,43972,Car,APAC,5,160</v>
      </c>
    </row>
    <row r="435" spans="2:9" x14ac:dyDescent="0.35">
      <c r="B435">
        <v>428</v>
      </c>
      <c r="C435" s="141">
        <v>43972</v>
      </c>
      <c r="D435" t="s">
        <v>126</v>
      </c>
      <c r="E435" t="s">
        <v>127</v>
      </c>
      <c r="F435">
        <v>1</v>
      </c>
      <c r="G435">
        <v>134</v>
      </c>
      <c r="I435" t="str">
        <f t="shared" si="6"/>
        <v>428,43972,Experience,EMEA,1,134</v>
      </c>
    </row>
    <row r="436" spans="2:9" x14ac:dyDescent="0.35">
      <c r="B436">
        <v>429</v>
      </c>
      <c r="C436" s="141">
        <v>43973</v>
      </c>
      <c r="D436" t="s">
        <v>123</v>
      </c>
      <c r="E436" t="s">
        <v>128</v>
      </c>
      <c r="F436">
        <v>8</v>
      </c>
      <c r="G436">
        <v>2768</v>
      </c>
      <c r="I436" t="str">
        <f t="shared" si="6"/>
        <v>429,43973,Hotel,NA,8,2768</v>
      </c>
    </row>
    <row r="437" spans="2:9" x14ac:dyDescent="0.35">
      <c r="B437">
        <v>430</v>
      </c>
      <c r="C437" s="141">
        <v>43973</v>
      </c>
      <c r="D437" t="s">
        <v>125</v>
      </c>
      <c r="E437" t="s">
        <v>130</v>
      </c>
      <c r="F437">
        <v>1</v>
      </c>
      <c r="G437">
        <v>179</v>
      </c>
      <c r="I437" t="str">
        <f t="shared" si="6"/>
        <v>430,43973,Air,APAC,1,179</v>
      </c>
    </row>
    <row r="438" spans="2:9" x14ac:dyDescent="0.35">
      <c r="B438">
        <v>431</v>
      </c>
      <c r="C438" s="141">
        <v>43973</v>
      </c>
      <c r="D438" t="s">
        <v>123</v>
      </c>
      <c r="E438" t="s">
        <v>127</v>
      </c>
      <c r="F438">
        <v>4</v>
      </c>
      <c r="G438">
        <v>640</v>
      </c>
      <c r="I438" t="str">
        <f t="shared" si="6"/>
        <v>431,43973,Hotel,EMEA,4,640</v>
      </c>
    </row>
    <row r="439" spans="2:9" x14ac:dyDescent="0.35">
      <c r="B439">
        <v>432</v>
      </c>
      <c r="C439" s="141">
        <v>43974</v>
      </c>
      <c r="D439" t="s">
        <v>125</v>
      </c>
      <c r="E439" t="s">
        <v>128</v>
      </c>
      <c r="F439">
        <v>2</v>
      </c>
      <c r="G439">
        <v>952</v>
      </c>
      <c r="I439" t="str">
        <f t="shared" si="6"/>
        <v>432,43974,Air,NA,2,952</v>
      </c>
    </row>
    <row r="440" spans="2:9" x14ac:dyDescent="0.35">
      <c r="B440">
        <v>433</v>
      </c>
      <c r="C440" s="141">
        <v>43974</v>
      </c>
      <c r="D440" t="s">
        <v>123</v>
      </c>
      <c r="E440" t="s">
        <v>127</v>
      </c>
      <c r="F440">
        <v>3</v>
      </c>
      <c r="G440">
        <v>288</v>
      </c>
      <c r="I440" t="str">
        <f t="shared" si="6"/>
        <v>433,43974,Hotel,EMEA,3,288</v>
      </c>
    </row>
    <row r="441" spans="2:9" x14ac:dyDescent="0.35">
      <c r="B441">
        <v>434</v>
      </c>
      <c r="C441" s="141">
        <v>43974</v>
      </c>
      <c r="D441" t="s">
        <v>125</v>
      </c>
      <c r="E441" t="s">
        <v>129</v>
      </c>
      <c r="F441">
        <v>2</v>
      </c>
      <c r="G441">
        <v>374</v>
      </c>
      <c r="I441" t="str">
        <f t="shared" si="6"/>
        <v>434,43974,Air,LATAM,2,374</v>
      </c>
    </row>
    <row r="442" spans="2:9" x14ac:dyDescent="0.35">
      <c r="B442">
        <v>435</v>
      </c>
      <c r="C442" s="141">
        <v>43975</v>
      </c>
      <c r="D442" t="s">
        <v>123</v>
      </c>
      <c r="E442" t="s">
        <v>130</v>
      </c>
      <c r="F442">
        <v>4</v>
      </c>
      <c r="G442">
        <v>908</v>
      </c>
      <c r="I442" t="str">
        <f t="shared" si="6"/>
        <v>435,43975,Hotel,APAC,4,908</v>
      </c>
    </row>
    <row r="443" spans="2:9" x14ac:dyDescent="0.35">
      <c r="B443">
        <v>436</v>
      </c>
      <c r="C443" s="141">
        <v>43975</v>
      </c>
      <c r="D443" t="s">
        <v>125</v>
      </c>
      <c r="E443" t="s">
        <v>127</v>
      </c>
      <c r="F443">
        <v>1</v>
      </c>
      <c r="G443">
        <v>269</v>
      </c>
      <c r="I443" t="str">
        <f t="shared" si="6"/>
        <v>436,43975,Air,EMEA,1,269</v>
      </c>
    </row>
    <row r="444" spans="2:9" x14ac:dyDescent="0.35">
      <c r="B444">
        <v>437</v>
      </c>
      <c r="C444" s="141">
        <v>43975</v>
      </c>
      <c r="D444" t="s">
        <v>123</v>
      </c>
      <c r="E444" t="s">
        <v>128</v>
      </c>
      <c r="F444">
        <v>2</v>
      </c>
      <c r="G444">
        <v>632</v>
      </c>
      <c r="I444" t="str">
        <f t="shared" si="6"/>
        <v>437,43975,Hotel,NA,2,632</v>
      </c>
    </row>
    <row r="445" spans="2:9" x14ac:dyDescent="0.35">
      <c r="B445">
        <v>438</v>
      </c>
      <c r="C445" s="141">
        <v>43976</v>
      </c>
      <c r="D445" t="s">
        <v>124</v>
      </c>
      <c r="E445" t="s">
        <v>130</v>
      </c>
      <c r="F445">
        <v>2</v>
      </c>
      <c r="G445">
        <v>118</v>
      </c>
      <c r="I445" t="str">
        <f t="shared" si="6"/>
        <v>438,43976,Car,APAC,2,118</v>
      </c>
    </row>
    <row r="446" spans="2:9" x14ac:dyDescent="0.35">
      <c r="B446">
        <v>439</v>
      </c>
      <c r="C446" s="141">
        <v>43976</v>
      </c>
      <c r="D446" t="s">
        <v>126</v>
      </c>
      <c r="E446" t="s">
        <v>127</v>
      </c>
      <c r="F446">
        <v>3</v>
      </c>
      <c r="G446">
        <v>453</v>
      </c>
      <c r="I446" t="str">
        <f t="shared" si="6"/>
        <v>439,43976,Experience,EMEA,3,453</v>
      </c>
    </row>
    <row r="447" spans="2:9" x14ac:dyDescent="0.35">
      <c r="B447">
        <v>440</v>
      </c>
      <c r="C447" s="141">
        <v>43976</v>
      </c>
      <c r="D447" t="s">
        <v>124</v>
      </c>
      <c r="E447" t="s">
        <v>128</v>
      </c>
      <c r="F447">
        <v>1</v>
      </c>
      <c r="G447">
        <v>59</v>
      </c>
      <c r="I447" t="str">
        <f t="shared" si="6"/>
        <v>440,43976,Car,NA,1,59</v>
      </c>
    </row>
    <row r="448" spans="2:9" x14ac:dyDescent="0.35">
      <c r="B448">
        <v>441</v>
      </c>
      <c r="C448" s="141">
        <v>43977</v>
      </c>
      <c r="D448" t="s">
        <v>126</v>
      </c>
      <c r="E448" t="s">
        <v>127</v>
      </c>
      <c r="F448">
        <v>2</v>
      </c>
      <c r="G448">
        <v>226</v>
      </c>
      <c r="I448" t="str">
        <f t="shared" si="6"/>
        <v>441,43977,Experience,EMEA,2,226</v>
      </c>
    </row>
    <row r="449" spans="2:9" x14ac:dyDescent="0.35">
      <c r="B449">
        <v>442</v>
      </c>
      <c r="C449" s="141">
        <v>43977</v>
      </c>
      <c r="D449" t="s">
        <v>124</v>
      </c>
      <c r="E449" t="s">
        <v>129</v>
      </c>
      <c r="F449">
        <v>1</v>
      </c>
      <c r="G449">
        <v>50</v>
      </c>
      <c r="I449" t="str">
        <f t="shared" si="6"/>
        <v>442,43977,Car,LATAM,1,50</v>
      </c>
    </row>
    <row r="450" spans="2:9" x14ac:dyDescent="0.35">
      <c r="B450">
        <v>443</v>
      </c>
      <c r="C450" s="141">
        <v>43977</v>
      </c>
      <c r="D450" t="s">
        <v>126</v>
      </c>
      <c r="E450" t="s">
        <v>130</v>
      </c>
      <c r="F450">
        <v>2</v>
      </c>
      <c r="G450">
        <v>68</v>
      </c>
      <c r="I450" t="str">
        <f t="shared" si="6"/>
        <v>443,43977,Experience,APAC,2,68</v>
      </c>
    </row>
    <row r="451" spans="2:9" x14ac:dyDescent="0.35">
      <c r="B451">
        <v>444</v>
      </c>
      <c r="C451" s="141">
        <v>43978</v>
      </c>
      <c r="D451" t="s">
        <v>124</v>
      </c>
      <c r="E451" t="s">
        <v>127</v>
      </c>
      <c r="F451">
        <v>3</v>
      </c>
      <c r="G451">
        <v>138</v>
      </c>
      <c r="I451" t="str">
        <f t="shared" si="6"/>
        <v>444,43978,Car,EMEA,3,138</v>
      </c>
    </row>
    <row r="452" spans="2:9" x14ac:dyDescent="0.35">
      <c r="B452">
        <v>445</v>
      </c>
      <c r="C452" s="141">
        <v>43978</v>
      </c>
      <c r="D452" t="s">
        <v>126</v>
      </c>
      <c r="E452" t="s">
        <v>128</v>
      </c>
      <c r="F452">
        <v>1</v>
      </c>
      <c r="G452">
        <v>179</v>
      </c>
      <c r="I452" t="str">
        <f t="shared" ref="I452:I515" si="7">B452&amp;","&amp;C452&amp;","&amp;D452&amp;","&amp;E452&amp;","&amp;F452&amp;","&amp;G452</f>
        <v>445,43978,Experience,NA,1,179</v>
      </c>
    </row>
    <row r="453" spans="2:9" x14ac:dyDescent="0.35">
      <c r="B453">
        <v>446</v>
      </c>
      <c r="C453" s="141">
        <v>43978</v>
      </c>
      <c r="D453" t="s">
        <v>124</v>
      </c>
      <c r="E453" t="s">
        <v>129</v>
      </c>
      <c r="F453">
        <v>1</v>
      </c>
      <c r="G453">
        <v>44</v>
      </c>
      <c r="I453" t="str">
        <f t="shared" si="7"/>
        <v>446,43978,Car,LATAM,1,44</v>
      </c>
    </row>
    <row r="454" spans="2:9" x14ac:dyDescent="0.35">
      <c r="B454">
        <v>447</v>
      </c>
      <c r="C454" s="141">
        <v>43979</v>
      </c>
      <c r="D454" t="s">
        <v>125</v>
      </c>
      <c r="E454" t="s">
        <v>127</v>
      </c>
      <c r="F454">
        <v>1</v>
      </c>
      <c r="G454">
        <v>260</v>
      </c>
      <c r="I454" t="str">
        <f t="shared" si="7"/>
        <v>447,43979,Air,EMEA,1,260</v>
      </c>
    </row>
    <row r="455" spans="2:9" x14ac:dyDescent="0.35">
      <c r="B455">
        <v>448</v>
      </c>
      <c r="C455" s="141">
        <v>43979</v>
      </c>
      <c r="D455" t="s">
        <v>123</v>
      </c>
      <c r="E455" t="s">
        <v>128</v>
      </c>
      <c r="F455">
        <v>5</v>
      </c>
      <c r="G455">
        <v>1215</v>
      </c>
      <c r="I455" t="str">
        <f t="shared" si="7"/>
        <v>448,43979,Hotel,NA,5,1215</v>
      </c>
    </row>
    <row r="456" spans="2:9" x14ac:dyDescent="0.35">
      <c r="B456">
        <v>449</v>
      </c>
      <c r="C456" s="141">
        <v>43979</v>
      </c>
      <c r="D456" t="s">
        <v>125</v>
      </c>
      <c r="E456" t="s">
        <v>127</v>
      </c>
      <c r="F456">
        <v>1</v>
      </c>
      <c r="G456">
        <v>288</v>
      </c>
      <c r="I456" t="str">
        <f t="shared" si="7"/>
        <v>449,43979,Air,EMEA,1,288</v>
      </c>
    </row>
    <row r="457" spans="2:9" x14ac:dyDescent="0.35">
      <c r="B457">
        <v>450</v>
      </c>
      <c r="C457" s="141">
        <v>43980</v>
      </c>
      <c r="D457" t="s">
        <v>123</v>
      </c>
      <c r="E457" t="s">
        <v>129</v>
      </c>
      <c r="F457">
        <v>3</v>
      </c>
      <c r="G457">
        <v>675</v>
      </c>
      <c r="I457" t="str">
        <f t="shared" si="7"/>
        <v>450,43980,Hotel,LATAM,3,675</v>
      </c>
    </row>
    <row r="458" spans="2:9" x14ac:dyDescent="0.35">
      <c r="B458">
        <v>451</v>
      </c>
      <c r="C458" s="141">
        <v>43980</v>
      </c>
      <c r="D458" t="s">
        <v>125</v>
      </c>
      <c r="E458" t="s">
        <v>130</v>
      </c>
      <c r="F458">
        <v>1</v>
      </c>
      <c r="G458">
        <v>238</v>
      </c>
      <c r="I458" t="str">
        <f t="shared" si="7"/>
        <v>451,43980,Air,APAC,1,238</v>
      </c>
    </row>
    <row r="459" spans="2:9" x14ac:dyDescent="0.35">
      <c r="B459">
        <v>452</v>
      </c>
      <c r="C459" s="141">
        <v>43980</v>
      </c>
      <c r="D459" t="s">
        <v>123</v>
      </c>
      <c r="E459" t="s">
        <v>127</v>
      </c>
      <c r="F459">
        <v>6</v>
      </c>
      <c r="G459">
        <v>1422</v>
      </c>
      <c r="I459" t="str">
        <f t="shared" si="7"/>
        <v>452,43980,Hotel,EMEA,6,1422</v>
      </c>
    </row>
    <row r="460" spans="2:9" x14ac:dyDescent="0.35">
      <c r="B460">
        <v>453</v>
      </c>
      <c r="C460" s="141">
        <v>43981</v>
      </c>
      <c r="D460" t="s">
        <v>125</v>
      </c>
      <c r="E460" t="s">
        <v>128</v>
      </c>
      <c r="F460">
        <v>1</v>
      </c>
      <c r="G460">
        <v>1110</v>
      </c>
      <c r="I460" t="str">
        <f t="shared" si="7"/>
        <v>453,43981,Air,NA,1,1110</v>
      </c>
    </row>
    <row r="461" spans="2:9" x14ac:dyDescent="0.35">
      <c r="B461">
        <v>454</v>
      </c>
      <c r="C461" s="141">
        <v>43981</v>
      </c>
      <c r="D461" t="s">
        <v>123</v>
      </c>
      <c r="E461" t="s">
        <v>129</v>
      </c>
      <c r="F461">
        <v>7</v>
      </c>
      <c r="G461">
        <v>756</v>
      </c>
      <c r="I461" t="str">
        <f t="shared" si="7"/>
        <v>454,43981,Hotel,LATAM,7,756</v>
      </c>
    </row>
    <row r="462" spans="2:9" x14ac:dyDescent="0.35">
      <c r="B462">
        <v>455</v>
      </c>
      <c r="C462" s="141">
        <v>43981</v>
      </c>
      <c r="D462" t="s">
        <v>125</v>
      </c>
      <c r="E462" t="s">
        <v>130</v>
      </c>
      <c r="F462">
        <v>1</v>
      </c>
      <c r="G462">
        <v>274</v>
      </c>
      <c r="I462" t="str">
        <f t="shared" si="7"/>
        <v>455,43981,Air,APAC,1,274</v>
      </c>
    </row>
    <row r="463" spans="2:9" x14ac:dyDescent="0.35">
      <c r="B463">
        <v>456</v>
      </c>
      <c r="C463" s="141">
        <v>43982</v>
      </c>
      <c r="D463" t="s">
        <v>126</v>
      </c>
      <c r="E463" t="s">
        <v>128</v>
      </c>
      <c r="F463">
        <v>2</v>
      </c>
      <c r="G463">
        <v>130</v>
      </c>
      <c r="I463" t="str">
        <f t="shared" si="7"/>
        <v>456,43982,Experience,NA,2,130</v>
      </c>
    </row>
    <row r="464" spans="2:9" x14ac:dyDescent="0.35">
      <c r="B464">
        <v>457</v>
      </c>
      <c r="C464" s="141">
        <v>43982</v>
      </c>
      <c r="D464" t="s">
        <v>124</v>
      </c>
      <c r="E464" t="s">
        <v>127</v>
      </c>
      <c r="F464">
        <v>1</v>
      </c>
      <c r="G464">
        <v>62</v>
      </c>
      <c r="I464" t="str">
        <f t="shared" si="7"/>
        <v>457,43982,Car,EMEA,1,62</v>
      </c>
    </row>
    <row r="465" spans="2:9" x14ac:dyDescent="0.35">
      <c r="B465">
        <v>458</v>
      </c>
      <c r="C465" s="141">
        <v>43982</v>
      </c>
      <c r="D465" t="s">
        <v>126</v>
      </c>
      <c r="E465" t="s">
        <v>129</v>
      </c>
      <c r="F465">
        <v>3</v>
      </c>
      <c r="G465">
        <v>588</v>
      </c>
      <c r="I465" t="str">
        <f t="shared" si="7"/>
        <v>458,43982,Experience,LATAM,3,588</v>
      </c>
    </row>
    <row r="466" spans="2:9" x14ac:dyDescent="0.35">
      <c r="B466">
        <v>459</v>
      </c>
      <c r="C466" s="141">
        <v>43983</v>
      </c>
      <c r="D466" t="s">
        <v>124</v>
      </c>
      <c r="E466" t="s">
        <v>130</v>
      </c>
      <c r="F466">
        <v>1</v>
      </c>
      <c r="G466">
        <v>55</v>
      </c>
      <c r="I466" t="str">
        <f t="shared" si="7"/>
        <v>459,43983,Car,APAC,1,55</v>
      </c>
    </row>
    <row r="467" spans="2:9" x14ac:dyDescent="0.35">
      <c r="B467">
        <v>460</v>
      </c>
      <c r="C467" s="141">
        <v>43983</v>
      </c>
      <c r="D467" t="s">
        <v>126</v>
      </c>
      <c r="E467" t="s">
        <v>127</v>
      </c>
      <c r="F467">
        <v>1</v>
      </c>
      <c r="G467">
        <v>143</v>
      </c>
      <c r="I467" t="str">
        <f t="shared" si="7"/>
        <v>460,43983,Experience,EMEA,1,143</v>
      </c>
    </row>
    <row r="468" spans="2:9" x14ac:dyDescent="0.35">
      <c r="B468">
        <v>461</v>
      </c>
      <c r="C468" s="141">
        <v>43983</v>
      </c>
      <c r="D468" t="s">
        <v>124</v>
      </c>
      <c r="E468" t="s">
        <v>128</v>
      </c>
      <c r="F468">
        <v>3</v>
      </c>
      <c r="G468">
        <v>192</v>
      </c>
      <c r="I468" t="str">
        <f t="shared" si="7"/>
        <v>461,43983,Car,NA,3,192</v>
      </c>
    </row>
    <row r="469" spans="2:9" x14ac:dyDescent="0.35">
      <c r="B469">
        <v>462</v>
      </c>
      <c r="C469" s="141">
        <v>43984</v>
      </c>
      <c r="D469" t="s">
        <v>126</v>
      </c>
      <c r="E469" t="s">
        <v>129</v>
      </c>
      <c r="F469">
        <v>2</v>
      </c>
      <c r="G469">
        <v>390</v>
      </c>
      <c r="I469" t="str">
        <f t="shared" si="7"/>
        <v>462,43984,Experience,LATAM,2,390</v>
      </c>
    </row>
    <row r="470" spans="2:9" x14ac:dyDescent="0.35">
      <c r="B470">
        <v>463</v>
      </c>
      <c r="C470" s="141">
        <v>43984</v>
      </c>
      <c r="D470" t="s">
        <v>124</v>
      </c>
      <c r="E470" t="s">
        <v>130</v>
      </c>
      <c r="F470">
        <v>6</v>
      </c>
      <c r="G470">
        <v>306</v>
      </c>
      <c r="I470" t="str">
        <f t="shared" si="7"/>
        <v>463,43984,Car,APAC,6,306</v>
      </c>
    </row>
    <row r="471" spans="2:9" x14ac:dyDescent="0.35">
      <c r="B471">
        <v>464</v>
      </c>
      <c r="C471" s="141">
        <v>43984</v>
      </c>
      <c r="D471" t="s">
        <v>126</v>
      </c>
      <c r="E471" t="s">
        <v>128</v>
      </c>
      <c r="F471">
        <v>2</v>
      </c>
      <c r="G471">
        <v>196</v>
      </c>
      <c r="I471" t="str">
        <f t="shared" si="7"/>
        <v>464,43984,Experience,NA,2,196</v>
      </c>
    </row>
    <row r="472" spans="2:9" x14ac:dyDescent="0.35">
      <c r="B472">
        <v>465</v>
      </c>
      <c r="C472" s="141">
        <v>43985</v>
      </c>
      <c r="D472" t="s">
        <v>123</v>
      </c>
      <c r="E472" t="s">
        <v>127</v>
      </c>
      <c r="F472">
        <v>2</v>
      </c>
      <c r="G472">
        <v>322</v>
      </c>
      <c r="I472" t="str">
        <f t="shared" si="7"/>
        <v>465,43985,Hotel,EMEA,2,322</v>
      </c>
    </row>
    <row r="473" spans="2:9" x14ac:dyDescent="0.35">
      <c r="B473">
        <v>466</v>
      </c>
      <c r="C473" s="141">
        <v>43985</v>
      </c>
      <c r="D473" t="s">
        <v>125</v>
      </c>
      <c r="E473" t="s">
        <v>129</v>
      </c>
      <c r="F473">
        <v>2</v>
      </c>
      <c r="G473">
        <v>1034</v>
      </c>
      <c r="I473" t="str">
        <f t="shared" si="7"/>
        <v>466,43985,Air,LATAM,2,1034</v>
      </c>
    </row>
    <row r="474" spans="2:9" x14ac:dyDescent="0.35">
      <c r="B474">
        <v>467</v>
      </c>
      <c r="C474" s="141">
        <v>43985</v>
      </c>
      <c r="D474" t="s">
        <v>123</v>
      </c>
      <c r="E474" t="s">
        <v>130</v>
      </c>
      <c r="F474">
        <v>1</v>
      </c>
      <c r="G474">
        <v>87</v>
      </c>
      <c r="I474" t="str">
        <f t="shared" si="7"/>
        <v>467,43985,Hotel,APAC,1,87</v>
      </c>
    </row>
    <row r="475" spans="2:9" x14ac:dyDescent="0.35">
      <c r="B475">
        <v>468</v>
      </c>
      <c r="C475" s="141">
        <v>43986</v>
      </c>
      <c r="D475" t="s">
        <v>125</v>
      </c>
      <c r="E475" t="s">
        <v>127</v>
      </c>
      <c r="F475">
        <v>1</v>
      </c>
      <c r="G475">
        <v>383</v>
      </c>
      <c r="I475" t="str">
        <f t="shared" si="7"/>
        <v>468,43986,Air,EMEA,1,383</v>
      </c>
    </row>
    <row r="476" spans="2:9" x14ac:dyDescent="0.35">
      <c r="B476">
        <v>469</v>
      </c>
      <c r="C476" s="141">
        <v>43986</v>
      </c>
      <c r="D476" t="s">
        <v>123</v>
      </c>
      <c r="E476" t="s">
        <v>128</v>
      </c>
      <c r="F476">
        <v>3</v>
      </c>
      <c r="G476">
        <v>438</v>
      </c>
      <c r="I476" t="str">
        <f t="shared" si="7"/>
        <v>469,43986,Hotel,NA,3,438</v>
      </c>
    </row>
    <row r="477" spans="2:9" x14ac:dyDescent="0.35">
      <c r="B477">
        <v>470</v>
      </c>
      <c r="C477" s="141">
        <v>43986</v>
      </c>
      <c r="D477" t="s">
        <v>125</v>
      </c>
      <c r="E477" t="s">
        <v>129</v>
      </c>
      <c r="F477">
        <v>1</v>
      </c>
      <c r="G477">
        <v>1086</v>
      </c>
      <c r="I477" t="str">
        <f t="shared" si="7"/>
        <v>470,43986,Air,LATAM,1,1086</v>
      </c>
    </row>
    <row r="478" spans="2:9" x14ac:dyDescent="0.35">
      <c r="B478">
        <v>471</v>
      </c>
      <c r="C478" s="141">
        <v>43987</v>
      </c>
      <c r="D478" t="s">
        <v>123</v>
      </c>
      <c r="E478" t="s">
        <v>130</v>
      </c>
      <c r="F478">
        <v>6</v>
      </c>
      <c r="G478">
        <v>732</v>
      </c>
      <c r="I478" t="str">
        <f t="shared" si="7"/>
        <v>471,43987,Hotel,APAC,6,732</v>
      </c>
    </row>
    <row r="479" spans="2:9" x14ac:dyDescent="0.35">
      <c r="B479">
        <v>472</v>
      </c>
      <c r="C479" s="141">
        <v>43987</v>
      </c>
      <c r="D479" t="s">
        <v>125</v>
      </c>
      <c r="E479" t="s">
        <v>128</v>
      </c>
      <c r="F479">
        <v>2</v>
      </c>
      <c r="G479">
        <v>1180</v>
      </c>
      <c r="I479" t="str">
        <f t="shared" si="7"/>
        <v>472,43987,Air,NA,2,1180</v>
      </c>
    </row>
    <row r="480" spans="2:9" x14ac:dyDescent="0.35">
      <c r="B480">
        <v>473</v>
      </c>
      <c r="C480" s="141">
        <v>43987</v>
      </c>
      <c r="D480" t="s">
        <v>123</v>
      </c>
      <c r="E480" t="s">
        <v>130</v>
      </c>
      <c r="F480">
        <v>1</v>
      </c>
      <c r="G480">
        <v>159</v>
      </c>
      <c r="I480" t="str">
        <f t="shared" si="7"/>
        <v>473,43987,Hotel,APAC,1,159</v>
      </c>
    </row>
    <row r="481" spans="2:9" x14ac:dyDescent="0.35">
      <c r="B481">
        <v>474</v>
      </c>
      <c r="C481" s="141">
        <v>43988</v>
      </c>
      <c r="D481" t="s">
        <v>124</v>
      </c>
      <c r="E481" t="s">
        <v>129</v>
      </c>
      <c r="F481">
        <v>3</v>
      </c>
      <c r="G481">
        <v>153</v>
      </c>
      <c r="I481" t="str">
        <f t="shared" si="7"/>
        <v>474,43988,Car,LATAM,3,153</v>
      </c>
    </row>
    <row r="482" spans="2:9" x14ac:dyDescent="0.35">
      <c r="B482">
        <v>475</v>
      </c>
      <c r="C482" s="141">
        <v>43988</v>
      </c>
      <c r="D482" t="s">
        <v>126</v>
      </c>
      <c r="E482" t="s">
        <v>130</v>
      </c>
      <c r="F482">
        <v>1</v>
      </c>
      <c r="G482">
        <v>138</v>
      </c>
      <c r="I482" t="str">
        <f t="shared" si="7"/>
        <v>475,43988,Experience,APAC,1,138</v>
      </c>
    </row>
    <row r="483" spans="2:9" x14ac:dyDescent="0.35">
      <c r="B483">
        <v>476</v>
      </c>
      <c r="C483" s="141">
        <v>43988</v>
      </c>
      <c r="D483" t="s">
        <v>124</v>
      </c>
      <c r="E483" t="s">
        <v>127</v>
      </c>
      <c r="F483">
        <v>2</v>
      </c>
      <c r="G483">
        <v>128</v>
      </c>
      <c r="I483" t="str">
        <f t="shared" si="7"/>
        <v>476,43988,Car,EMEA,2,128</v>
      </c>
    </row>
    <row r="484" spans="2:9" x14ac:dyDescent="0.35">
      <c r="B484">
        <v>477</v>
      </c>
      <c r="C484" s="141">
        <v>43989</v>
      </c>
      <c r="D484" t="s">
        <v>126</v>
      </c>
      <c r="E484" t="s">
        <v>128</v>
      </c>
      <c r="F484">
        <v>2</v>
      </c>
      <c r="G484">
        <v>188</v>
      </c>
      <c r="I484" t="str">
        <f t="shared" si="7"/>
        <v>477,43989,Experience,NA,2,188</v>
      </c>
    </row>
    <row r="485" spans="2:9" x14ac:dyDescent="0.35">
      <c r="B485">
        <v>478</v>
      </c>
      <c r="C485" s="141">
        <v>43989</v>
      </c>
      <c r="D485" t="s">
        <v>124</v>
      </c>
      <c r="E485" t="s">
        <v>129</v>
      </c>
      <c r="F485">
        <v>1</v>
      </c>
      <c r="G485">
        <v>44</v>
      </c>
      <c r="I485" t="str">
        <f t="shared" si="7"/>
        <v>478,43989,Car,LATAM,1,44</v>
      </c>
    </row>
    <row r="486" spans="2:9" x14ac:dyDescent="0.35">
      <c r="B486">
        <v>479</v>
      </c>
      <c r="C486" s="141">
        <v>43989</v>
      </c>
      <c r="D486" t="s">
        <v>126</v>
      </c>
      <c r="E486" t="s">
        <v>130</v>
      </c>
      <c r="F486">
        <v>1</v>
      </c>
      <c r="G486">
        <v>159</v>
      </c>
      <c r="I486" t="str">
        <f t="shared" si="7"/>
        <v>479,43989,Experience,APAC,1,159</v>
      </c>
    </row>
    <row r="487" spans="2:9" x14ac:dyDescent="0.35">
      <c r="B487">
        <v>480</v>
      </c>
      <c r="C487" s="141">
        <v>43990</v>
      </c>
      <c r="D487" t="s">
        <v>124</v>
      </c>
      <c r="E487" t="s">
        <v>128</v>
      </c>
      <c r="F487">
        <v>1</v>
      </c>
      <c r="G487">
        <v>62</v>
      </c>
      <c r="I487" t="str">
        <f t="shared" si="7"/>
        <v>480,43990,Car,NA,1,62</v>
      </c>
    </row>
    <row r="488" spans="2:9" x14ac:dyDescent="0.35">
      <c r="B488">
        <v>481</v>
      </c>
      <c r="C488" s="141">
        <v>43990</v>
      </c>
      <c r="D488" t="s">
        <v>126</v>
      </c>
      <c r="E488" t="s">
        <v>130</v>
      </c>
      <c r="F488">
        <v>1</v>
      </c>
      <c r="G488">
        <v>153</v>
      </c>
      <c r="I488" t="str">
        <f t="shared" si="7"/>
        <v>481,43990,Experience,APAC,1,153</v>
      </c>
    </row>
    <row r="489" spans="2:9" x14ac:dyDescent="0.35">
      <c r="B489">
        <v>482</v>
      </c>
      <c r="C489" s="141">
        <v>43990</v>
      </c>
      <c r="D489" t="s">
        <v>124</v>
      </c>
      <c r="E489" t="s">
        <v>127</v>
      </c>
      <c r="F489">
        <v>5</v>
      </c>
      <c r="G489">
        <v>265</v>
      </c>
      <c r="I489" t="str">
        <f t="shared" si="7"/>
        <v>482,43990,Car,EMEA,5,265</v>
      </c>
    </row>
    <row r="490" spans="2:9" x14ac:dyDescent="0.35">
      <c r="B490">
        <v>483</v>
      </c>
      <c r="C490" s="141">
        <v>43991</v>
      </c>
      <c r="D490" t="s">
        <v>125</v>
      </c>
      <c r="E490" t="s">
        <v>130</v>
      </c>
      <c r="F490">
        <v>1</v>
      </c>
      <c r="G490">
        <v>622</v>
      </c>
      <c r="I490" t="str">
        <f t="shared" si="7"/>
        <v>483,43991,Air,APAC,1,622</v>
      </c>
    </row>
    <row r="491" spans="2:9" x14ac:dyDescent="0.35">
      <c r="B491">
        <v>484</v>
      </c>
      <c r="C491" s="141">
        <v>43991</v>
      </c>
      <c r="D491" t="s">
        <v>123</v>
      </c>
      <c r="E491" t="s">
        <v>127</v>
      </c>
      <c r="F491">
        <v>4</v>
      </c>
      <c r="G491">
        <v>600</v>
      </c>
      <c r="I491" t="str">
        <f t="shared" si="7"/>
        <v>484,43991,Hotel,EMEA,4,600</v>
      </c>
    </row>
    <row r="492" spans="2:9" x14ac:dyDescent="0.35">
      <c r="B492">
        <v>485</v>
      </c>
      <c r="C492" s="141">
        <v>43991</v>
      </c>
      <c r="D492" t="s">
        <v>125</v>
      </c>
      <c r="E492" t="s">
        <v>128</v>
      </c>
      <c r="F492">
        <v>1</v>
      </c>
      <c r="G492">
        <v>707</v>
      </c>
      <c r="I492" t="str">
        <f t="shared" si="7"/>
        <v>485,43991,Air,NA,1,707</v>
      </c>
    </row>
    <row r="493" spans="2:9" x14ac:dyDescent="0.35">
      <c r="B493">
        <v>486</v>
      </c>
      <c r="C493" s="141">
        <v>43992</v>
      </c>
      <c r="D493" t="s">
        <v>123</v>
      </c>
      <c r="E493" t="s">
        <v>129</v>
      </c>
      <c r="F493">
        <v>1</v>
      </c>
      <c r="G493">
        <v>198</v>
      </c>
      <c r="I493" t="str">
        <f t="shared" si="7"/>
        <v>486,43992,Hotel,LATAM,1,198</v>
      </c>
    </row>
    <row r="494" spans="2:9" x14ac:dyDescent="0.35">
      <c r="B494">
        <v>487</v>
      </c>
      <c r="C494" s="141">
        <v>43992</v>
      </c>
      <c r="D494" t="s">
        <v>125</v>
      </c>
      <c r="E494" t="s">
        <v>130</v>
      </c>
      <c r="F494">
        <v>1</v>
      </c>
      <c r="G494">
        <v>291</v>
      </c>
      <c r="I494" t="str">
        <f t="shared" si="7"/>
        <v>487,43992,Air,APAC,1,291</v>
      </c>
    </row>
    <row r="495" spans="2:9" x14ac:dyDescent="0.35">
      <c r="B495">
        <v>488</v>
      </c>
      <c r="C495" s="141">
        <v>43992</v>
      </c>
      <c r="D495" t="s">
        <v>123</v>
      </c>
      <c r="E495" t="s">
        <v>128</v>
      </c>
      <c r="F495">
        <v>1</v>
      </c>
      <c r="G495">
        <v>209</v>
      </c>
      <c r="I495" t="str">
        <f t="shared" si="7"/>
        <v>488,43992,Hotel,NA,1,209</v>
      </c>
    </row>
    <row r="496" spans="2:9" x14ac:dyDescent="0.35">
      <c r="B496">
        <v>489</v>
      </c>
      <c r="C496" s="141">
        <v>43993</v>
      </c>
      <c r="D496" t="s">
        <v>125</v>
      </c>
      <c r="E496" t="s">
        <v>130</v>
      </c>
      <c r="F496">
        <v>2</v>
      </c>
      <c r="G496">
        <v>1862</v>
      </c>
      <c r="I496" t="str">
        <f t="shared" si="7"/>
        <v>489,43993,Air,APAC,2,1862</v>
      </c>
    </row>
    <row r="497" spans="2:9" x14ac:dyDescent="0.35">
      <c r="B497">
        <v>490</v>
      </c>
      <c r="C497" s="141">
        <v>43993</v>
      </c>
      <c r="D497" t="s">
        <v>123</v>
      </c>
      <c r="E497" t="s">
        <v>127</v>
      </c>
      <c r="F497">
        <v>1</v>
      </c>
      <c r="G497">
        <v>301</v>
      </c>
      <c r="I497" t="str">
        <f t="shared" si="7"/>
        <v>490,43993,Hotel,EMEA,1,301</v>
      </c>
    </row>
    <row r="498" spans="2:9" x14ac:dyDescent="0.35">
      <c r="B498">
        <v>491</v>
      </c>
      <c r="C498" s="141">
        <v>43993</v>
      </c>
      <c r="D498" t="s">
        <v>125</v>
      </c>
      <c r="E498" t="s">
        <v>128</v>
      </c>
      <c r="F498">
        <v>1</v>
      </c>
      <c r="G498">
        <v>390</v>
      </c>
      <c r="I498" t="str">
        <f t="shared" si="7"/>
        <v>491,43993,Air,NA,1,390</v>
      </c>
    </row>
    <row r="499" spans="2:9" x14ac:dyDescent="0.35">
      <c r="B499">
        <v>492</v>
      </c>
      <c r="C499" s="141">
        <v>43994</v>
      </c>
      <c r="D499" t="s">
        <v>126</v>
      </c>
      <c r="E499" t="s">
        <v>127</v>
      </c>
      <c r="F499">
        <v>2</v>
      </c>
      <c r="G499">
        <v>312</v>
      </c>
      <c r="I499" t="str">
        <f t="shared" si="7"/>
        <v>492,43994,Experience,EMEA,2,312</v>
      </c>
    </row>
    <row r="500" spans="2:9" x14ac:dyDescent="0.35">
      <c r="B500">
        <v>493</v>
      </c>
      <c r="C500" s="141">
        <v>43994</v>
      </c>
      <c r="D500" t="s">
        <v>124</v>
      </c>
      <c r="E500" t="s">
        <v>128</v>
      </c>
      <c r="F500">
        <v>1</v>
      </c>
      <c r="G500">
        <v>38</v>
      </c>
      <c r="I500" t="str">
        <f t="shared" si="7"/>
        <v>493,43994,Car,NA,1,38</v>
      </c>
    </row>
    <row r="501" spans="2:9" x14ac:dyDescent="0.35">
      <c r="B501">
        <v>494</v>
      </c>
      <c r="C501" s="141">
        <v>43994</v>
      </c>
      <c r="D501" t="s">
        <v>126</v>
      </c>
      <c r="E501" t="s">
        <v>129</v>
      </c>
      <c r="F501">
        <v>2</v>
      </c>
      <c r="G501">
        <v>130</v>
      </c>
      <c r="I501" t="str">
        <f t="shared" si="7"/>
        <v>494,43994,Experience,LATAM,2,130</v>
      </c>
    </row>
    <row r="502" spans="2:9" x14ac:dyDescent="0.35">
      <c r="B502">
        <v>495</v>
      </c>
      <c r="C502" s="141">
        <v>43995</v>
      </c>
      <c r="D502" t="s">
        <v>124</v>
      </c>
      <c r="E502" t="s">
        <v>130</v>
      </c>
      <c r="F502">
        <v>4</v>
      </c>
      <c r="G502">
        <v>140</v>
      </c>
      <c r="I502" t="str">
        <f t="shared" si="7"/>
        <v>495,43995,Car,APAC,4,140</v>
      </c>
    </row>
    <row r="503" spans="2:9" x14ac:dyDescent="0.35">
      <c r="B503">
        <v>496</v>
      </c>
      <c r="C503" s="141">
        <v>43995</v>
      </c>
      <c r="D503" t="s">
        <v>126</v>
      </c>
      <c r="E503" t="s">
        <v>128</v>
      </c>
      <c r="F503">
        <v>1</v>
      </c>
      <c r="G503">
        <v>112</v>
      </c>
      <c r="I503" t="str">
        <f t="shared" si="7"/>
        <v>496,43995,Experience,NA,1,112</v>
      </c>
    </row>
    <row r="504" spans="2:9" x14ac:dyDescent="0.35">
      <c r="B504">
        <v>497</v>
      </c>
      <c r="C504" s="141">
        <v>43995</v>
      </c>
      <c r="D504" t="s">
        <v>124</v>
      </c>
      <c r="E504" t="s">
        <v>130</v>
      </c>
      <c r="F504">
        <v>2</v>
      </c>
      <c r="G504">
        <v>104</v>
      </c>
      <c r="I504" t="str">
        <f t="shared" si="7"/>
        <v>497,43995,Car,APAC,2,104</v>
      </c>
    </row>
    <row r="505" spans="2:9" x14ac:dyDescent="0.35">
      <c r="B505">
        <v>498</v>
      </c>
      <c r="C505" s="141">
        <v>43996</v>
      </c>
      <c r="D505" t="s">
        <v>126</v>
      </c>
      <c r="E505" t="s">
        <v>127</v>
      </c>
      <c r="F505">
        <v>1</v>
      </c>
      <c r="G505">
        <v>186</v>
      </c>
      <c r="I505" t="str">
        <f t="shared" si="7"/>
        <v>498,43996,Experience,EMEA,1,186</v>
      </c>
    </row>
    <row r="506" spans="2:9" x14ac:dyDescent="0.35">
      <c r="B506">
        <v>499</v>
      </c>
      <c r="C506" s="141">
        <v>43996</v>
      </c>
      <c r="D506" t="s">
        <v>124</v>
      </c>
      <c r="E506" t="s">
        <v>128</v>
      </c>
      <c r="F506">
        <v>9</v>
      </c>
      <c r="G506">
        <v>288</v>
      </c>
      <c r="I506" t="str">
        <f t="shared" si="7"/>
        <v>499,43996,Car,NA,9,288</v>
      </c>
    </row>
    <row r="507" spans="2:9" x14ac:dyDescent="0.35">
      <c r="B507">
        <v>500</v>
      </c>
      <c r="C507" s="141">
        <v>43996</v>
      </c>
      <c r="D507" t="s">
        <v>126</v>
      </c>
      <c r="E507" t="s">
        <v>127</v>
      </c>
      <c r="F507">
        <v>1</v>
      </c>
      <c r="G507">
        <v>115</v>
      </c>
      <c r="I507" t="str">
        <f t="shared" si="7"/>
        <v>500,43996,Experience,EMEA,1,115</v>
      </c>
    </row>
    <row r="508" spans="2:9" x14ac:dyDescent="0.35">
      <c r="B508">
        <v>501</v>
      </c>
      <c r="C508" s="141">
        <v>43997</v>
      </c>
      <c r="D508" t="s">
        <v>123</v>
      </c>
      <c r="E508" t="s">
        <v>128</v>
      </c>
      <c r="F508">
        <v>3</v>
      </c>
      <c r="G508">
        <v>681</v>
      </c>
      <c r="I508" t="str">
        <f t="shared" si="7"/>
        <v>501,43997,Hotel,NA,3,681</v>
      </c>
    </row>
    <row r="509" spans="2:9" x14ac:dyDescent="0.35">
      <c r="B509">
        <v>502</v>
      </c>
      <c r="C509" s="141">
        <v>43997</v>
      </c>
      <c r="D509" t="s">
        <v>125</v>
      </c>
      <c r="E509" t="s">
        <v>129</v>
      </c>
      <c r="F509">
        <v>2</v>
      </c>
      <c r="G509">
        <v>1948</v>
      </c>
      <c r="I509" t="str">
        <f t="shared" si="7"/>
        <v>502,43997,Air,LATAM,2,1948</v>
      </c>
    </row>
    <row r="510" spans="2:9" x14ac:dyDescent="0.35">
      <c r="B510">
        <v>503</v>
      </c>
      <c r="C510" s="141">
        <v>43997</v>
      </c>
      <c r="D510" t="s">
        <v>123</v>
      </c>
      <c r="E510" t="s">
        <v>130</v>
      </c>
      <c r="F510">
        <v>1</v>
      </c>
      <c r="G510">
        <v>159</v>
      </c>
      <c r="I510" t="str">
        <f t="shared" si="7"/>
        <v>503,43997,Hotel,APAC,1,159</v>
      </c>
    </row>
    <row r="511" spans="2:9" x14ac:dyDescent="0.35">
      <c r="B511">
        <v>504</v>
      </c>
      <c r="C511" s="141">
        <v>43998</v>
      </c>
      <c r="D511" t="s">
        <v>125</v>
      </c>
      <c r="E511" t="s">
        <v>128</v>
      </c>
      <c r="F511">
        <v>1</v>
      </c>
      <c r="G511">
        <v>612</v>
      </c>
      <c r="I511" t="str">
        <f t="shared" si="7"/>
        <v>504,43998,Air,NA,1,612</v>
      </c>
    </row>
    <row r="512" spans="2:9" x14ac:dyDescent="0.35">
      <c r="B512">
        <v>505</v>
      </c>
      <c r="C512" s="141">
        <v>43998</v>
      </c>
      <c r="D512" t="s">
        <v>123</v>
      </c>
      <c r="E512" t="s">
        <v>130</v>
      </c>
      <c r="F512">
        <v>6</v>
      </c>
      <c r="G512">
        <v>1854</v>
      </c>
      <c r="I512" t="str">
        <f t="shared" si="7"/>
        <v>505,43998,Hotel,APAC,6,1854</v>
      </c>
    </row>
    <row r="513" spans="2:9" x14ac:dyDescent="0.35">
      <c r="B513">
        <v>506</v>
      </c>
      <c r="C513" s="141">
        <v>43998</v>
      </c>
      <c r="D513" t="s">
        <v>125</v>
      </c>
      <c r="E513" t="s">
        <v>127</v>
      </c>
      <c r="F513">
        <v>2</v>
      </c>
      <c r="G513">
        <v>1700</v>
      </c>
      <c r="I513" t="str">
        <f t="shared" si="7"/>
        <v>506,43998,Air,EMEA,2,1700</v>
      </c>
    </row>
    <row r="514" spans="2:9" x14ac:dyDescent="0.35">
      <c r="B514">
        <v>507</v>
      </c>
      <c r="C514" s="141">
        <v>43999</v>
      </c>
      <c r="D514" t="s">
        <v>123</v>
      </c>
      <c r="E514" t="s">
        <v>128</v>
      </c>
      <c r="F514">
        <v>1</v>
      </c>
      <c r="G514">
        <v>276</v>
      </c>
      <c r="I514" t="str">
        <f t="shared" si="7"/>
        <v>507,43999,Hotel,NA,1,276</v>
      </c>
    </row>
    <row r="515" spans="2:9" x14ac:dyDescent="0.35">
      <c r="B515">
        <v>508</v>
      </c>
      <c r="C515" s="141">
        <v>43999</v>
      </c>
      <c r="D515" t="s">
        <v>125</v>
      </c>
      <c r="E515" t="s">
        <v>127</v>
      </c>
      <c r="F515">
        <v>1</v>
      </c>
      <c r="G515">
        <v>771</v>
      </c>
      <c r="I515" t="str">
        <f t="shared" si="7"/>
        <v>508,43999,Air,EMEA,1,771</v>
      </c>
    </row>
    <row r="516" spans="2:9" x14ac:dyDescent="0.35">
      <c r="B516">
        <v>509</v>
      </c>
      <c r="C516" s="141">
        <v>43999</v>
      </c>
      <c r="D516" t="s">
        <v>123</v>
      </c>
      <c r="E516" t="s">
        <v>129</v>
      </c>
      <c r="F516">
        <v>1</v>
      </c>
      <c r="G516">
        <v>83</v>
      </c>
      <c r="I516" t="str">
        <f t="shared" ref="I516:I579" si="8">B516&amp;","&amp;C516&amp;","&amp;D516&amp;","&amp;E516&amp;","&amp;F516&amp;","&amp;G516</f>
        <v>509,43999,Hotel,LATAM,1,83</v>
      </c>
    </row>
    <row r="517" spans="2:9" x14ac:dyDescent="0.35">
      <c r="B517">
        <v>510</v>
      </c>
      <c r="C517" s="141">
        <v>44000</v>
      </c>
      <c r="D517" t="s">
        <v>124</v>
      </c>
      <c r="E517" t="s">
        <v>129</v>
      </c>
      <c r="F517">
        <v>3</v>
      </c>
      <c r="G517">
        <v>90</v>
      </c>
      <c r="I517" t="str">
        <f t="shared" si="8"/>
        <v>510,44000,Car,LATAM,3,90</v>
      </c>
    </row>
    <row r="518" spans="2:9" x14ac:dyDescent="0.35">
      <c r="B518">
        <v>511</v>
      </c>
      <c r="C518" s="141">
        <v>44000</v>
      </c>
      <c r="D518" t="s">
        <v>126</v>
      </c>
      <c r="E518" t="s">
        <v>130</v>
      </c>
      <c r="F518">
        <v>1</v>
      </c>
      <c r="G518">
        <v>153</v>
      </c>
      <c r="I518" t="str">
        <f t="shared" si="8"/>
        <v>511,44000,Experience,APAC,1,153</v>
      </c>
    </row>
    <row r="519" spans="2:9" x14ac:dyDescent="0.35">
      <c r="B519">
        <v>512</v>
      </c>
      <c r="C519" s="141">
        <v>44000</v>
      </c>
      <c r="D519" t="s">
        <v>124</v>
      </c>
      <c r="E519" t="s">
        <v>128</v>
      </c>
      <c r="F519">
        <v>1</v>
      </c>
      <c r="G519">
        <v>40</v>
      </c>
      <c r="I519" t="str">
        <f t="shared" si="8"/>
        <v>512,44000,Car,NA,1,40</v>
      </c>
    </row>
    <row r="520" spans="2:9" x14ac:dyDescent="0.35">
      <c r="B520">
        <v>513</v>
      </c>
      <c r="C520" s="141">
        <v>44001</v>
      </c>
      <c r="D520" t="s">
        <v>126</v>
      </c>
      <c r="E520" t="s">
        <v>130</v>
      </c>
      <c r="F520">
        <v>1</v>
      </c>
      <c r="G520">
        <v>130</v>
      </c>
      <c r="I520" t="str">
        <f t="shared" si="8"/>
        <v>513,44001,Experience,APAC,1,130</v>
      </c>
    </row>
    <row r="521" spans="2:9" x14ac:dyDescent="0.35">
      <c r="B521">
        <v>514</v>
      </c>
      <c r="C521" s="141">
        <v>44001</v>
      </c>
      <c r="D521" t="s">
        <v>124</v>
      </c>
      <c r="E521" t="s">
        <v>127</v>
      </c>
      <c r="F521">
        <v>1</v>
      </c>
      <c r="G521">
        <v>65</v>
      </c>
      <c r="I521" t="str">
        <f t="shared" si="8"/>
        <v>514,44001,Car,EMEA,1,65</v>
      </c>
    </row>
    <row r="522" spans="2:9" x14ac:dyDescent="0.35">
      <c r="B522">
        <v>515</v>
      </c>
      <c r="C522" s="141">
        <v>44001</v>
      </c>
      <c r="D522" t="s">
        <v>126</v>
      </c>
      <c r="E522" t="s">
        <v>128</v>
      </c>
      <c r="F522">
        <v>1</v>
      </c>
      <c r="G522">
        <v>172</v>
      </c>
      <c r="I522" t="str">
        <f t="shared" si="8"/>
        <v>515,44001,Experience,NA,1,172</v>
      </c>
    </row>
    <row r="523" spans="2:9" x14ac:dyDescent="0.35">
      <c r="B523">
        <v>516</v>
      </c>
      <c r="C523" s="141">
        <v>44002</v>
      </c>
      <c r="D523" t="s">
        <v>124</v>
      </c>
      <c r="E523" t="s">
        <v>127</v>
      </c>
      <c r="F523">
        <v>1</v>
      </c>
      <c r="G523">
        <v>39</v>
      </c>
      <c r="I523" t="str">
        <f t="shared" si="8"/>
        <v>516,44002,Car,EMEA,1,39</v>
      </c>
    </row>
    <row r="524" spans="2:9" x14ac:dyDescent="0.35">
      <c r="B524">
        <v>517</v>
      </c>
      <c r="C524" s="141">
        <v>44002</v>
      </c>
      <c r="D524" t="s">
        <v>126</v>
      </c>
      <c r="E524" t="s">
        <v>129</v>
      </c>
      <c r="F524">
        <v>1</v>
      </c>
      <c r="G524">
        <v>96</v>
      </c>
      <c r="I524" t="str">
        <f t="shared" si="8"/>
        <v>517,44002,Experience,LATAM,1,96</v>
      </c>
    </row>
    <row r="525" spans="2:9" x14ac:dyDescent="0.35">
      <c r="B525">
        <v>518</v>
      </c>
      <c r="C525" s="141">
        <v>44002</v>
      </c>
      <c r="D525" t="s">
        <v>124</v>
      </c>
      <c r="E525" t="s">
        <v>130</v>
      </c>
      <c r="F525">
        <v>1</v>
      </c>
      <c r="G525">
        <v>35</v>
      </c>
      <c r="I525" t="str">
        <f t="shared" si="8"/>
        <v>518,44002,Car,APAC,1,35</v>
      </c>
    </row>
    <row r="526" spans="2:9" x14ac:dyDescent="0.35">
      <c r="B526">
        <v>519</v>
      </c>
      <c r="C526" s="141">
        <v>44003</v>
      </c>
      <c r="D526" t="s">
        <v>125</v>
      </c>
      <c r="E526" t="s">
        <v>130</v>
      </c>
      <c r="F526">
        <v>2</v>
      </c>
      <c r="G526">
        <v>1558</v>
      </c>
      <c r="I526" t="str">
        <f t="shared" si="8"/>
        <v>519,44003,Air,APAC,2,1558</v>
      </c>
    </row>
    <row r="527" spans="2:9" x14ac:dyDescent="0.35">
      <c r="B527">
        <v>520</v>
      </c>
      <c r="C527" s="141">
        <v>44003</v>
      </c>
      <c r="D527" t="s">
        <v>123</v>
      </c>
      <c r="E527" t="s">
        <v>128</v>
      </c>
      <c r="F527">
        <v>2</v>
      </c>
      <c r="G527">
        <v>680</v>
      </c>
      <c r="I527" t="str">
        <f t="shared" si="8"/>
        <v>520,44003,Hotel,NA,2,680</v>
      </c>
    </row>
    <row r="528" spans="2:9" x14ac:dyDescent="0.35">
      <c r="B528">
        <v>521</v>
      </c>
      <c r="C528" s="141">
        <v>44003</v>
      </c>
      <c r="D528" t="s">
        <v>125</v>
      </c>
      <c r="E528" t="s">
        <v>130</v>
      </c>
      <c r="F528">
        <v>1</v>
      </c>
      <c r="G528">
        <v>275</v>
      </c>
      <c r="I528" t="str">
        <f t="shared" si="8"/>
        <v>521,44003,Air,APAC,1,275</v>
      </c>
    </row>
    <row r="529" spans="2:9" x14ac:dyDescent="0.35">
      <c r="B529">
        <v>522</v>
      </c>
      <c r="C529" s="141">
        <v>44004</v>
      </c>
      <c r="D529" t="s">
        <v>123</v>
      </c>
      <c r="E529" t="s">
        <v>127</v>
      </c>
      <c r="F529">
        <v>1</v>
      </c>
      <c r="G529">
        <v>176</v>
      </c>
      <c r="I529" t="str">
        <f t="shared" si="8"/>
        <v>522,44004,Hotel,EMEA,1,176</v>
      </c>
    </row>
    <row r="530" spans="2:9" x14ac:dyDescent="0.35">
      <c r="B530">
        <v>523</v>
      </c>
      <c r="C530" s="141">
        <v>44004</v>
      </c>
      <c r="D530" t="s">
        <v>125</v>
      </c>
      <c r="E530" t="s">
        <v>128</v>
      </c>
      <c r="F530">
        <v>1</v>
      </c>
      <c r="G530">
        <v>1053</v>
      </c>
      <c r="I530" t="str">
        <f t="shared" si="8"/>
        <v>523,44004,Air,NA,1,1053</v>
      </c>
    </row>
    <row r="531" spans="2:9" x14ac:dyDescent="0.35">
      <c r="B531">
        <v>524</v>
      </c>
      <c r="C531" s="141">
        <v>44004</v>
      </c>
      <c r="D531" t="s">
        <v>123</v>
      </c>
      <c r="E531" t="s">
        <v>127</v>
      </c>
      <c r="F531">
        <v>4</v>
      </c>
      <c r="G531">
        <v>1168</v>
      </c>
      <c r="I531" t="str">
        <f t="shared" si="8"/>
        <v>524,44004,Hotel,EMEA,4,1168</v>
      </c>
    </row>
    <row r="532" spans="2:9" x14ac:dyDescent="0.35">
      <c r="B532">
        <v>525</v>
      </c>
      <c r="C532" s="141">
        <v>44005</v>
      </c>
      <c r="D532" t="s">
        <v>125</v>
      </c>
      <c r="E532" t="s">
        <v>129</v>
      </c>
      <c r="F532">
        <v>1</v>
      </c>
      <c r="G532">
        <v>289</v>
      </c>
      <c r="I532" t="str">
        <f t="shared" si="8"/>
        <v>525,44005,Air,LATAM,1,289</v>
      </c>
    </row>
    <row r="533" spans="2:9" x14ac:dyDescent="0.35">
      <c r="B533">
        <v>526</v>
      </c>
      <c r="C533" s="141">
        <v>44005</v>
      </c>
      <c r="D533" t="s">
        <v>123</v>
      </c>
      <c r="E533" t="s">
        <v>130</v>
      </c>
      <c r="F533">
        <v>1</v>
      </c>
      <c r="G533">
        <v>168</v>
      </c>
      <c r="I533" t="str">
        <f t="shared" si="8"/>
        <v>526,44005,Hotel,APAC,1,168</v>
      </c>
    </row>
    <row r="534" spans="2:9" x14ac:dyDescent="0.35">
      <c r="B534">
        <v>527</v>
      </c>
      <c r="C534" s="141">
        <v>44005</v>
      </c>
      <c r="D534" t="s">
        <v>125</v>
      </c>
      <c r="E534" t="s">
        <v>127</v>
      </c>
      <c r="F534">
        <v>2</v>
      </c>
      <c r="G534">
        <v>1084</v>
      </c>
      <c r="I534" t="str">
        <f t="shared" si="8"/>
        <v>527,44005,Air,EMEA,2,1084</v>
      </c>
    </row>
    <row r="535" spans="2:9" x14ac:dyDescent="0.35">
      <c r="B535">
        <v>528</v>
      </c>
      <c r="C535" s="141">
        <v>44006</v>
      </c>
      <c r="D535" t="s">
        <v>126</v>
      </c>
      <c r="E535" t="s">
        <v>128</v>
      </c>
      <c r="F535">
        <v>1</v>
      </c>
      <c r="G535">
        <v>172</v>
      </c>
      <c r="I535" t="str">
        <f t="shared" si="8"/>
        <v>528,44006,Experience,NA,1,172</v>
      </c>
    </row>
    <row r="536" spans="2:9" x14ac:dyDescent="0.35">
      <c r="B536">
        <v>529</v>
      </c>
      <c r="C536" s="141">
        <v>44006</v>
      </c>
      <c r="D536" t="s">
        <v>124</v>
      </c>
      <c r="E536" t="s">
        <v>130</v>
      </c>
      <c r="F536">
        <v>5</v>
      </c>
      <c r="G536">
        <v>175</v>
      </c>
      <c r="I536" t="str">
        <f t="shared" si="8"/>
        <v>529,44006,Car,APAC,5,175</v>
      </c>
    </row>
    <row r="537" spans="2:9" x14ac:dyDescent="0.35">
      <c r="B537">
        <v>530</v>
      </c>
      <c r="C537" s="141">
        <v>44006</v>
      </c>
      <c r="D537" t="s">
        <v>126</v>
      </c>
      <c r="E537" t="s">
        <v>127</v>
      </c>
      <c r="F537">
        <v>1</v>
      </c>
      <c r="G537">
        <v>148</v>
      </c>
      <c r="I537" t="str">
        <f t="shared" si="8"/>
        <v>530,44006,Experience,EMEA,1,148</v>
      </c>
    </row>
    <row r="538" spans="2:9" x14ac:dyDescent="0.35">
      <c r="B538">
        <v>531</v>
      </c>
      <c r="C538" s="141">
        <v>44007</v>
      </c>
      <c r="D538" t="s">
        <v>124</v>
      </c>
      <c r="E538" t="s">
        <v>128</v>
      </c>
      <c r="F538">
        <v>1</v>
      </c>
      <c r="G538">
        <v>44</v>
      </c>
      <c r="I538" t="str">
        <f t="shared" si="8"/>
        <v>531,44007,Car,NA,1,44</v>
      </c>
    </row>
    <row r="539" spans="2:9" x14ac:dyDescent="0.35">
      <c r="B539">
        <v>532</v>
      </c>
      <c r="C539" s="141">
        <v>44007</v>
      </c>
      <c r="D539" t="s">
        <v>126</v>
      </c>
      <c r="E539" t="s">
        <v>127</v>
      </c>
      <c r="F539">
        <v>1</v>
      </c>
      <c r="G539">
        <v>198</v>
      </c>
      <c r="I539" t="str">
        <f t="shared" si="8"/>
        <v>532,44007,Experience,EMEA,1,198</v>
      </c>
    </row>
    <row r="540" spans="2:9" x14ac:dyDescent="0.35">
      <c r="B540">
        <v>533</v>
      </c>
      <c r="C540" s="141">
        <v>44007</v>
      </c>
      <c r="D540" t="s">
        <v>124</v>
      </c>
      <c r="E540" t="s">
        <v>129</v>
      </c>
      <c r="F540">
        <v>5</v>
      </c>
      <c r="G540">
        <v>260</v>
      </c>
      <c r="I540" t="str">
        <f t="shared" si="8"/>
        <v>533,44007,Car,LATAM,5,260</v>
      </c>
    </row>
    <row r="541" spans="2:9" x14ac:dyDescent="0.35">
      <c r="B541">
        <v>534</v>
      </c>
      <c r="C541" s="141">
        <v>44008</v>
      </c>
      <c r="D541" t="s">
        <v>126</v>
      </c>
      <c r="E541" t="s">
        <v>130</v>
      </c>
      <c r="F541">
        <v>1</v>
      </c>
      <c r="G541">
        <v>107</v>
      </c>
      <c r="I541" t="str">
        <f t="shared" si="8"/>
        <v>534,44008,Experience,APAC,1,107</v>
      </c>
    </row>
    <row r="542" spans="2:9" x14ac:dyDescent="0.35">
      <c r="B542">
        <v>535</v>
      </c>
      <c r="C542" s="141">
        <v>44008</v>
      </c>
      <c r="D542" t="s">
        <v>124</v>
      </c>
      <c r="E542" t="s">
        <v>127</v>
      </c>
      <c r="F542">
        <v>1</v>
      </c>
      <c r="G542">
        <v>33</v>
      </c>
      <c r="I542" t="str">
        <f t="shared" si="8"/>
        <v>535,44008,Car,EMEA,1,33</v>
      </c>
    </row>
    <row r="543" spans="2:9" x14ac:dyDescent="0.35">
      <c r="B543">
        <v>536</v>
      </c>
      <c r="C543" s="141">
        <v>44008</v>
      </c>
      <c r="D543" t="s">
        <v>126</v>
      </c>
      <c r="E543" t="s">
        <v>128</v>
      </c>
      <c r="F543">
        <v>2</v>
      </c>
      <c r="G543">
        <v>254</v>
      </c>
      <c r="I543" t="str">
        <f t="shared" si="8"/>
        <v>536,44008,Experience,NA,2,254</v>
      </c>
    </row>
    <row r="544" spans="2:9" x14ac:dyDescent="0.35">
      <c r="B544">
        <v>537</v>
      </c>
      <c r="C544" s="141">
        <v>44009</v>
      </c>
      <c r="D544" t="s">
        <v>123</v>
      </c>
      <c r="E544" t="s">
        <v>130</v>
      </c>
      <c r="F544">
        <v>7</v>
      </c>
      <c r="G544">
        <v>2233</v>
      </c>
      <c r="I544" t="str">
        <f t="shared" si="8"/>
        <v>537,44009,Hotel,APAC,7,2233</v>
      </c>
    </row>
    <row r="545" spans="2:9" x14ac:dyDescent="0.35">
      <c r="B545">
        <v>538</v>
      </c>
      <c r="C545" s="141">
        <v>44009</v>
      </c>
      <c r="D545" t="s">
        <v>125</v>
      </c>
      <c r="E545" t="s">
        <v>127</v>
      </c>
      <c r="F545">
        <v>1</v>
      </c>
      <c r="G545">
        <v>847</v>
      </c>
      <c r="I545" t="str">
        <f t="shared" si="8"/>
        <v>538,44009,Air,EMEA,1,847</v>
      </c>
    </row>
    <row r="546" spans="2:9" x14ac:dyDescent="0.35">
      <c r="B546">
        <v>539</v>
      </c>
      <c r="C546" s="141">
        <v>44009</v>
      </c>
      <c r="D546" t="s">
        <v>123</v>
      </c>
      <c r="E546" t="s">
        <v>128</v>
      </c>
      <c r="F546">
        <v>1</v>
      </c>
      <c r="G546">
        <v>270</v>
      </c>
      <c r="I546" t="str">
        <f t="shared" si="8"/>
        <v>539,44009,Hotel,NA,1,270</v>
      </c>
    </row>
    <row r="547" spans="2:9" x14ac:dyDescent="0.35">
      <c r="B547">
        <v>540</v>
      </c>
      <c r="C547" s="141">
        <v>44010</v>
      </c>
      <c r="D547" t="s">
        <v>125</v>
      </c>
      <c r="E547" t="s">
        <v>127</v>
      </c>
      <c r="F547">
        <v>1</v>
      </c>
      <c r="G547">
        <v>732</v>
      </c>
      <c r="I547" t="str">
        <f t="shared" si="8"/>
        <v>540,44010,Air,EMEA,1,732</v>
      </c>
    </row>
    <row r="548" spans="2:9" x14ac:dyDescent="0.35">
      <c r="B548">
        <v>541</v>
      </c>
      <c r="C548" s="141">
        <v>44010</v>
      </c>
      <c r="D548" t="s">
        <v>123</v>
      </c>
      <c r="E548" t="s">
        <v>129</v>
      </c>
      <c r="F548">
        <v>1</v>
      </c>
      <c r="G548">
        <v>97</v>
      </c>
      <c r="I548" t="str">
        <f t="shared" si="8"/>
        <v>541,44010,Hotel,LATAM,1,97</v>
      </c>
    </row>
    <row r="549" spans="2:9" x14ac:dyDescent="0.35">
      <c r="B549">
        <v>542</v>
      </c>
      <c r="C549" s="141">
        <v>44010</v>
      </c>
      <c r="D549" t="s">
        <v>125</v>
      </c>
      <c r="E549" t="s">
        <v>130</v>
      </c>
      <c r="F549">
        <v>1</v>
      </c>
      <c r="G549">
        <v>882</v>
      </c>
      <c r="I549" t="str">
        <f t="shared" si="8"/>
        <v>542,44010,Air,APAC,1,882</v>
      </c>
    </row>
    <row r="550" spans="2:9" x14ac:dyDescent="0.35">
      <c r="B550">
        <v>543</v>
      </c>
      <c r="C550" s="141">
        <v>44011</v>
      </c>
      <c r="D550" t="s">
        <v>123</v>
      </c>
      <c r="E550" t="s">
        <v>127</v>
      </c>
      <c r="F550">
        <v>5</v>
      </c>
      <c r="G550">
        <v>1700</v>
      </c>
      <c r="I550" t="str">
        <f t="shared" si="8"/>
        <v>543,44011,Hotel,EMEA,5,1700</v>
      </c>
    </row>
    <row r="551" spans="2:9" x14ac:dyDescent="0.35">
      <c r="B551">
        <v>544</v>
      </c>
      <c r="C551" s="141">
        <v>44011</v>
      </c>
      <c r="D551" t="s">
        <v>125</v>
      </c>
      <c r="E551" t="s">
        <v>128</v>
      </c>
      <c r="F551">
        <v>2</v>
      </c>
      <c r="G551">
        <v>2092</v>
      </c>
      <c r="I551" t="str">
        <f t="shared" si="8"/>
        <v>544,44011,Air,NA,2,2092</v>
      </c>
    </row>
    <row r="552" spans="2:9" x14ac:dyDescent="0.35">
      <c r="B552">
        <v>545</v>
      </c>
      <c r="C552" s="141">
        <v>44011</v>
      </c>
      <c r="D552" t="s">
        <v>123</v>
      </c>
      <c r="E552" t="s">
        <v>129</v>
      </c>
      <c r="F552">
        <v>2</v>
      </c>
      <c r="G552">
        <v>518</v>
      </c>
      <c r="I552" t="str">
        <f t="shared" si="8"/>
        <v>545,44011,Hotel,LATAM,2,518</v>
      </c>
    </row>
    <row r="553" spans="2:9" x14ac:dyDescent="0.35">
      <c r="B553">
        <v>546</v>
      </c>
      <c r="C553" s="141">
        <v>44012</v>
      </c>
      <c r="D553" t="s">
        <v>124</v>
      </c>
      <c r="E553" t="s">
        <v>127</v>
      </c>
      <c r="F553">
        <v>6</v>
      </c>
      <c r="G553">
        <v>186</v>
      </c>
      <c r="I553" t="str">
        <f t="shared" si="8"/>
        <v>546,44012,Car,EMEA,6,186</v>
      </c>
    </row>
    <row r="554" spans="2:9" x14ac:dyDescent="0.35">
      <c r="B554">
        <v>547</v>
      </c>
      <c r="C554" s="141">
        <v>44012</v>
      </c>
      <c r="D554" t="s">
        <v>126</v>
      </c>
      <c r="E554" t="s">
        <v>128</v>
      </c>
      <c r="F554">
        <v>1</v>
      </c>
      <c r="G554">
        <v>90</v>
      </c>
      <c r="I554" t="str">
        <f t="shared" si="8"/>
        <v>547,44012,Experience,NA,1,90</v>
      </c>
    </row>
    <row r="555" spans="2:9" x14ac:dyDescent="0.35">
      <c r="B555">
        <v>548</v>
      </c>
      <c r="C555" s="141">
        <v>44012</v>
      </c>
      <c r="D555" t="s">
        <v>124</v>
      </c>
      <c r="E555" t="s">
        <v>127</v>
      </c>
      <c r="F555">
        <v>1</v>
      </c>
      <c r="G555">
        <v>63</v>
      </c>
      <c r="I555" t="str">
        <f t="shared" si="8"/>
        <v>548,44012,Car,EMEA,1,63</v>
      </c>
    </row>
    <row r="556" spans="2:9" x14ac:dyDescent="0.35">
      <c r="B556">
        <v>549</v>
      </c>
      <c r="C556" s="141">
        <v>44013</v>
      </c>
      <c r="D556" t="s">
        <v>126</v>
      </c>
      <c r="E556" t="s">
        <v>129</v>
      </c>
      <c r="F556">
        <v>2</v>
      </c>
      <c r="G556">
        <v>140</v>
      </c>
      <c r="I556" t="str">
        <f t="shared" si="8"/>
        <v>549,44013,Experience,LATAM,2,140</v>
      </c>
    </row>
    <row r="557" spans="2:9" x14ac:dyDescent="0.35">
      <c r="B557">
        <v>550</v>
      </c>
      <c r="C557" s="141">
        <v>44013</v>
      </c>
      <c r="D557" t="s">
        <v>124</v>
      </c>
      <c r="E557" t="s">
        <v>130</v>
      </c>
      <c r="F557">
        <v>5</v>
      </c>
      <c r="G557">
        <v>200</v>
      </c>
      <c r="I557" t="str">
        <f t="shared" si="8"/>
        <v>550,44013,Car,APAC,5,200</v>
      </c>
    </row>
    <row r="558" spans="2:9" x14ac:dyDescent="0.35">
      <c r="B558">
        <v>551</v>
      </c>
      <c r="C558" s="141">
        <v>44013</v>
      </c>
      <c r="D558" t="s">
        <v>126</v>
      </c>
      <c r="E558" t="s">
        <v>127</v>
      </c>
      <c r="F558">
        <v>1</v>
      </c>
      <c r="G558">
        <v>164</v>
      </c>
      <c r="I558" t="str">
        <f t="shared" si="8"/>
        <v>551,44013,Experience,EMEA,1,164</v>
      </c>
    </row>
    <row r="559" spans="2:9" x14ac:dyDescent="0.35">
      <c r="B559">
        <v>552</v>
      </c>
      <c r="C559" s="141">
        <v>44014</v>
      </c>
      <c r="D559" t="s">
        <v>124</v>
      </c>
      <c r="E559" t="s">
        <v>128</v>
      </c>
      <c r="F559">
        <v>6</v>
      </c>
      <c r="G559">
        <v>390</v>
      </c>
      <c r="I559" t="str">
        <f t="shared" si="8"/>
        <v>552,44014,Car,NA,6,390</v>
      </c>
    </row>
    <row r="560" spans="2:9" x14ac:dyDescent="0.35">
      <c r="B560">
        <v>553</v>
      </c>
      <c r="C560" s="141">
        <v>44014</v>
      </c>
      <c r="D560" t="s">
        <v>126</v>
      </c>
      <c r="E560" t="s">
        <v>129</v>
      </c>
      <c r="F560">
        <v>1</v>
      </c>
      <c r="G560">
        <v>73</v>
      </c>
      <c r="I560" t="str">
        <f t="shared" si="8"/>
        <v>553,44014,Experience,LATAM,1,73</v>
      </c>
    </row>
    <row r="561" spans="2:9" x14ac:dyDescent="0.35">
      <c r="B561">
        <v>554</v>
      </c>
      <c r="C561" s="141">
        <v>44014</v>
      </c>
      <c r="D561" t="s">
        <v>124</v>
      </c>
      <c r="E561" t="s">
        <v>130</v>
      </c>
      <c r="F561">
        <v>8</v>
      </c>
      <c r="G561">
        <v>464</v>
      </c>
      <c r="I561" t="str">
        <f t="shared" si="8"/>
        <v>554,44014,Car,APAC,8,464</v>
      </c>
    </row>
    <row r="562" spans="2:9" x14ac:dyDescent="0.35">
      <c r="B562">
        <v>555</v>
      </c>
      <c r="C562" s="141">
        <v>44015</v>
      </c>
      <c r="D562" t="s">
        <v>125</v>
      </c>
      <c r="E562" t="s">
        <v>128</v>
      </c>
      <c r="F562">
        <v>1</v>
      </c>
      <c r="G562">
        <v>286</v>
      </c>
      <c r="I562" t="str">
        <f t="shared" si="8"/>
        <v>555,44015,Air,NA,1,286</v>
      </c>
    </row>
    <row r="563" spans="2:9" x14ac:dyDescent="0.35">
      <c r="B563">
        <v>556</v>
      </c>
      <c r="C563" s="141">
        <v>44015</v>
      </c>
      <c r="D563" t="s">
        <v>123</v>
      </c>
      <c r="E563" t="s">
        <v>127</v>
      </c>
      <c r="F563">
        <v>1</v>
      </c>
      <c r="G563">
        <v>162</v>
      </c>
      <c r="I563" t="str">
        <f t="shared" si="8"/>
        <v>556,44015,Hotel,EMEA,1,162</v>
      </c>
    </row>
    <row r="564" spans="2:9" x14ac:dyDescent="0.35">
      <c r="B564">
        <v>556</v>
      </c>
      <c r="C564" s="141">
        <v>44015</v>
      </c>
      <c r="D564" t="s">
        <v>123</v>
      </c>
      <c r="E564" t="s">
        <v>127</v>
      </c>
      <c r="F564">
        <v>1</v>
      </c>
      <c r="G564">
        <v>162</v>
      </c>
      <c r="I564" t="str">
        <f t="shared" si="8"/>
        <v>556,44015,Hotel,EMEA,1,162</v>
      </c>
    </row>
    <row r="565" spans="2:9" x14ac:dyDescent="0.35">
      <c r="B565">
        <v>557</v>
      </c>
      <c r="C565" s="141">
        <v>44015</v>
      </c>
      <c r="D565" t="s">
        <v>125</v>
      </c>
      <c r="E565" t="s">
        <v>129</v>
      </c>
      <c r="F565">
        <v>1</v>
      </c>
      <c r="G565">
        <v>763</v>
      </c>
      <c r="I565" t="str">
        <f t="shared" si="8"/>
        <v>557,44015,Air,LATAM,1,763</v>
      </c>
    </row>
    <row r="566" spans="2:9" x14ac:dyDescent="0.35">
      <c r="B566">
        <v>558</v>
      </c>
      <c r="C566" s="141">
        <v>44016</v>
      </c>
      <c r="D566" t="s">
        <v>123</v>
      </c>
      <c r="E566" t="s">
        <v>130</v>
      </c>
      <c r="F566">
        <v>1</v>
      </c>
      <c r="G566">
        <v>172</v>
      </c>
      <c r="I566" t="str">
        <f t="shared" si="8"/>
        <v>558,44016,Hotel,APAC,1,172</v>
      </c>
    </row>
    <row r="567" spans="2:9" x14ac:dyDescent="0.35">
      <c r="B567">
        <v>559</v>
      </c>
      <c r="C567" s="141">
        <v>44016</v>
      </c>
      <c r="D567" t="s">
        <v>125</v>
      </c>
      <c r="E567" t="s">
        <v>127</v>
      </c>
      <c r="F567">
        <v>3</v>
      </c>
      <c r="G567">
        <v>1116</v>
      </c>
      <c r="I567" t="str">
        <f t="shared" si="8"/>
        <v>559,44016,Air,EMEA,3,1116</v>
      </c>
    </row>
    <row r="568" spans="2:9" x14ac:dyDescent="0.35">
      <c r="B568">
        <v>560</v>
      </c>
      <c r="C568" s="141">
        <v>44016</v>
      </c>
      <c r="D568" t="s">
        <v>123</v>
      </c>
      <c r="E568" t="s">
        <v>128</v>
      </c>
      <c r="F568">
        <v>5</v>
      </c>
      <c r="G568">
        <v>1245</v>
      </c>
      <c r="I568" t="str">
        <f t="shared" si="8"/>
        <v>560,44016,Hotel,NA,5,1245</v>
      </c>
    </row>
    <row r="569" spans="2:9" x14ac:dyDescent="0.35">
      <c r="B569">
        <v>561</v>
      </c>
      <c r="C569" s="141">
        <v>44017</v>
      </c>
      <c r="D569" t="s">
        <v>125</v>
      </c>
      <c r="E569" t="s">
        <v>129</v>
      </c>
      <c r="F569">
        <v>1</v>
      </c>
      <c r="G569">
        <v>1080</v>
      </c>
      <c r="I569" t="str">
        <f t="shared" si="8"/>
        <v>561,44017,Air,LATAM,1,1080</v>
      </c>
    </row>
    <row r="570" spans="2:9" x14ac:dyDescent="0.35">
      <c r="B570">
        <v>562</v>
      </c>
      <c r="C570" s="141">
        <v>44017</v>
      </c>
      <c r="D570" t="s">
        <v>123</v>
      </c>
      <c r="E570" t="s">
        <v>130</v>
      </c>
      <c r="F570">
        <v>1</v>
      </c>
      <c r="G570">
        <v>67</v>
      </c>
      <c r="I570" t="str">
        <f t="shared" si="8"/>
        <v>562,44017,Hotel,APAC,1,67</v>
      </c>
    </row>
    <row r="571" spans="2:9" x14ac:dyDescent="0.35">
      <c r="B571">
        <v>563</v>
      </c>
      <c r="C571" s="141">
        <v>44017</v>
      </c>
      <c r="D571" t="s">
        <v>125</v>
      </c>
      <c r="E571" t="s">
        <v>128</v>
      </c>
      <c r="F571">
        <v>1</v>
      </c>
      <c r="G571">
        <v>555</v>
      </c>
      <c r="I571" t="str">
        <f t="shared" si="8"/>
        <v>563,44017,Air,NA,1,555</v>
      </c>
    </row>
    <row r="572" spans="2:9" x14ac:dyDescent="0.35">
      <c r="B572">
        <v>564</v>
      </c>
      <c r="C572" s="141">
        <v>44018</v>
      </c>
      <c r="D572" t="s">
        <v>126</v>
      </c>
      <c r="E572" t="s">
        <v>127</v>
      </c>
      <c r="F572">
        <v>1</v>
      </c>
      <c r="G572">
        <v>178</v>
      </c>
      <c r="I572" t="str">
        <f t="shared" si="8"/>
        <v>564,44018,Experience,EMEA,1,178</v>
      </c>
    </row>
    <row r="573" spans="2:9" x14ac:dyDescent="0.35">
      <c r="B573">
        <v>565</v>
      </c>
      <c r="C573" s="141">
        <v>44018</v>
      </c>
      <c r="D573" t="s">
        <v>124</v>
      </c>
      <c r="E573" t="s">
        <v>129</v>
      </c>
      <c r="F573">
        <v>2</v>
      </c>
      <c r="G573">
        <v>68</v>
      </c>
      <c r="I573" t="str">
        <f t="shared" si="8"/>
        <v>565,44018,Car,LATAM,2,68</v>
      </c>
    </row>
    <row r="574" spans="2:9" x14ac:dyDescent="0.35">
      <c r="B574">
        <v>566</v>
      </c>
      <c r="C574" s="141">
        <v>44018</v>
      </c>
      <c r="D574" t="s">
        <v>126</v>
      </c>
      <c r="E574" t="s">
        <v>130</v>
      </c>
      <c r="F574">
        <v>1</v>
      </c>
      <c r="G574">
        <v>77</v>
      </c>
      <c r="I574" t="str">
        <f t="shared" si="8"/>
        <v>566,44018,Experience,APAC,1,77</v>
      </c>
    </row>
    <row r="575" spans="2:9" x14ac:dyDescent="0.35">
      <c r="B575">
        <v>567</v>
      </c>
      <c r="C575" s="141">
        <v>44019</v>
      </c>
      <c r="D575" t="s">
        <v>124</v>
      </c>
      <c r="E575" t="s">
        <v>127</v>
      </c>
      <c r="F575">
        <v>2</v>
      </c>
      <c r="G575">
        <v>110</v>
      </c>
      <c r="I575" t="str">
        <f t="shared" si="8"/>
        <v>567,44019,Car,EMEA,2,110</v>
      </c>
    </row>
    <row r="576" spans="2:9" x14ac:dyDescent="0.35">
      <c r="B576">
        <v>568</v>
      </c>
      <c r="C576" s="141">
        <v>44019</v>
      </c>
      <c r="D576" t="s">
        <v>126</v>
      </c>
      <c r="E576" t="s">
        <v>128</v>
      </c>
      <c r="F576">
        <v>1</v>
      </c>
      <c r="G576">
        <v>107</v>
      </c>
      <c r="I576" t="str">
        <f t="shared" si="8"/>
        <v>568,44019,Experience,NA,1,107</v>
      </c>
    </row>
    <row r="577" spans="2:9" x14ac:dyDescent="0.35">
      <c r="B577">
        <v>569</v>
      </c>
      <c r="C577" s="141">
        <v>44019</v>
      </c>
      <c r="D577" t="s">
        <v>124</v>
      </c>
      <c r="E577" t="s">
        <v>129</v>
      </c>
      <c r="F577">
        <v>4</v>
      </c>
      <c r="G577">
        <v>216</v>
      </c>
      <c r="I577" t="str">
        <f t="shared" si="8"/>
        <v>569,44019,Car,LATAM,4,216</v>
      </c>
    </row>
    <row r="578" spans="2:9" x14ac:dyDescent="0.35">
      <c r="B578">
        <v>570</v>
      </c>
      <c r="C578" s="141">
        <v>44020</v>
      </c>
      <c r="D578" t="s">
        <v>126</v>
      </c>
      <c r="E578" t="s">
        <v>130</v>
      </c>
      <c r="F578">
        <v>2</v>
      </c>
      <c r="G578">
        <v>266</v>
      </c>
      <c r="I578" t="str">
        <f t="shared" si="8"/>
        <v>570,44020,Experience,APAC,2,266</v>
      </c>
    </row>
    <row r="579" spans="2:9" x14ac:dyDescent="0.35">
      <c r="B579">
        <v>571</v>
      </c>
      <c r="C579" s="141">
        <v>44020</v>
      </c>
      <c r="D579" t="s">
        <v>124</v>
      </c>
      <c r="E579" t="s">
        <v>128</v>
      </c>
      <c r="F579">
        <v>1</v>
      </c>
      <c r="G579">
        <v>61</v>
      </c>
      <c r="I579" t="str">
        <f t="shared" si="8"/>
        <v>571,44020,Car,NA,1,61</v>
      </c>
    </row>
    <row r="580" spans="2:9" x14ac:dyDescent="0.35">
      <c r="B580">
        <v>572</v>
      </c>
      <c r="C580" s="141">
        <v>44020</v>
      </c>
      <c r="D580" t="s">
        <v>126</v>
      </c>
      <c r="E580" t="s">
        <v>130</v>
      </c>
      <c r="F580">
        <v>1</v>
      </c>
      <c r="G580">
        <v>169</v>
      </c>
      <c r="I580" t="str">
        <f t="shared" ref="I580:I643" si="9">B580&amp;","&amp;C580&amp;","&amp;D580&amp;","&amp;E580&amp;","&amp;F580&amp;","&amp;G580</f>
        <v>572,44020,Experience,APAC,1,169</v>
      </c>
    </row>
    <row r="581" spans="2:9" x14ac:dyDescent="0.35">
      <c r="B581">
        <v>573</v>
      </c>
      <c r="C581" s="141">
        <v>44021</v>
      </c>
      <c r="D581" t="s">
        <v>123</v>
      </c>
      <c r="E581" t="s">
        <v>129</v>
      </c>
      <c r="F581">
        <v>1</v>
      </c>
      <c r="G581">
        <v>228</v>
      </c>
      <c r="I581" t="str">
        <f t="shared" si="9"/>
        <v>573,44021,Hotel,LATAM,1,228</v>
      </c>
    </row>
    <row r="582" spans="2:9" x14ac:dyDescent="0.35">
      <c r="B582">
        <v>574</v>
      </c>
      <c r="C582" s="141">
        <v>44021</v>
      </c>
      <c r="D582" t="s">
        <v>125</v>
      </c>
      <c r="E582" t="s">
        <v>130</v>
      </c>
      <c r="F582">
        <v>2</v>
      </c>
      <c r="G582">
        <v>1816</v>
      </c>
      <c r="I582" t="str">
        <f t="shared" si="9"/>
        <v>574,44021,Air,APAC,2,1816</v>
      </c>
    </row>
    <row r="583" spans="2:9" x14ac:dyDescent="0.35">
      <c r="B583">
        <v>575</v>
      </c>
      <c r="C583" s="141">
        <v>44021</v>
      </c>
      <c r="D583" t="s">
        <v>123</v>
      </c>
      <c r="E583" t="s">
        <v>127</v>
      </c>
      <c r="F583">
        <v>1</v>
      </c>
      <c r="G583">
        <v>318</v>
      </c>
      <c r="I583" t="str">
        <f t="shared" si="9"/>
        <v>575,44021,Hotel,EMEA,1,318</v>
      </c>
    </row>
    <row r="584" spans="2:9" x14ac:dyDescent="0.35">
      <c r="B584">
        <v>576</v>
      </c>
      <c r="C584" s="141">
        <v>44022</v>
      </c>
      <c r="D584" t="s">
        <v>125</v>
      </c>
      <c r="E584" t="s">
        <v>128</v>
      </c>
      <c r="F584">
        <v>1</v>
      </c>
      <c r="G584">
        <v>1077</v>
      </c>
      <c r="I584" t="str">
        <f t="shared" si="9"/>
        <v>576,44022,Air,NA,1,1077</v>
      </c>
    </row>
    <row r="585" spans="2:9" x14ac:dyDescent="0.35">
      <c r="B585">
        <v>577</v>
      </c>
      <c r="C585" s="141">
        <v>44022</v>
      </c>
      <c r="D585" t="s">
        <v>123</v>
      </c>
      <c r="E585" t="s">
        <v>129</v>
      </c>
      <c r="F585">
        <v>1</v>
      </c>
      <c r="G585">
        <v>161</v>
      </c>
      <c r="I585" t="str">
        <f t="shared" si="9"/>
        <v>577,44022,Hotel,LATAM,1,161</v>
      </c>
    </row>
    <row r="586" spans="2:9" x14ac:dyDescent="0.35">
      <c r="B586">
        <v>578</v>
      </c>
      <c r="C586" s="141">
        <v>44022</v>
      </c>
      <c r="D586" t="s">
        <v>125</v>
      </c>
      <c r="E586" t="s">
        <v>130</v>
      </c>
      <c r="F586">
        <v>2</v>
      </c>
      <c r="G586">
        <v>1892</v>
      </c>
      <c r="I586" t="str">
        <f t="shared" si="9"/>
        <v>578,44022,Air,APAC,2,1892</v>
      </c>
    </row>
    <row r="587" spans="2:9" x14ac:dyDescent="0.35">
      <c r="B587">
        <v>579</v>
      </c>
      <c r="C587" s="141">
        <v>44023</v>
      </c>
      <c r="D587" t="s">
        <v>123</v>
      </c>
      <c r="E587" t="s">
        <v>128</v>
      </c>
      <c r="F587">
        <v>1</v>
      </c>
      <c r="G587">
        <v>102</v>
      </c>
      <c r="I587" t="str">
        <f t="shared" si="9"/>
        <v>579,44023,Hotel,NA,1,102</v>
      </c>
    </row>
    <row r="588" spans="2:9" x14ac:dyDescent="0.35">
      <c r="B588">
        <v>580</v>
      </c>
      <c r="C588" s="141">
        <v>44023</v>
      </c>
      <c r="D588" t="s">
        <v>125</v>
      </c>
      <c r="E588" t="s">
        <v>130</v>
      </c>
      <c r="F588">
        <v>2</v>
      </c>
      <c r="G588">
        <v>998</v>
      </c>
      <c r="I588" t="str">
        <f t="shared" si="9"/>
        <v>580,44023,Air,APAC,2,998</v>
      </c>
    </row>
    <row r="589" spans="2:9" x14ac:dyDescent="0.35">
      <c r="B589">
        <v>581</v>
      </c>
      <c r="C589" s="141">
        <v>44023</v>
      </c>
      <c r="D589" t="s">
        <v>123</v>
      </c>
      <c r="E589" t="s">
        <v>127</v>
      </c>
      <c r="F589">
        <v>5</v>
      </c>
      <c r="G589">
        <v>1070</v>
      </c>
      <c r="I589" t="str">
        <f t="shared" si="9"/>
        <v>581,44023,Hotel,EMEA,5,1070</v>
      </c>
    </row>
    <row r="590" spans="2:9" x14ac:dyDescent="0.35">
      <c r="B590">
        <v>582</v>
      </c>
      <c r="C590" s="141">
        <v>44024</v>
      </c>
      <c r="D590" t="s">
        <v>124</v>
      </c>
      <c r="E590" t="s">
        <v>130</v>
      </c>
      <c r="F590">
        <v>3</v>
      </c>
      <c r="G590">
        <v>102</v>
      </c>
      <c r="I590" t="str">
        <f t="shared" si="9"/>
        <v>582,44024,Car,APAC,3,102</v>
      </c>
    </row>
    <row r="591" spans="2:9" x14ac:dyDescent="0.35">
      <c r="B591">
        <v>583</v>
      </c>
      <c r="C591" s="141">
        <v>44024</v>
      </c>
      <c r="D591" t="s">
        <v>126</v>
      </c>
      <c r="E591" t="s">
        <v>127</v>
      </c>
      <c r="F591">
        <v>1</v>
      </c>
      <c r="G591">
        <v>182</v>
      </c>
      <c r="I591" t="str">
        <f t="shared" si="9"/>
        <v>583,44024,Experience,EMEA,1,182</v>
      </c>
    </row>
    <row r="592" spans="2:9" x14ac:dyDescent="0.35">
      <c r="B592">
        <v>584</v>
      </c>
      <c r="C592" s="141">
        <v>44024</v>
      </c>
      <c r="D592" t="s">
        <v>124</v>
      </c>
      <c r="E592" t="s">
        <v>128</v>
      </c>
      <c r="F592">
        <v>2</v>
      </c>
      <c r="G592">
        <v>116</v>
      </c>
      <c r="I592" t="str">
        <f t="shared" si="9"/>
        <v>584,44024,Car,NA,2,116</v>
      </c>
    </row>
    <row r="593" spans="2:9" x14ac:dyDescent="0.35">
      <c r="B593">
        <v>585</v>
      </c>
      <c r="C593" s="141">
        <v>44025</v>
      </c>
      <c r="D593" t="s">
        <v>126</v>
      </c>
      <c r="E593" t="s">
        <v>129</v>
      </c>
      <c r="F593">
        <v>1</v>
      </c>
      <c r="G593">
        <v>31</v>
      </c>
      <c r="I593" t="str">
        <f t="shared" si="9"/>
        <v>585,44025,Experience,LATAM,1,31</v>
      </c>
    </row>
    <row r="594" spans="2:9" x14ac:dyDescent="0.35">
      <c r="B594">
        <v>586</v>
      </c>
      <c r="C594" s="141">
        <v>44025</v>
      </c>
      <c r="D594" t="s">
        <v>124</v>
      </c>
      <c r="E594" t="s">
        <v>130</v>
      </c>
      <c r="F594">
        <v>1</v>
      </c>
      <c r="G594">
        <v>38</v>
      </c>
      <c r="I594" t="str">
        <f t="shared" si="9"/>
        <v>586,44025,Car,APAC,1,38</v>
      </c>
    </row>
    <row r="595" spans="2:9" x14ac:dyDescent="0.35">
      <c r="B595">
        <v>587</v>
      </c>
      <c r="C595" s="141">
        <v>44025</v>
      </c>
      <c r="D595" t="s">
        <v>126</v>
      </c>
      <c r="E595" t="s">
        <v>128</v>
      </c>
      <c r="F595">
        <v>1</v>
      </c>
      <c r="G595">
        <v>86</v>
      </c>
      <c r="I595" t="str">
        <f t="shared" si="9"/>
        <v>587,44025,Experience,NA,1,86</v>
      </c>
    </row>
    <row r="596" spans="2:9" x14ac:dyDescent="0.35">
      <c r="B596">
        <v>588</v>
      </c>
      <c r="C596" s="141">
        <v>44026</v>
      </c>
      <c r="D596" t="s">
        <v>124</v>
      </c>
      <c r="E596" t="s">
        <v>130</v>
      </c>
      <c r="F596">
        <v>2</v>
      </c>
      <c r="G596">
        <v>62</v>
      </c>
      <c r="I596" t="str">
        <f t="shared" si="9"/>
        <v>588,44026,Car,APAC,2,62</v>
      </c>
    </row>
    <row r="597" spans="2:9" x14ac:dyDescent="0.35">
      <c r="B597">
        <v>589</v>
      </c>
      <c r="C597" s="141">
        <v>44026</v>
      </c>
      <c r="D597" t="s">
        <v>126</v>
      </c>
      <c r="E597" t="s">
        <v>127</v>
      </c>
      <c r="F597">
        <v>1</v>
      </c>
      <c r="G597">
        <v>118</v>
      </c>
      <c r="I597" t="str">
        <f t="shared" si="9"/>
        <v>589,44026,Experience,EMEA,1,118</v>
      </c>
    </row>
    <row r="598" spans="2:9" x14ac:dyDescent="0.35">
      <c r="B598">
        <v>590</v>
      </c>
      <c r="C598" s="141">
        <v>44026</v>
      </c>
      <c r="D598" t="s">
        <v>124</v>
      </c>
      <c r="E598" t="s">
        <v>128</v>
      </c>
      <c r="F598">
        <v>1</v>
      </c>
      <c r="G598">
        <v>37</v>
      </c>
      <c r="I598" t="str">
        <f t="shared" si="9"/>
        <v>590,44026,Car,NA,1,37</v>
      </c>
    </row>
    <row r="599" spans="2:9" x14ac:dyDescent="0.35">
      <c r="B599">
        <v>591</v>
      </c>
      <c r="C599" s="141">
        <v>44027</v>
      </c>
      <c r="D599" t="s">
        <v>125</v>
      </c>
      <c r="E599" t="s">
        <v>127</v>
      </c>
      <c r="F599">
        <v>3</v>
      </c>
      <c r="G599">
        <v>3525</v>
      </c>
      <c r="I599" t="str">
        <f t="shared" si="9"/>
        <v>591,44027,Air,EMEA,3,3525</v>
      </c>
    </row>
    <row r="600" spans="2:9" x14ac:dyDescent="0.35">
      <c r="B600">
        <v>592</v>
      </c>
      <c r="C600" s="141">
        <v>44027</v>
      </c>
      <c r="D600" t="s">
        <v>123</v>
      </c>
      <c r="E600" t="s">
        <v>128</v>
      </c>
      <c r="F600">
        <v>1</v>
      </c>
      <c r="G600">
        <v>90</v>
      </c>
      <c r="I600" t="str">
        <f t="shared" si="9"/>
        <v>592,44027,Hotel,NA,1,90</v>
      </c>
    </row>
    <row r="601" spans="2:9" x14ac:dyDescent="0.35">
      <c r="B601">
        <v>593</v>
      </c>
      <c r="C601" s="141">
        <v>44027</v>
      </c>
      <c r="D601" t="s">
        <v>125</v>
      </c>
      <c r="E601" t="s">
        <v>129</v>
      </c>
      <c r="F601">
        <v>1</v>
      </c>
      <c r="G601">
        <v>191</v>
      </c>
      <c r="I601" t="str">
        <f t="shared" si="9"/>
        <v>593,44027,Air,LATAM,1,191</v>
      </c>
    </row>
    <row r="602" spans="2:9" x14ac:dyDescent="0.35">
      <c r="B602">
        <v>594</v>
      </c>
      <c r="C602" s="141">
        <v>44028</v>
      </c>
      <c r="D602" t="s">
        <v>123</v>
      </c>
      <c r="E602" t="s">
        <v>130</v>
      </c>
      <c r="F602">
        <v>1</v>
      </c>
      <c r="G602">
        <v>171</v>
      </c>
      <c r="I602" t="str">
        <f t="shared" si="9"/>
        <v>594,44028,Hotel,APAC,1,171</v>
      </c>
    </row>
    <row r="603" spans="2:9" x14ac:dyDescent="0.35">
      <c r="B603">
        <v>595</v>
      </c>
      <c r="C603" s="141">
        <v>44028</v>
      </c>
      <c r="D603" t="s">
        <v>125</v>
      </c>
      <c r="E603" t="s">
        <v>128</v>
      </c>
      <c r="F603">
        <v>1</v>
      </c>
      <c r="G603">
        <v>253</v>
      </c>
      <c r="I603" t="str">
        <f t="shared" si="9"/>
        <v>595,44028,Air,NA,1,253</v>
      </c>
    </row>
    <row r="604" spans="2:9" x14ac:dyDescent="0.35">
      <c r="B604">
        <v>596</v>
      </c>
      <c r="C604" s="141">
        <v>44028</v>
      </c>
      <c r="D604" t="s">
        <v>123</v>
      </c>
      <c r="E604" t="s">
        <v>130</v>
      </c>
      <c r="F604">
        <v>5</v>
      </c>
      <c r="G604">
        <v>1130</v>
      </c>
      <c r="I604" t="str">
        <f t="shared" si="9"/>
        <v>596,44028,Hotel,APAC,5,1130</v>
      </c>
    </row>
    <row r="605" spans="2:9" x14ac:dyDescent="0.35">
      <c r="B605">
        <v>597</v>
      </c>
      <c r="C605" s="141">
        <v>44029</v>
      </c>
      <c r="D605" t="s">
        <v>125</v>
      </c>
      <c r="E605" t="s">
        <v>127</v>
      </c>
      <c r="F605">
        <v>1</v>
      </c>
      <c r="G605">
        <v>439</v>
      </c>
      <c r="I605" t="str">
        <f t="shared" si="9"/>
        <v>597,44029,Air,EMEA,1,439</v>
      </c>
    </row>
    <row r="606" spans="2:9" x14ac:dyDescent="0.35">
      <c r="B606">
        <v>598</v>
      </c>
      <c r="C606" s="141">
        <v>44029</v>
      </c>
      <c r="D606" t="s">
        <v>123</v>
      </c>
      <c r="E606" t="s">
        <v>128</v>
      </c>
      <c r="F606">
        <v>3</v>
      </c>
      <c r="G606">
        <v>240</v>
      </c>
      <c r="I606" t="str">
        <f t="shared" si="9"/>
        <v>598,44029,Hotel,NA,3,240</v>
      </c>
    </row>
    <row r="607" spans="2:9" x14ac:dyDescent="0.35">
      <c r="B607">
        <v>599</v>
      </c>
      <c r="C607" s="141">
        <v>44029</v>
      </c>
      <c r="D607" t="s">
        <v>125</v>
      </c>
      <c r="E607" t="s">
        <v>127</v>
      </c>
      <c r="F607">
        <v>2</v>
      </c>
      <c r="G607">
        <v>2500</v>
      </c>
      <c r="I607" t="str">
        <f t="shared" si="9"/>
        <v>599,44029,Air,EMEA,2,2500</v>
      </c>
    </row>
    <row r="608" spans="2:9" x14ac:dyDescent="0.35">
      <c r="B608">
        <v>600</v>
      </c>
      <c r="C608" s="141">
        <v>44030</v>
      </c>
      <c r="D608" t="s">
        <v>126</v>
      </c>
      <c r="E608" t="s">
        <v>128</v>
      </c>
      <c r="F608">
        <v>2</v>
      </c>
      <c r="G608">
        <v>72</v>
      </c>
      <c r="I608" t="str">
        <f t="shared" si="9"/>
        <v>600,44030,Experience,NA,2,72</v>
      </c>
    </row>
    <row r="609" spans="2:9" x14ac:dyDescent="0.35">
      <c r="B609">
        <v>601</v>
      </c>
      <c r="C609" s="141">
        <v>44030</v>
      </c>
      <c r="D609" t="s">
        <v>124</v>
      </c>
      <c r="E609" t="s">
        <v>129</v>
      </c>
      <c r="F609">
        <v>1</v>
      </c>
      <c r="G609">
        <v>48</v>
      </c>
      <c r="I609" t="str">
        <f t="shared" si="9"/>
        <v>601,44030,Car,LATAM,1,48</v>
      </c>
    </row>
    <row r="610" spans="2:9" x14ac:dyDescent="0.35">
      <c r="B610">
        <v>602</v>
      </c>
      <c r="C610" s="141">
        <v>44030</v>
      </c>
      <c r="D610" t="s">
        <v>126</v>
      </c>
      <c r="E610" t="s">
        <v>130</v>
      </c>
      <c r="F610">
        <v>1</v>
      </c>
      <c r="G610">
        <v>52</v>
      </c>
      <c r="I610" t="str">
        <f t="shared" si="9"/>
        <v>602,44030,Experience,APAC,1,52</v>
      </c>
    </row>
    <row r="611" spans="2:9" x14ac:dyDescent="0.35">
      <c r="B611">
        <v>603</v>
      </c>
      <c r="C611" s="141">
        <v>44031</v>
      </c>
      <c r="D611" t="s">
        <v>124</v>
      </c>
      <c r="E611" t="s">
        <v>128</v>
      </c>
      <c r="F611">
        <v>4</v>
      </c>
      <c r="G611">
        <v>160</v>
      </c>
      <c r="I611" t="str">
        <f t="shared" si="9"/>
        <v>603,44031,Car,NA,4,160</v>
      </c>
    </row>
    <row r="612" spans="2:9" x14ac:dyDescent="0.35">
      <c r="B612">
        <v>604</v>
      </c>
      <c r="C612" s="141">
        <v>44031</v>
      </c>
      <c r="D612" t="s">
        <v>126</v>
      </c>
      <c r="E612" t="s">
        <v>130</v>
      </c>
      <c r="F612">
        <v>1</v>
      </c>
      <c r="G612">
        <v>109</v>
      </c>
      <c r="I612" t="str">
        <f t="shared" si="9"/>
        <v>604,44031,Experience,APAC,1,109</v>
      </c>
    </row>
    <row r="613" spans="2:9" x14ac:dyDescent="0.35">
      <c r="B613">
        <v>605</v>
      </c>
      <c r="C613" s="141">
        <v>44031</v>
      </c>
      <c r="D613" t="s">
        <v>124</v>
      </c>
      <c r="E613" t="s">
        <v>127</v>
      </c>
      <c r="F613">
        <v>1</v>
      </c>
      <c r="G613">
        <v>63</v>
      </c>
      <c r="I613" t="str">
        <f t="shared" si="9"/>
        <v>605,44031,Car,EMEA,1,63</v>
      </c>
    </row>
    <row r="614" spans="2:9" x14ac:dyDescent="0.35">
      <c r="B614">
        <v>606</v>
      </c>
      <c r="C614" s="141">
        <v>44032</v>
      </c>
      <c r="D614" t="s">
        <v>126</v>
      </c>
      <c r="E614" t="s">
        <v>128</v>
      </c>
      <c r="F614">
        <v>2</v>
      </c>
      <c r="G614">
        <v>282</v>
      </c>
      <c r="I614" t="str">
        <f t="shared" si="9"/>
        <v>606,44032,Experience,NA,2,282</v>
      </c>
    </row>
    <row r="615" spans="2:9" x14ac:dyDescent="0.35">
      <c r="B615">
        <v>607</v>
      </c>
      <c r="C615" s="141">
        <v>44032</v>
      </c>
      <c r="D615" t="s">
        <v>124</v>
      </c>
      <c r="E615" t="s">
        <v>127</v>
      </c>
      <c r="F615">
        <v>4</v>
      </c>
      <c r="G615">
        <v>208</v>
      </c>
      <c r="I615" t="str">
        <f t="shared" si="9"/>
        <v>607,44032,Car,EMEA,4,208</v>
      </c>
    </row>
    <row r="616" spans="2:9" x14ac:dyDescent="0.35">
      <c r="B616">
        <v>608</v>
      </c>
      <c r="C616" s="141">
        <v>44032</v>
      </c>
      <c r="D616" t="s">
        <v>126</v>
      </c>
      <c r="E616" t="s">
        <v>129</v>
      </c>
      <c r="F616">
        <v>1</v>
      </c>
      <c r="G616">
        <v>63</v>
      </c>
      <c r="I616" t="str">
        <f t="shared" si="9"/>
        <v>608,44032,Experience,LATAM,1,63</v>
      </c>
    </row>
    <row r="617" spans="2:9" x14ac:dyDescent="0.35">
      <c r="B617">
        <v>609</v>
      </c>
      <c r="C617" s="141">
        <v>44033</v>
      </c>
      <c r="D617" t="s">
        <v>123</v>
      </c>
      <c r="E617" t="s">
        <v>129</v>
      </c>
      <c r="F617">
        <v>8</v>
      </c>
      <c r="G617">
        <v>2040</v>
      </c>
      <c r="I617" t="str">
        <f t="shared" si="9"/>
        <v>609,44033,Hotel,LATAM,8,2040</v>
      </c>
    </row>
    <row r="618" spans="2:9" x14ac:dyDescent="0.35">
      <c r="B618">
        <v>610</v>
      </c>
      <c r="C618" s="141">
        <v>44033</v>
      </c>
      <c r="D618" t="s">
        <v>125</v>
      </c>
      <c r="E618" t="s">
        <v>130</v>
      </c>
      <c r="F618">
        <v>1</v>
      </c>
      <c r="G618">
        <v>1221</v>
      </c>
      <c r="I618" t="str">
        <f t="shared" si="9"/>
        <v>610,44033,Air,APAC,1,1221</v>
      </c>
    </row>
    <row r="619" spans="2:9" x14ac:dyDescent="0.35">
      <c r="B619">
        <v>611</v>
      </c>
      <c r="C619" s="141">
        <v>44033</v>
      </c>
      <c r="D619" t="s">
        <v>123</v>
      </c>
      <c r="E619" t="s">
        <v>128</v>
      </c>
      <c r="F619">
        <v>5</v>
      </c>
      <c r="G619">
        <v>1735</v>
      </c>
      <c r="I619" t="str">
        <f t="shared" si="9"/>
        <v>611,44033,Hotel,NA,5,1735</v>
      </c>
    </row>
    <row r="620" spans="2:9" x14ac:dyDescent="0.35">
      <c r="B620">
        <v>612</v>
      </c>
      <c r="C620" s="141">
        <v>44034</v>
      </c>
      <c r="D620" t="s">
        <v>125</v>
      </c>
      <c r="E620" t="s">
        <v>130</v>
      </c>
      <c r="F620">
        <v>1</v>
      </c>
      <c r="G620">
        <v>839</v>
      </c>
      <c r="I620" t="str">
        <f t="shared" si="9"/>
        <v>612,44034,Air,APAC,1,839</v>
      </c>
    </row>
    <row r="621" spans="2:9" x14ac:dyDescent="0.35">
      <c r="B621">
        <v>613</v>
      </c>
      <c r="C621" s="141">
        <v>44034</v>
      </c>
      <c r="D621" t="s">
        <v>123</v>
      </c>
      <c r="E621" t="s">
        <v>127</v>
      </c>
      <c r="F621">
        <v>5</v>
      </c>
      <c r="G621">
        <v>1350</v>
      </c>
      <c r="I621" t="str">
        <f t="shared" si="9"/>
        <v>613,44034,Hotel,EMEA,5,1350</v>
      </c>
    </row>
    <row r="622" spans="2:9" x14ac:dyDescent="0.35">
      <c r="B622">
        <v>614</v>
      </c>
      <c r="C622" s="141">
        <v>44034</v>
      </c>
      <c r="D622" t="s">
        <v>125</v>
      </c>
      <c r="E622" t="s">
        <v>128</v>
      </c>
      <c r="F622">
        <v>2</v>
      </c>
      <c r="G622">
        <v>984</v>
      </c>
      <c r="I622" t="str">
        <f t="shared" si="9"/>
        <v>614,44034,Air,NA,2,984</v>
      </c>
    </row>
    <row r="623" spans="2:9" x14ac:dyDescent="0.35">
      <c r="B623">
        <v>615</v>
      </c>
      <c r="C623" s="141">
        <v>44035</v>
      </c>
      <c r="D623" t="s">
        <v>123</v>
      </c>
      <c r="E623" t="s">
        <v>127</v>
      </c>
      <c r="F623">
        <v>1</v>
      </c>
      <c r="G623">
        <v>184</v>
      </c>
      <c r="I623" t="str">
        <f t="shared" si="9"/>
        <v>615,44035,Hotel,EMEA,1,184</v>
      </c>
    </row>
    <row r="624" spans="2:9" x14ac:dyDescent="0.35">
      <c r="B624">
        <v>616</v>
      </c>
      <c r="C624" s="141">
        <v>44035</v>
      </c>
      <c r="D624" t="s">
        <v>125</v>
      </c>
      <c r="E624" t="s">
        <v>129</v>
      </c>
      <c r="F624">
        <v>1</v>
      </c>
      <c r="G624">
        <v>557</v>
      </c>
      <c r="I624" t="str">
        <f t="shared" si="9"/>
        <v>616,44035,Air,LATAM,1,557</v>
      </c>
    </row>
    <row r="625" spans="2:9" x14ac:dyDescent="0.35">
      <c r="B625">
        <v>617</v>
      </c>
      <c r="C625" s="141">
        <v>44035</v>
      </c>
      <c r="D625" t="s">
        <v>123</v>
      </c>
      <c r="E625" t="s">
        <v>130</v>
      </c>
      <c r="F625">
        <v>4</v>
      </c>
      <c r="G625">
        <v>768</v>
      </c>
      <c r="I625" t="str">
        <f t="shared" si="9"/>
        <v>617,44035,Hotel,APAC,4,768</v>
      </c>
    </row>
    <row r="626" spans="2:9" x14ac:dyDescent="0.35">
      <c r="B626">
        <v>618</v>
      </c>
      <c r="C626" s="141">
        <v>44036</v>
      </c>
      <c r="D626" t="s">
        <v>124</v>
      </c>
      <c r="E626" t="s">
        <v>130</v>
      </c>
      <c r="F626">
        <v>4</v>
      </c>
      <c r="G626">
        <v>196</v>
      </c>
      <c r="I626" t="str">
        <f t="shared" si="9"/>
        <v>618,44036,Car,APAC,4,196</v>
      </c>
    </row>
    <row r="627" spans="2:9" x14ac:dyDescent="0.35">
      <c r="B627">
        <v>619</v>
      </c>
      <c r="C627" s="141">
        <v>44036</v>
      </c>
      <c r="D627" t="s">
        <v>126</v>
      </c>
      <c r="E627" t="s">
        <v>128</v>
      </c>
      <c r="F627">
        <v>1</v>
      </c>
      <c r="G627">
        <v>196</v>
      </c>
      <c r="I627" t="str">
        <f t="shared" si="9"/>
        <v>619,44036,Experience,NA,1,196</v>
      </c>
    </row>
    <row r="628" spans="2:9" x14ac:dyDescent="0.35">
      <c r="B628">
        <v>620</v>
      </c>
      <c r="C628" s="141">
        <v>44036</v>
      </c>
      <c r="D628" t="s">
        <v>124</v>
      </c>
      <c r="E628" t="s">
        <v>130</v>
      </c>
      <c r="F628">
        <v>1</v>
      </c>
      <c r="G628">
        <v>38</v>
      </c>
      <c r="I628" t="str">
        <f t="shared" si="9"/>
        <v>620,44036,Car,APAC,1,38</v>
      </c>
    </row>
    <row r="629" spans="2:9" x14ac:dyDescent="0.35">
      <c r="B629">
        <v>621</v>
      </c>
      <c r="C629" s="141">
        <v>44037</v>
      </c>
      <c r="D629" t="s">
        <v>126</v>
      </c>
      <c r="E629" t="s">
        <v>127</v>
      </c>
      <c r="F629">
        <v>2</v>
      </c>
      <c r="G629">
        <v>282</v>
      </c>
      <c r="I629" t="str">
        <f t="shared" si="9"/>
        <v>621,44037,Experience,EMEA,2,282</v>
      </c>
    </row>
    <row r="630" spans="2:9" x14ac:dyDescent="0.35">
      <c r="B630">
        <v>622</v>
      </c>
      <c r="C630" s="141">
        <v>44037</v>
      </c>
      <c r="D630" t="s">
        <v>124</v>
      </c>
      <c r="E630" t="s">
        <v>128</v>
      </c>
      <c r="F630">
        <v>3</v>
      </c>
      <c r="G630">
        <v>99</v>
      </c>
      <c r="I630" t="str">
        <f t="shared" si="9"/>
        <v>622,44037,Car,NA,3,99</v>
      </c>
    </row>
    <row r="631" spans="2:9" x14ac:dyDescent="0.35">
      <c r="B631">
        <v>623</v>
      </c>
      <c r="C631" s="141">
        <v>44037</v>
      </c>
      <c r="D631" t="s">
        <v>126</v>
      </c>
      <c r="E631" t="s">
        <v>127</v>
      </c>
      <c r="F631">
        <v>1</v>
      </c>
      <c r="G631">
        <v>85</v>
      </c>
      <c r="I631" t="str">
        <f t="shared" si="9"/>
        <v>623,44037,Experience,EMEA,1,85</v>
      </c>
    </row>
    <row r="632" spans="2:9" x14ac:dyDescent="0.35">
      <c r="B632">
        <v>624</v>
      </c>
      <c r="C632" s="141">
        <v>44038</v>
      </c>
      <c r="D632" t="s">
        <v>124</v>
      </c>
      <c r="E632" t="s">
        <v>129</v>
      </c>
      <c r="F632">
        <v>3</v>
      </c>
      <c r="G632">
        <v>189</v>
      </c>
      <c r="I632" t="str">
        <f t="shared" si="9"/>
        <v>624,44038,Car,LATAM,3,189</v>
      </c>
    </row>
    <row r="633" spans="2:9" x14ac:dyDescent="0.35">
      <c r="B633">
        <v>625</v>
      </c>
      <c r="C633" s="141">
        <v>44038</v>
      </c>
      <c r="D633" t="s">
        <v>126</v>
      </c>
      <c r="E633" t="s">
        <v>130</v>
      </c>
      <c r="F633">
        <v>1</v>
      </c>
      <c r="G633">
        <v>147</v>
      </c>
      <c r="I633" t="str">
        <f t="shared" si="9"/>
        <v>625,44038,Experience,APAC,1,147</v>
      </c>
    </row>
    <row r="634" spans="2:9" x14ac:dyDescent="0.35">
      <c r="B634">
        <v>626</v>
      </c>
      <c r="C634" s="141">
        <v>44038</v>
      </c>
      <c r="D634" t="s">
        <v>124</v>
      </c>
      <c r="E634" t="s">
        <v>127</v>
      </c>
      <c r="F634">
        <v>1</v>
      </c>
      <c r="G634">
        <v>41</v>
      </c>
      <c r="I634" t="str">
        <f t="shared" si="9"/>
        <v>626,44038,Car,EMEA,1,41</v>
      </c>
    </row>
    <row r="635" spans="2:9" x14ac:dyDescent="0.35">
      <c r="B635">
        <v>627</v>
      </c>
      <c r="C635" s="141">
        <v>44039</v>
      </c>
      <c r="D635" t="s">
        <v>125</v>
      </c>
      <c r="E635" t="s">
        <v>128</v>
      </c>
      <c r="F635">
        <v>1</v>
      </c>
      <c r="G635">
        <v>415</v>
      </c>
      <c r="I635" t="str">
        <f t="shared" si="9"/>
        <v>627,44039,Air,NA,1,415</v>
      </c>
    </row>
    <row r="636" spans="2:9" x14ac:dyDescent="0.35">
      <c r="B636">
        <v>628</v>
      </c>
      <c r="C636" s="141">
        <v>44039</v>
      </c>
      <c r="D636" t="s">
        <v>123</v>
      </c>
      <c r="E636" t="s">
        <v>130</v>
      </c>
      <c r="F636">
        <v>2</v>
      </c>
      <c r="G636">
        <v>468</v>
      </c>
      <c r="I636" t="str">
        <f t="shared" si="9"/>
        <v>628,44039,Hotel,APAC,2,468</v>
      </c>
    </row>
    <row r="637" spans="2:9" x14ac:dyDescent="0.35">
      <c r="B637">
        <v>629</v>
      </c>
      <c r="C637" s="141">
        <v>44039</v>
      </c>
      <c r="D637" t="s">
        <v>125</v>
      </c>
      <c r="E637" t="s">
        <v>127</v>
      </c>
      <c r="F637">
        <v>1</v>
      </c>
      <c r="G637">
        <v>404</v>
      </c>
      <c r="I637" t="str">
        <f t="shared" si="9"/>
        <v>629,44039,Air,EMEA,1,404</v>
      </c>
    </row>
    <row r="638" spans="2:9" x14ac:dyDescent="0.35">
      <c r="B638">
        <v>630</v>
      </c>
      <c r="C638" s="141">
        <v>44040</v>
      </c>
      <c r="D638" t="s">
        <v>123</v>
      </c>
      <c r="E638" t="s">
        <v>128</v>
      </c>
      <c r="F638">
        <v>5</v>
      </c>
      <c r="G638">
        <v>680</v>
      </c>
      <c r="I638" t="str">
        <f t="shared" si="9"/>
        <v>630,44040,Hotel,NA,5,680</v>
      </c>
    </row>
    <row r="639" spans="2:9" x14ac:dyDescent="0.35">
      <c r="B639">
        <v>631</v>
      </c>
      <c r="C639" s="141">
        <v>44040</v>
      </c>
      <c r="D639" t="s">
        <v>125</v>
      </c>
      <c r="E639" t="s">
        <v>127</v>
      </c>
      <c r="F639">
        <v>1</v>
      </c>
      <c r="G639">
        <v>356</v>
      </c>
      <c r="I639" t="str">
        <f t="shared" si="9"/>
        <v>631,44040,Air,EMEA,1,356</v>
      </c>
    </row>
    <row r="640" spans="2:9" x14ac:dyDescent="0.35">
      <c r="B640">
        <v>632</v>
      </c>
      <c r="C640" s="141">
        <v>44040</v>
      </c>
      <c r="D640" t="s">
        <v>123</v>
      </c>
      <c r="E640" t="s">
        <v>129</v>
      </c>
      <c r="F640">
        <v>7</v>
      </c>
      <c r="G640">
        <v>1470</v>
      </c>
      <c r="I640" t="str">
        <f t="shared" si="9"/>
        <v>632,44040,Hotel,LATAM,7,1470</v>
      </c>
    </row>
    <row r="641" spans="2:9" x14ac:dyDescent="0.35">
      <c r="B641">
        <v>633</v>
      </c>
      <c r="C641" s="141">
        <v>44041</v>
      </c>
      <c r="D641" t="s">
        <v>125</v>
      </c>
      <c r="E641" t="s">
        <v>130</v>
      </c>
      <c r="F641">
        <v>1</v>
      </c>
      <c r="G641">
        <v>505</v>
      </c>
      <c r="I641" t="str">
        <f t="shared" si="9"/>
        <v>633,44041,Air,APAC,1,505</v>
      </c>
    </row>
    <row r="642" spans="2:9" x14ac:dyDescent="0.35">
      <c r="B642">
        <v>634</v>
      </c>
      <c r="C642" s="141">
        <v>44041</v>
      </c>
      <c r="D642" t="s">
        <v>123</v>
      </c>
      <c r="E642" t="s">
        <v>127</v>
      </c>
      <c r="F642">
        <v>2</v>
      </c>
      <c r="G642">
        <v>170</v>
      </c>
      <c r="I642" t="str">
        <f t="shared" si="9"/>
        <v>634,44041,Hotel,EMEA,2,170</v>
      </c>
    </row>
    <row r="643" spans="2:9" x14ac:dyDescent="0.35">
      <c r="B643">
        <v>635</v>
      </c>
      <c r="C643" s="141">
        <v>44041</v>
      </c>
      <c r="D643" t="s">
        <v>125</v>
      </c>
      <c r="E643" t="s">
        <v>128</v>
      </c>
      <c r="F643">
        <v>1</v>
      </c>
      <c r="G643">
        <v>559</v>
      </c>
      <c r="I643" t="str">
        <f t="shared" si="9"/>
        <v>635,44041,Air,NA,1,559</v>
      </c>
    </row>
    <row r="644" spans="2:9" x14ac:dyDescent="0.35">
      <c r="B644">
        <v>636</v>
      </c>
      <c r="C644" s="141">
        <v>44042</v>
      </c>
      <c r="D644" t="s">
        <v>126</v>
      </c>
      <c r="E644" t="s">
        <v>130</v>
      </c>
      <c r="F644">
        <v>3</v>
      </c>
      <c r="G644">
        <v>570</v>
      </c>
      <c r="I644" t="str">
        <f t="shared" ref="I644:I707" si="10">B644&amp;","&amp;C644&amp;","&amp;D644&amp;","&amp;E644&amp;","&amp;F644&amp;","&amp;G644</f>
        <v>636,44042,Experience,APAC,3,570</v>
      </c>
    </row>
    <row r="645" spans="2:9" x14ac:dyDescent="0.35">
      <c r="B645">
        <v>637</v>
      </c>
      <c r="C645" s="141">
        <v>44042</v>
      </c>
      <c r="D645" t="s">
        <v>124</v>
      </c>
      <c r="E645" t="s">
        <v>127</v>
      </c>
      <c r="F645">
        <v>3</v>
      </c>
      <c r="G645">
        <v>111</v>
      </c>
      <c r="I645" t="str">
        <f t="shared" si="10"/>
        <v>637,44042,Car,EMEA,3,111</v>
      </c>
    </row>
    <row r="646" spans="2:9" x14ac:dyDescent="0.35">
      <c r="B646">
        <v>638</v>
      </c>
      <c r="C646" s="141">
        <v>44042</v>
      </c>
      <c r="D646" t="s">
        <v>126</v>
      </c>
      <c r="E646" t="s">
        <v>128</v>
      </c>
      <c r="F646">
        <v>1</v>
      </c>
      <c r="G646">
        <v>151</v>
      </c>
      <c r="I646" t="str">
        <f t="shared" si="10"/>
        <v>638,44042,Experience,NA,1,151</v>
      </c>
    </row>
    <row r="647" spans="2:9" x14ac:dyDescent="0.35">
      <c r="B647">
        <v>639</v>
      </c>
      <c r="C647" s="141">
        <v>44043</v>
      </c>
      <c r="D647" t="s">
        <v>124</v>
      </c>
      <c r="E647" t="s">
        <v>127</v>
      </c>
      <c r="F647">
        <v>2</v>
      </c>
      <c r="G647">
        <v>80</v>
      </c>
      <c r="I647" t="str">
        <f t="shared" si="10"/>
        <v>639,44043,Car,EMEA,2,80</v>
      </c>
    </row>
    <row r="648" spans="2:9" x14ac:dyDescent="0.35">
      <c r="B648">
        <v>640</v>
      </c>
      <c r="C648" s="141">
        <v>44043</v>
      </c>
      <c r="D648" t="s">
        <v>126</v>
      </c>
      <c r="E648" t="s">
        <v>129</v>
      </c>
      <c r="F648">
        <v>1</v>
      </c>
      <c r="G648">
        <v>160</v>
      </c>
      <c r="I648" t="str">
        <f t="shared" si="10"/>
        <v>640,44043,Experience,LATAM,1,160</v>
      </c>
    </row>
    <row r="649" spans="2:9" x14ac:dyDescent="0.35">
      <c r="B649">
        <v>641</v>
      </c>
      <c r="C649" s="141">
        <v>44043</v>
      </c>
      <c r="D649" t="s">
        <v>124</v>
      </c>
      <c r="E649" t="s">
        <v>130</v>
      </c>
      <c r="F649">
        <v>3</v>
      </c>
      <c r="G649">
        <v>177</v>
      </c>
      <c r="I649" t="str">
        <f t="shared" si="10"/>
        <v>641,44043,Car,APAC,3,177</v>
      </c>
    </row>
    <row r="650" spans="2:9" x14ac:dyDescent="0.35">
      <c r="B650">
        <v>642</v>
      </c>
      <c r="C650" s="141">
        <v>44044</v>
      </c>
      <c r="D650" t="s">
        <v>126</v>
      </c>
      <c r="E650" t="s">
        <v>127</v>
      </c>
      <c r="F650">
        <v>1</v>
      </c>
      <c r="G650">
        <v>81</v>
      </c>
      <c r="I650" t="str">
        <f t="shared" si="10"/>
        <v>642,44044,Experience,EMEA,1,81</v>
      </c>
    </row>
    <row r="651" spans="2:9" x14ac:dyDescent="0.35">
      <c r="B651">
        <v>643</v>
      </c>
      <c r="C651" s="141">
        <v>44044</v>
      </c>
      <c r="D651" t="s">
        <v>124</v>
      </c>
      <c r="E651" t="s">
        <v>128</v>
      </c>
      <c r="F651">
        <v>1</v>
      </c>
      <c r="G651">
        <v>42</v>
      </c>
      <c r="I651" t="str">
        <f t="shared" si="10"/>
        <v>643,44044,Car,NA,1,42</v>
      </c>
    </row>
    <row r="652" spans="2:9" x14ac:dyDescent="0.35">
      <c r="B652">
        <v>644</v>
      </c>
      <c r="C652" s="141">
        <v>44044</v>
      </c>
      <c r="D652" t="s">
        <v>126</v>
      </c>
      <c r="E652" t="s">
        <v>129</v>
      </c>
      <c r="F652">
        <v>1</v>
      </c>
      <c r="G652">
        <v>75</v>
      </c>
      <c r="I652" t="str">
        <f t="shared" si="10"/>
        <v>644,44044,Experience,LATAM,1,75</v>
      </c>
    </row>
    <row r="653" spans="2:9" x14ac:dyDescent="0.35">
      <c r="B653">
        <v>645</v>
      </c>
      <c r="C653" s="141">
        <v>44045</v>
      </c>
      <c r="D653" t="s">
        <v>123</v>
      </c>
      <c r="E653" t="s">
        <v>127</v>
      </c>
      <c r="F653">
        <v>1</v>
      </c>
      <c r="G653">
        <v>120</v>
      </c>
      <c r="I653" t="str">
        <f t="shared" si="10"/>
        <v>645,44045,Hotel,EMEA,1,120</v>
      </c>
    </row>
    <row r="654" spans="2:9" x14ac:dyDescent="0.35">
      <c r="B654">
        <v>646</v>
      </c>
      <c r="C654" s="141">
        <v>44045</v>
      </c>
      <c r="D654" t="s">
        <v>125</v>
      </c>
      <c r="E654" t="s">
        <v>128</v>
      </c>
      <c r="F654">
        <v>2</v>
      </c>
      <c r="G654">
        <v>776</v>
      </c>
      <c r="I654" t="str">
        <f t="shared" si="10"/>
        <v>646,44045,Air,NA,2,776</v>
      </c>
    </row>
    <row r="655" spans="2:9" x14ac:dyDescent="0.35">
      <c r="B655">
        <v>647</v>
      </c>
      <c r="C655" s="141">
        <v>44045</v>
      </c>
      <c r="D655" t="s">
        <v>123</v>
      </c>
      <c r="E655" t="s">
        <v>127</v>
      </c>
      <c r="F655">
        <v>1</v>
      </c>
      <c r="G655">
        <v>76</v>
      </c>
      <c r="I655" t="str">
        <f t="shared" si="10"/>
        <v>647,44045,Hotel,EMEA,1,76</v>
      </c>
    </row>
    <row r="656" spans="2:9" x14ac:dyDescent="0.35">
      <c r="B656">
        <v>648</v>
      </c>
      <c r="C656" s="141">
        <v>44046</v>
      </c>
      <c r="D656" t="s">
        <v>125</v>
      </c>
      <c r="E656" t="s">
        <v>129</v>
      </c>
      <c r="F656">
        <v>1</v>
      </c>
      <c r="G656">
        <v>985</v>
      </c>
      <c r="I656" t="str">
        <f t="shared" si="10"/>
        <v>648,44046,Air,LATAM,1,985</v>
      </c>
    </row>
    <row r="657" spans="2:9" x14ac:dyDescent="0.35">
      <c r="B657">
        <v>649</v>
      </c>
      <c r="C657" s="141">
        <v>44046</v>
      </c>
      <c r="D657" t="s">
        <v>123</v>
      </c>
      <c r="E657" t="s">
        <v>130</v>
      </c>
      <c r="F657">
        <v>4</v>
      </c>
      <c r="G657">
        <v>524</v>
      </c>
      <c r="I657" t="str">
        <f t="shared" si="10"/>
        <v>649,44046,Hotel,APAC,4,524</v>
      </c>
    </row>
    <row r="658" spans="2:9" x14ac:dyDescent="0.35">
      <c r="B658">
        <v>650</v>
      </c>
      <c r="C658" s="141">
        <v>44046</v>
      </c>
      <c r="D658" t="s">
        <v>125</v>
      </c>
      <c r="E658" t="s">
        <v>127</v>
      </c>
      <c r="F658">
        <v>1</v>
      </c>
      <c r="G658">
        <v>847</v>
      </c>
      <c r="I658" t="str">
        <f t="shared" si="10"/>
        <v>650,44046,Air,EMEA,1,847</v>
      </c>
    </row>
    <row r="659" spans="2:9" x14ac:dyDescent="0.35">
      <c r="B659">
        <v>651</v>
      </c>
      <c r="C659" s="141">
        <v>44047</v>
      </c>
      <c r="D659" t="s">
        <v>123</v>
      </c>
      <c r="E659" t="s">
        <v>128</v>
      </c>
      <c r="F659">
        <v>4</v>
      </c>
      <c r="G659">
        <v>592</v>
      </c>
      <c r="I659" t="str">
        <f t="shared" si="10"/>
        <v>651,44047,Hotel,NA,4,592</v>
      </c>
    </row>
    <row r="660" spans="2:9" x14ac:dyDescent="0.35">
      <c r="B660">
        <v>652</v>
      </c>
      <c r="C660" s="141">
        <v>44047</v>
      </c>
      <c r="D660" t="s">
        <v>125</v>
      </c>
      <c r="E660" t="s">
        <v>129</v>
      </c>
      <c r="F660">
        <v>1</v>
      </c>
      <c r="G660">
        <v>1052</v>
      </c>
      <c r="I660" t="str">
        <f t="shared" si="10"/>
        <v>652,44047,Air,LATAM,1,1052</v>
      </c>
    </row>
    <row r="661" spans="2:9" x14ac:dyDescent="0.35">
      <c r="B661">
        <v>653</v>
      </c>
      <c r="C661" s="141">
        <v>44047</v>
      </c>
      <c r="D661" t="s">
        <v>123</v>
      </c>
      <c r="E661" t="s">
        <v>130</v>
      </c>
      <c r="F661">
        <v>1</v>
      </c>
      <c r="G661">
        <v>113</v>
      </c>
      <c r="I661" t="str">
        <f t="shared" si="10"/>
        <v>653,44047,Hotel,APAC,1,113</v>
      </c>
    </row>
    <row r="662" spans="2:9" x14ac:dyDescent="0.35">
      <c r="B662">
        <v>654</v>
      </c>
      <c r="C662" s="141">
        <v>44048</v>
      </c>
      <c r="D662" t="s">
        <v>124</v>
      </c>
      <c r="E662" t="s">
        <v>128</v>
      </c>
      <c r="F662">
        <v>1</v>
      </c>
      <c r="G662">
        <v>42</v>
      </c>
      <c r="I662" t="str">
        <f t="shared" si="10"/>
        <v>654,44048,Car,NA,1,42</v>
      </c>
    </row>
    <row r="663" spans="2:9" x14ac:dyDescent="0.35">
      <c r="B663">
        <v>655</v>
      </c>
      <c r="C663" s="141">
        <v>44048</v>
      </c>
      <c r="D663" t="s">
        <v>126</v>
      </c>
      <c r="E663" t="s">
        <v>127</v>
      </c>
      <c r="F663">
        <v>1</v>
      </c>
      <c r="G663">
        <v>152</v>
      </c>
      <c r="I663" t="str">
        <f t="shared" si="10"/>
        <v>655,44048,Experience,EMEA,1,152</v>
      </c>
    </row>
    <row r="664" spans="2:9" x14ac:dyDescent="0.35">
      <c r="B664">
        <v>656</v>
      </c>
      <c r="C664" s="141">
        <v>44048</v>
      </c>
      <c r="D664" t="s">
        <v>124</v>
      </c>
      <c r="E664" t="s">
        <v>129</v>
      </c>
      <c r="F664">
        <v>1</v>
      </c>
      <c r="G664">
        <v>62</v>
      </c>
      <c r="I664" t="str">
        <f t="shared" si="10"/>
        <v>656,44048,Car,LATAM,1,62</v>
      </c>
    </row>
    <row r="665" spans="2:9" x14ac:dyDescent="0.35">
      <c r="B665">
        <v>657</v>
      </c>
      <c r="C665" s="141">
        <v>44049</v>
      </c>
      <c r="D665" t="s">
        <v>126</v>
      </c>
      <c r="E665" t="s">
        <v>130</v>
      </c>
      <c r="F665">
        <v>4</v>
      </c>
      <c r="G665">
        <v>320</v>
      </c>
      <c r="I665" t="str">
        <f t="shared" si="10"/>
        <v>657,44049,Experience,APAC,4,320</v>
      </c>
    </row>
    <row r="666" spans="2:9" x14ac:dyDescent="0.35">
      <c r="B666">
        <v>658</v>
      </c>
      <c r="C666" s="141">
        <v>44049</v>
      </c>
      <c r="D666" t="s">
        <v>124</v>
      </c>
      <c r="E666" t="s">
        <v>127</v>
      </c>
      <c r="F666">
        <v>2</v>
      </c>
      <c r="G666">
        <v>62</v>
      </c>
      <c r="I666" t="str">
        <f t="shared" si="10"/>
        <v>658,44049,Car,EMEA,2,62</v>
      </c>
    </row>
    <row r="667" spans="2:9" x14ac:dyDescent="0.35">
      <c r="B667">
        <v>659</v>
      </c>
      <c r="C667" s="141">
        <v>44049</v>
      </c>
      <c r="D667" t="s">
        <v>126</v>
      </c>
      <c r="E667" t="s">
        <v>128</v>
      </c>
      <c r="F667">
        <v>1</v>
      </c>
      <c r="G667">
        <v>85</v>
      </c>
      <c r="I667" t="str">
        <f t="shared" si="10"/>
        <v>659,44049,Experience,NA,1,85</v>
      </c>
    </row>
    <row r="668" spans="2:9" x14ac:dyDescent="0.35">
      <c r="B668">
        <v>660</v>
      </c>
      <c r="C668" s="141">
        <v>44050</v>
      </c>
      <c r="D668" t="s">
        <v>124</v>
      </c>
      <c r="E668" t="s">
        <v>129</v>
      </c>
      <c r="F668">
        <v>1</v>
      </c>
      <c r="G668">
        <v>52</v>
      </c>
      <c r="I668" t="str">
        <f t="shared" si="10"/>
        <v>660,44050,Car,LATAM,1,52</v>
      </c>
    </row>
    <row r="669" spans="2:9" x14ac:dyDescent="0.35">
      <c r="B669">
        <v>661</v>
      </c>
      <c r="C669" s="141">
        <v>44050</v>
      </c>
      <c r="D669" t="s">
        <v>126</v>
      </c>
      <c r="E669" t="s">
        <v>130</v>
      </c>
      <c r="F669">
        <v>1</v>
      </c>
      <c r="G669">
        <v>185</v>
      </c>
      <c r="I669" t="str">
        <f t="shared" si="10"/>
        <v>661,44050,Experience,APAC,1,185</v>
      </c>
    </row>
    <row r="670" spans="2:9" x14ac:dyDescent="0.35">
      <c r="B670">
        <v>662</v>
      </c>
      <c r="C670" s="141">
        <v>44050</v>
      </c>
      <c r="D670" t="s">
        <v>124</v>
      </c>
      <c r="E670" t="s">
        <v>128</v>
      </c>
      <c r="F670">
        <v>1</v>
      </c>
      <c r="G670">
        <v>58</v>
      </c>
      <c r="I670" t="str">
        <f t="shared" si="10"/>
        <v>662,44050,Car,NA,1,58</v>
      </c>
    </row>
    <row r="671" spans="2:9" x14ac:dyDescent="0.35">
      <c r="B671">
        <v>663</v>
      </c>
      <c r="C671" s="141">
        <v>44051</v>
      </c>
      <c r="D671" t="s">
        <v>125</v>
      </c>
      <c r="E671" t="s">
        <v>127</v>
      </c>
      <c r="F671">
        <v>2</v>
      </c>
      <c r="G671">
        <v>356</v>
      </c>
      <c r="I671" t="str">
        <f t="shared" si="10"/>
        <v>663,44051,Air,EMEA,2,356</v>
      </c>
    </row>
    <row r="672" spans="2:9" x14ac:dyDescent="0.35">
      <c r="B672">
        <v>664</v>
      </c>
      <c r="C672" s="141">
        <v>44051</v>
      </c>
      <c r="D672" t="s">
        <v>123</v>
      </c>
      <c r="E672" t="s">
        <v>129</v>
      </c>
      <c r="F672">
        <v>5</v>
      </c>
      <c r="G672">
        <v>1185</v>
      </c>
      <c r="I672" t="str">
        <f t="shared" si="10"/>
        <v>664,44051,Hotel,LATAM,5,1185</v>
      </c>
    </row>
    <row r="673" spans="2:9" x14ac:dyDescent="0.35">
      <c r="B673">
        <v>665</v>
      </c>
      <c r="C673" s="141">
        <v>44051</v>
      </c>
      <c r="D673" t="s">
        <v>125</v>
      </c>
      <c r="E673" t="s">
        <v>130</v>
      </c>
      <c r="F673">
        <v>1</v>
      </c>
      <c r="G673">
        <v>760</v>
      </c>
      <c r="I673" t="str">
        <f t="shared" si="10"/>
        <v>665,44051,Air,APAC,1,760</v>
      </c>
    </row>
    <row r="674" spans="2:9" x14ac:dyDescent="0.35">
      <c r="B674">
        <v>666</v>
      </c>
      <c r="C674" s="141">
        <v>44052</v>
      </c>
      <c r="D674" t="s">
        <v>123</v>
      </c>
      <c r="E674" t="s">
        <v>127</v>
      </c>
      <c r="F674">
        <v>5</v>
      </c>
      <c r="G674">
        <v>700</v>
      </c>
      <c r="I674" t="str">
        <f t="shared" si="10"/>
        <v>666,44052,Hotel,EMEA,5,700</v>
      </c>
    </row>
    <row r="675" spans="2:9" x14ac:dyDescent="0.35">
      <c r="B675">
        <v>667</v>
      </c>
      <c r="C675" s="141">
        <v>44052</v>
      </c>
      <c r="D675" t="s">
        <v>125</v>
      </c>
      <c r="E675" t="s">
        <v>128</v>
      </c>
      <c r="F675">
        <v>1</v>
      </c>
      <c r="G675">
        <v>1164</v>
      </c>
      <c r="I675" t="str">
        <f t="shared" si="10"/>
        <v>667,44052,Air,NA,1,1164</v>
      </c>
    </row>
    <row r="676" spans="2:9" x14ac:dyDescent="0.35">
      <c r="B676">
        <v>668</v>
      </c>
      <c r="C676" s="141">
        <v>44052</v>
      </c>
      <c r="D676" t="s">
        <v>123</v>
      </c>
      <c r="E676" t="s">
        <v>129</v>
      </c>
      <c r="F676">
        <v>5</v>
      </c>
      <c r="G676">
        <v>865</v>
      </c>
      <c r="I676" t="str">
        <f t="shared" si="10"/>
        <v>668,44052,Hotel,LATAM,5,865</v>
      </c>
    </row>
    <row r="677" spans="2:9" x14ac:dyDescent="0.35">
      <c r="B677">
        <v>669</v>
      </c>
      <c r="C677" s="141">
        <v>44053</v>
      </c>
      <c r="D677" t="s">
        <v>125</v>
      </c>
      <c r="E677" t="s">
        <v>130</v>
      </c>
      <c r="F677">
        <v>1</v>
      </c>
      <c r="G677">
        <v>387</v>
      </c>
      <c r="I677" t="str">
        <f t="shared" si="10"/>
        <v>669,44053,Air,APAC,1,387</v>
      </c>
    </row>
    <row r="678" spans="2:9" x14ac:dyDescent="0.35">
      <c r="B678">
        <v>670</v>
      </c>
      <c r="C678" s="141">
        <v>44053</v>
      </c>
      <c r="D678" t="s">
        <v>123</v>
      </c>
      <c r="E678" t="s">
        <v>128</v>
      </c>
      <c r="F678">
        <v>1</v>
      </c>
      <c r="G678">
        <v>226</v>
      </c>
      <c r="I678" t="str">
        <f t="shared" si="10"/>
        <v>670,44053,Hotel,NA,1,226</v>
      </c>
    </row>
    <row r="679" spans="2:9" x14ac:dyDescent="0.35">
      <c r="B679">
        <v>671</v>
      </c>
      <c r="C679" s="141">
        <v>44053</v>
      </c>
      <c r="D679" t="s">
        <v>125</v>
      </c>
      <c r="E679" t="s">
        <v>130</v>
      </c>
      <c r="F679">
        <v>1</v>
      </c>
      <c r="G679">
        <v>1231</v>
      </c>
      <c r="I679" t="str">
        <f t="shared" si="10"/>
        <v>671,44053,Air,APAC,1,1231</v>
      </c>
    </row>
    <row r="680" spans="2:9" x14ac:dyDescent="0.35">
      <c r="B680">
        <v>672</v>
      </c>
      <c r="C680" s="141">
        <v>44054</v>
      </c>
      <c r="D680" t="s">
        <v>126</v>
      </c>
      <c r="E680" t="s">
        <v>129</v>
      </c>
      <c r="F680">
        <v>1</v>
      </c>
      <c r="G680">
        <v>178</v>
      </c>
      <c r="I680" t="str">
        <f t="shared" si="10"/>
        <v>672,44054,Experience,LATAM,1,178</v>
      </c>
    </row>
    <row r="681" spans="2:9" x14ac:dyDescent="0.35">
      <c r="B681">
        <v>673</v>
      </c>
      <c r="C681" s="141">
        <v>44054</v>
      </c>
      <c r="D681" t="s">
        <v>124</v>
      </c>
      <c r="E681" t="s">
        <v>130</v>
      </c>
      <c r="F681">
        <v>6</v>
      </c>
      <c r="G681">
        <v>324</v>
      </c>
      <c r="I681" t="str">
        <f t="shared" si="10"/>
        <v>673,44054,Car,APAC,6,324</v>
      </c>
    </row>
    <row r="682" spans="2:9" x14ac:dyDescent="0.35">
      <c r="B682">
        <v>674</v>
      </c>
      <c r="C682" s="141">
        <v>44054</v>
      </c>
      <c r="D682" t="s">
        <v>126</v>
      </c>
      <c r="E682" t="s">
        <v>127</v>
      </c>
      <c r="F682">
        <v>1</v>
      </c>
      <c r="G682">
        <v>89</v>
      </c>
      <c r="I682" t="str">
        <f t="shared" si="10"/>
        <v>674,44054,Experience,EMEA,1,89</v>
      </c>
    </row>
    <row r="683" spans="2:9" x14ac:dyDescent="0.35">
      <c r="B683">
        <v>675</v>
      </c>
      <c r="C683" s="141">
        <v>44055</v>
      </c>
      <c r="D683" t="s">
        <v>124</v>
      </c>
      <c r="E683" t="s">
        <v>128</v>
      </c>
      <c r="F683">
        <v>3</v>
      </c>
      <c r="G683">
        <v>132</v>
      </c>
      <c r="I683" t="str">
        <f t="shared" si="10"/>
        <v>675,44055,Car,NA,3,132</v>
      </c>
    </row>
    <row r="684" spans="2:9" x14ac:dyDescent="0.35">
      <c r="B684">
        <v>676</v>
      </c>
      <c r="C684" s="141">
        <v>44055</v>
      </c>
      <c r="D684" t="s">
        <v>126</v>
      </c>
      <c r="E684" t="s">
        <v>129</v>
      </c>
      <c r="F684">
        <v>2</v>
      </c>
      <c r="G684">
        <v>100</v>
      </c>
      <c r="I684" t="str">
        <f t="shared" si="10"/>
        <v>676,44055,Experience,LATAM,2,100</v>
      </c>
    </row>
    <row r="685" spans="2:9" x14ac:dyDescent="0.35">
      <c r="B685">
        <v>677</v>
      </c>
      <c r="C685" s="141">
        <v>44055</v>
      </c>
      <c r="D685" t="s">
        <v>124</v>
      </c>
      <c r="E685" t="s">
        <v>130</v>
      </c>
      <c r="F685">
        <v>3</v>
      </c>
      <c r="G685">
        <v>96</v>
      </c>
      <c r="I685" t="str">
        <f t="shared" si="10"/>
        <v>677,44055,Car,APAC,3,96</v>
      </c>
    </row>
    <row r="686" spans="2:9" x14ac:dyDescent="0.35">
      <c r="B686">
        <v>678</v>
      </c>
      <c r="C686" s="141">
        <v>44056</v>
      </c>
      <c r="D686" t="s">
        <v>126</v>
      </c>
      <c r="E686" t="s">
        <v>128</v>
      </c>
      <c r="F686">
        <v>1</v>
      </c>
      <c r="G686">
        <v>145</v>
      </c>
      <c r="I686" t="str">
        <f t="shared" si="10"/>
        <v>678,44056,Experience,NA,1,145</v>
      </c>
    </row>
    <row r="687" spans="2:9" x14ac:dyDescent="0.35">
      <c r="B687">
        <v>679</v>
      </c>
      <c r="C687" s="141">
        <v>44056</v>
      </c>
      <c r="D687" t="s">
        <v>124</v>
      </c>
      <c r="E687" t="s">
        <v>130</v>
      </c>
      <c r="F687">
        <v>3</v>
      </c>
      <c r="G687">
        <v>135</v>
      </c>
      <c r="I687" t="str">
        <f t="shared" si="10"/>
        <v>679,44056,Car,APAC,3,135</v>
      </c>
    </row>
    <row r="688" spans="2:9" x14ac:dyDescent="0.35">
      <c r="B688">
        <v>680</v>
      </c>
      <c r="C688" s="141">
        <v>44056</v>
      </c>
      <c r="D688" t="s">
        <v>126</v>
      </c>
      <c r="E688" t="s">
        <v>127</v>
      </c>
      <c r="F688">
        <v>1</v>
      </c>
      <c r="G688">
        <v>145</v>
      </c>
      <c r="I688" t="str">
        <f t="shared" si="10"/>
        <v>680,44056,Experience,EMEA,1,145</v>
      </c>
    </row>
    <row r="689" spans="2:9" x14ac:dyDescent="0.35">
      <c r="B689">
        <v>681</v>
      </c>
      <c r="C689" s="141">
        <v>44057</v>
      </c>
      <c r="D689" t="s">
        <v>123</v>
      </c>
      <c r="E689" t="s">
        <v>130</v>
      </c>
      <c r="F689">
        <v>1</v>
      </c>
      <c r="G689">
        <v>300</v>
      </c>
      <c r="I689" t="str">
        <f t="shared" si="10"/>
        <v>681,44057,Hotel,APAC,1,300</v>
      </c>
    </row>
    <row r="690" spans="2:9" x14ac:dyDescent="0.35">
      <c r="B690">
        <v>682</v>
      </c>
      <c r="C690" s="141">
        <v>44057</v>
      </c>
      <c r="D690" t="s">
        <v>125</v>
      </c>
      <c r="E690" t="s">
        <v>127</v>
      </c>
      <c r="F690">
        <v>1</v>
      </c>
      <c r="G690">
        <v>910</v>
      </c>
      <c r="I690" t="str">
        <f t="shared" si="10"/>
        <v>682,44057,Air,EMEA,1,910</v>
      </c>
    </row>
    <row r="691" spans="2:9" x14ac:dyDescent="0.35">
      <c r="B691">
        <v>683</v>
      </c>
      <c r="C691" s="141">
        <v>44057</v>
      </c>
      <c r="D691" t="s">
        <v>123</v>
      </c>
      <c r="E691" t="s">
        <v>128</v>
      </c>
      <c r="F691">
        <v>1</v>
      </c>
      <c r="G691">
        <v>129</v>
      </c>
      <c r="I691" t="str">
        <f t="shared" si="10"/>
        <v>683,44057,Hotel,NA,1,129</v>
      </c>
    </row>
    <row r="692" spans="2:9" x14ac:dyDescent="0.35">
      <c r="B692">
        <v>684</v>
      </c>
      <c r="C692" s="141">
        <v>44058</v>
      </c>
      <c r="D692" t="s">
        <v>125</v>
      </c>
      <c r="E692" t="s">
        <v>129</v>
      </c>
      <c r="F692">
        <v>1</v>
      </c>
      <c r="G692">
        <v>597</v>
      </c>
      <c r="I692" t="str">
        <f t="shared" si="10"/>
        <v>684,44058,Air,LATAM,1,597</v>
      </c>
    </row>
    <row r="693" spans="2:9" x14ac:dyDescent="0.35">
      <c r="B693">
        <v>685</v>
      </c>
      <c r="C693" s="141">
        <v>44058</v>
      </c>
      <c r="D693" t="s">
        <v>123</v>
      </c>
      <c r="E693" t="s">
        <v>130</v>
      </c>
      <c r="F693">
        <v>3</v>
      </c>
      <c r="G693">
        <v>417</v>
      </c>
      <c r="I693" t="str">
        <f t="shared" si="10"/>
        <v>685,44058,Hotel,APAC,3,417</v>
      </c>
    </row>
    <row r="694" spans="2:9" x14ac:dyDescent="0.35">
      <c r="B694">
        <v>686</v>
      </c>
      <c r="C694" s="141">
        <v>44058</v>
      </c>
      <c r="D694" t="s">
        <v>125</v>
      </c>
      <c r="E694" t="s">
        <v>128</v>
      </c>
      <c r="F694">
        <v>1</v>
      </c>
      <c r="G694">
        <v>534</v>
      </c>
      <c r="I694" t="str">
        <f t="shared" si="10"/>
        <v>686,44058,Air,NA,1,534</v>
      </c>
    </row>
    <row r="695" spans="2:9" x14ac:dyDescent="0.35">
      <c r="B695">
        <v>687</v>
      </c>
      <c r="C695" s="141">
        <v>44059</v>
      </c>
      <c r="D695" t="s">
        <v>123</v>
      </c>
      <c r="E695" t="s">
        <v>130</v>
      </c>
      <c r="F695">
        <v>1</v>
      </c>
      <c r="G695">
        <v>275</v>
      </c>
      <c r="I695" t="str">
        <f t="shared" si="10"/>
        <v>687,44059,Hotel,APAC,1,275</v>
      </c>
    </row>
    <row r="696" spans="2:9" x14ac:dyDescent="0.35">
      <c r="B696">
        <v>688</v>
      </c>
      <c r="C696" s="141">
        <v>44059</v>
      </c>
      <c r="D696" t="s">
        <v>125</v>
      </c>
      <c r="E696" t="s">
        <v>127</v>
      </c>
      <c r="F696">
        <v>1</v>
      </c>
      <c r="G696">
        <v>551</v>
      </c>
      <c r="I696" t="str">
        <f t="shared" si="10"/>
        <v>688,44059,Air,EMEA,1,551</v>
      </c>
    </row>
    <row r="697" spans="2:9" x14ac:dyDescent="0.35">
      <c r="B697">
        <v>689</v>
      </c>
      <c r="C697" s="141">
        <v>44059</v>
      </c>
      <c r="D697" t="s">
        <v>123</v>
      </c>
      <c r="E697" t="s">
        <v>128</v>
      </c>
      <c r="F697">
        <v>2</v>
      </c>
      <c r="G697">
        <v>600</v>
      </c>
      <c r="I697" t="str">
        <f t="shared" si="10"/>
        <v>689,44059,Hotel,NA,2,600</v>
      </c>
    </row>
    <row r="698" spans="2:9" x14ac:dyDescent="0.35">
      <c r="B698">
        <v>690</v>
      </c>
      <c r="C698" s="141">
        <v>44060</v>
      </c>
      <c r="D698" t="s">
        <v>124</v>
      </c>
      <c r="E698" t="s">
        <v>127</v>
      </c>
      <c r="F698">
        <v>1</v>
      </c>
      <c r="G698">
        <v>47</v>
      </c>
      <c r="I698" t="str">
        <f t="shared" si="10"/>
        <v>690,44060,Car,EMEA,1,47</v>
      </c>
    </row>
    <row r="699" spans="2:9" x14ac:dyDescent="0.35">
      <c r="B699">
        <v>691</v>
      </c>
      <c r="C699" s="141">
        <v>44060</v>
      </c>
      <c r="D699" t="s">
        <v>126</v>
      </c>
      <c r="E699" t="s">
        <v>128</v>
      </c>
      <c r="F699">
        <v>1</v>
      </c>
      <c r="G699">
        <v>101</v>
      </c>
      <c r="I699" t="str">
        <f t="shared" si="10"/>
        <v>691,44060,Experience,NA,1,101</v>
      </c>
    </row>
    <row r="700" spans="2:9" x14ac:dyDescent="0.35">
      <c r="B700">
        <v>692</v>
      </c>
      <c r="C700" s="141">
        <v>44060</v>
      </c>
      <c r="D700" t="s">
        <v>124</v>
      </c>
      <c r="E700" t="s">
        <v>129</v>
      </c>
      <c r="F700">
        <v>1</v>
      </c>
      <c r="G700">
        <v>41</v>
      </c>
      <c r="I700" t="str">
        <f t="shared" si="10"/>
        <v>692,44060,Car,LATAM,1,41</v>
      </c>
    </row>
    <row r="701" spans="2:9" x14ac:dyDescent="0.35">
      <c r="B701">
        <v>693</v>
      </c>
      <c r="C701" s="141">
        <v>44061</v>
      </c>
      <c r="D701" t="s">
        <v>126</v>
      </c>
      <c r="E701" t="s">
        <v>130</v>
      </c>
      <c r="F701">
        <v>1</v>
      </c>
      <c r="G701">
        <v>47</v>
      </c>
      <c r="I701" t="str">
        <f t="shared" si="10"/>
        <v>693,44061,Experience,APAC,1,47</v>
      </c>
    </row>
    <row r="702" spans="2:9" x14ac:dyDescent="0.35">
      <c r="B702">
        <v>694</v>
      </c>
      <c r="C702" s="141">
        <v>44061</v>
      </c>
      <c r="D702" t="s">
        <v>124</v>
      </c>
      <c r="E702" t="s">
        <v>128</v>
      </c>
      <c r="F702">
        <v>10</v>
      </c>
      <c r="G702">
        <v>330</v>
      </c>
      <c r="I702" t="str">
        <f t="shared" si="10"/>
        <v>694,44061,Car,NA,10,330</v>
      </c>
    </row>
    <row r="703" spans="2:9" x14ac:dyDescent="0.35">
      <c r="B703">
        <v>695</v>
      </c>
      <c r="C703" s="141">
        <v>44061</v>
      </c>
      <c r="D703" t="s">
        <v>126</v>
      </c>
      <c r="E703" t="s">
        <v>130</v>
      </c>
      <c r="F703">
        <v>1</v>
      </c>
      <c r="G703">
        <v>83</v>
      </c>
      <c r="I703" t="str">
        <f t="shared" si="10"/>
        <v>695,44061,Experience,APAC,1,83</v>
      </c>
    </row>
    <row r="704" spans="2:9" x14ac:dyDescent="0.35">
      <c r="B704">
        <v>696</v>
      </c>
      <c r="C704" s="141">
        <v>44062</v>
      </c>
      <c r="D704" t="s">
        <v>124</v>
      </c>
      <c r="E704" t="s">
        <v>127</v>
      </c>
      <c r="F704">
        <v>1</v>
      </c>
      <c r="G704">
        <v>33</v>
      </c>
      <c r="I704" t="str">
        <f t="shared" si="10"/>
        <v>696,44062,Car,EMEA,1,33</v>
      </c>
    </row>
    <row r="705" spans="2:9" x14ac:dyDescent="0.35">
      <c r="B705">
        <v>697</v>
      </c>
      <c r="C705" s="141">
        <v>44062</v>
      </c>
      <c r="D705" t="s">
        <v>126</v>
      </c>
      <c r="E705" t="s">
        <v>128</v>
      </c>
      <c r="F705">
        <v>1</v>
      </c>
      <c r="G705">
        <v>140</v>
      </c>
      <c r="I705" t="str">
        <f t="shared" si="10"/>
        <v>697,44062,Experience,NA,1,140</v>
      </c>
    </row>
    <row r="706" spans="2:9" x14ac:dyDescent="0.35">
      <c r="B706">
        <v>698</v>
      </c>
      <c r="C706" s="141">
        <v>44062</v>
      </c>
      <c r="D706" t="s">
        <v>124</v>
      </c>
      <c r="E706" t="s">
        <v>127</v>
      </c>
      <c r="F706">
        <v>1</v>
      </c>
      <c r="G706">
        <v>58</v>
      </c>
      <c r="I706" t="str">
        <f t="shared" si="10"/>
        <v>698,44062,Car,EMEA,1,58</v>
      </c>
    </row>
    <row r="707" spans="2:9" x14ac:dyDescent="0.35">
      <c r="B707">
        <v>699</v>
      </c>
      <c r="C707" s="141">
        <v>44063</v>
      </c>
      <c r="D707" t="s">
        <v>125</v>
      </c>
      <c r="E707" t="s">
        <v>128</v>
      </c>
      <c r="F707">
        <v>1</v>
      </c>
      <c r="G707">
        <v>967</v>
      </c>
      <c r="I707" t="str">
        <f t="shared" si="10"/>
        <v>699,44063,Air,NA,1,967</v>
      </c>
    </row>
    <row r="708" spans="2:9" x14ac:dyDescent="0.35">
      <c r="B708">
        <v>700</v>
      </c>
      <c r="C708" s="141">
        <v>44063</v>
      </c>
      <c r="D708" t="s">
        <v>123</v>
      </c>
      <c r="E708" t="s">
        <v>129</v>
      </c>
      <c r="F708">
        <v>1</v>
      </c>
      <c r="G708">
        <v>282</v>
      </c>
      <c r="I708" t="str">
        <f t="shared" ref="I708:I771" si="11">B708&amp;","&amp;C708&amp;","&amp;D708&amp;","&amp;E708&amp;","&amp;F708&amp;","&amp;G708</f>
        <v>700,44063,Hotel,LATAM,1,282</v>
      </c>
    </row>
    <row r="709" spans="2:9" x14ac:dyDescent="0.35">
      <c r="B709">
        <v>701</v>
      </c>
      <c r="C709" s="141">
        <v>44063</v>
      </c>
      <c r="D709" t="s">
        <v>125</v>
      </c>
      <c r="E709" t="s">
        <v>130</v>
      </c>
      <c r="F709">
        <v>2</v>
      </c>
      <c r="G709">
        <v>2148</v>
      </c>
      <c r="I709" t="str">
        <f t="shared" si="11"/>
        <v>701,44063,Air,APAC,2,2148</v>
      </c>
    </row>
    <row r="710" spans="2:9" x14ac:dyDescent="0.35">
      <c r="B710">
        <v>702</v>
      </c>
      <c r="C710" s="141">
        <v>44064</v>
      </c>
      <c r="D710" t="s">
        <v>123</v>
      </c>
      <c r="E710" t="s">
        <v>128</v>
      </c>
      <c r="F710">
        <v>4</v>
      </c>
      <c r="G710">
        <v>924</v>
      </c>
      <c r="I710" t="str">
        <f t="shared" si="11"/>
        <v>702,44064,Hotel,NA,4,924</v>
      </c>
    </row>
    <row r="711" spans="2:9" x14ac:dyDescent="0.35">
      <c r="B711">
        <v>702</v>
      </c>
      <c r="C711" s="141">
        <v>44064</v>
      </c>
      <c r="D711" t="s">
        <v>123</v>
      </c>
      <c r="E711" t="s">
        <v>128</v>
      </c>
      <c r="F711">
        <v>4</v>
      </c>
      <c r="G711">
        <v>924</v>
      </c>
      <c r="I711" t="str">
        <f t="shared" si="11"/>
        <v>702,44064,Hotel,NA,4,924</v>
      </c>
    </row>
    <row r="712" spans="2:9" x14ac:dyDescent="0.35">
      <c r="B712">
        <v>703</v>
      </c>
      <c r="C712" s="141">
        <v>44064</v>
      </c>
      <c r="D712" t="s">
        <v>125</v>
      </c>
      <c r="E712" t="s">
        <v>130</v>
      </c>
      <c r="F712">
        <v>1</v>
      </c>
      <c r="G712">
        <v>525</v>
      </c>
      <c r="I712" t="str">
        <f t="shared" si="11"/>
        <v>703,44064,Air,APAC,1,525</v>
      </c>
    </row>
    <row r="713" spans="2:9" x14ac:dyDescent="0.35">
      <c r="B713">
        <v>704</v>
      </c>
      <c r="C713" s="141">
        <v>44064</v>
      </c>
      <c r="D713" t="s">
        <v>123</v>
      </c>
      <c r="E713" t="s">
        <v>127</v>
      </c>
      <c r="F713">
        <v>3</v>
      </c>
      <c r="G713">
        <v>267</v>
      </c>
      <c r="I713" t="str">
        <f t="shared" si="11"/>
        <v>704,44064,Hotel,EMEA,3,267</v>
      </c>
    </row>
    <row r="714" spans="2:9" x14ac:dyDescent="0.35">
      <c r="B714">
        <v>705</v>
      </c>
      <c r="C714" s="141">
        <v>44065</v>
      </c>
      <c r="D714" t="s">
        <v>125</v>
      </c>
      <c r="E714" t="s">
        <v>128</v>
      </c>
      <c r="F714">
        <v>3</v>
      </c>
      <c r="G714">
        <v>3225</v>
      </c>
      <c r="I714" t="str">
        <f t="shared" si="11"/>
        <v>705,44065,Air,NA,3,3225</v>
      </c>
    </row>
    <row r="715" spans="2:9" x14ac:dyDescent="0.35">
      <c r="B715">
        <v>706</v>
      </c>
      <c r="C715" s="141">
        <v>44065</v>
      </c>
      <c r="D715" t="s">
        <v>123</v>
      </c>
      <c r="E715" t="s">
        <v>127</v>
      </c>
      <c r="F715">
        <v>2</v>
      </c>
      <c r="G715">
        <v>110</v>
      </c>
      <c r="I715" t="str">
        <f t="shared" si="11"/>
        <v>706,44065,Hotel,EMEA,2,110</v>
      </c>
    </row>
    <row r="716" spans="2:9" x14ac:dyDescent="0.35">
      <c r="B716">
        <v>707</v>
      </c>
      <c r="C716" s="141">
        <v>44065</v>
      </c>
      <c r="D716" t="s">
        <v>125</v>
      </c>
      <c r="E716" t="s">
        <v>129</v>
      </c>
      <c r="F716">
        <v>1</v>
      </c>
      <c r="G716">
        <v>655</v>
      </c>
      <c r="I716" t="str">
        <f t="shared" si="11"/>
        <v>707,44065,Air,LATAM,1,655</v>
      </c>
    </row>
    <row r="717" spans="2:9" x14ac:dyDescent="0.35">
      <c r="B717">
        <v>708</v>
      </c>
      <c r="C717" s="141">
        <v>44066</v>
      </c>
      <c r="D717" t="s">
        <v>126</v>
      </c>
      <c r="E717" t="s">
        <v>129</v>
      </c>
      <c r="F717">
        <v>1</v>
      </c>
      <c r="G717">
        <v>153</v>
      </c>
      <c r="I717" t="str">
        <f t="shared" si="11"/>
        <v>708,44066,Experience,LATAM,1,153</v>
      </c>
    </row>
    <row r="718" spans="2:9" x14ac:dyDescent="0.35">
      <c r="B718">
        <v>709</v>
      </c>
      <c r="C718" s="141">
        <v>44066</v>
      </c>
      <c r="D718" t="s">
        <v>124</v>
      </c>
      <c r="E718" t="s">
        <v>130</v>
      </c>
      <c r="F718">
        <v>1</v>
      </c>
      <c r="G718">
        <v>36</v>
      </c>
      <c r="I718" t="str">
        <f t="shared" si="11"/>
        <v>709,44066,Car,APAC,1,36</v>
      </c>
    </row>
    <row r="719" spans="2:9" x14ac:dyDescent="0.35">
      <c r="B719">
        <v>710</v>
      </c>
      <c r="C719" s="141">
        <v>44066</v>
      </c>
      <c r="D719" t="s">
        <v>126</v>
      </c>
      <c r="E719" t="s">
        <v>128</v>
      </c>
      <c r="F719">
        <v>1</v>
      </c>
      <c r="G719">
        <v>51</v>
      </c>
      <c r="I719" t="str">
        <f t="shared" si="11"/>
        <v>710,44066,Experience,NA,1,51</v>
      </c>
    </row>
    <row r="720" spans="2:9" x14ac:dyDescent="0.35">
      <c r="B720">
        <v>711</v>
      </c>
      <c r="C720" s="141">
        <v>44067</v>
      </c>
      <c r="D720" t="s">
        <v>124</v>
      </c>
      <c r="E720" t="s">
        <v>130</v>
      </c>
      <c r="F720">
        <v>1</v>
      </c>
      <c r="G720">
        <v>34</v>
      </c>
      <c r="I720" t="str">
        <f t="shared" si="11"/>
        <v>711,44067,Car,APAC,1,34</v>
      </c>
    </row>
    <row r="721" spans="2:9" x14ac:dyDescent="0.35">
      <c r="B721">
        <v>712</v>
      </c>
      <c r="C721" s="141">
        <v>44067</v>
      </c>
      <c r="D721" t="s">
        <v>126</v>
      </c>
      <c r="E721" t="s">
        <v>127</v>
      </c>
      <c r="F721">
        <v>2</v>
      </c>
      <c r="G721">
        <v>256</v>
      </c>
      <c r="I721" t="str">
        <f t="shared" si="11"/>
        <v>712,44067,Experience,EMEA,2,256</v>
      </c>
    </row>
    <row r="722" spans="2:9" x14ac:dyDescent="0.35">
      <c r="B722">
        <v>713</v>
      </c>
      <c r="C722" s="141">
        <v>44067</v>
      </c>
      <c r="D722" t="s">
        <v>124</v>
      </c>
      <c r="E722" t="s">
        <v>128</v>
      </c>
      <c r="F722">
        <v>3</v>
      </c>
      <c r="G722">
        <v>105</v>
      </c>
      <c r="I722" t="str">
        <f t="shared" si="11"/>
        <v>713,44067,Car,NA,3,105</v>
      </c>
    </row>
    <row r="723" spans="2:9" x14ac:dyDescent="0.35">
      <c r="B723">
        <v>714</v>
      </c>
      <c r="C723" s="141">
        <v>44068</v>
      </c>
      <c r="D723" t="s">
        <v>126</v>
      </c>
      <c r="E723" t="s">
        <v>127</v>
      </c>
      <c r="F723">
        <v>3</v>
      </c>
      <c r="G723">
        <v>246</v>
      </c>
      <c r="I723" t="str">
        <f t="shared" si="11"/>
        <v>714,44068,Experience,EMEA,3,246</v>
      </c>
    </row>
    <row r="724" spans="2:9" x14ac:dyDescent="0.35">
      <c r="B724">
        <v>715</v>
      </c>
      <c r="C724" s="141">
        <v>44068</v>
      </c>
      <c r="D724" t="s">
        <v>124</v>
      </c>
      <c r="E724" t="s">
        <v>129</v>
      </c>
      <c r="F724">
        <v>1</v>
      </c>
      <c r="G724">
        <v>55</v>
      </c>
      <c r="I724" t="str">
        <f t="shared" si="11"/>
        <v>715,44068,Car,LATAM,1,55</v>
      </c>
    </row>
    <row r="725" spans="2:9" x14ac:dyDescent="0.35">
      <c r="B725">
        <v>716</v>
      </c>
      <c r="C725" s="141">
        <v>44068</v>
      </c>
      <c r="D725" t="s">
        <v>126</v>
      </c>
      <c r="E725" t="s">
        <v>130</v>
      </c>
      <c r="F725">
        <v>1</v>
      </c>
      <c r="G725">
        <v>63</v>
      </c>
      <c r="I725" t="str">
        <f t="shared" si="11"/>
        <v>716,44068,Experience,APAC,1,63</v>
      </c>
    </row>
    <row r="726" spans="2:9" x14ac:dyDescent="0.35">
      <c r="B726">
        <v>717</v>
      </c>
      <c r="C726" s="141">
        <v>44069</v>
      </c>
      <c r="D726" t="s">
        <v>123</v>
      </c>
      <c r="E726" t="s">
        <v>130</v>
      </c>
      <c r="F726">
        <v>1</v>
      </c>
      <c r="G726">
        <v>233</v>
      </c>
      <c r="I726" t="str">
        <f t="shared" si="11"/>
        <v>717,44069,Hotel,APAC,1,233</v>
      </c>
    </row>
    <row r="727" spans="2:9" x14ac:dyDescent="0.35">
      <c r="B727">
        <v>718</v>
      </c>
      <c r="C727" s="141">
        <v>44069</v>
      </c>
      <c r="D727" t="s">
        <v>125</v>
      </c>
      <c r="E727" t="s">
        <v>128</v>
      </c>
      <c r="F727">
        <v>1</v>
      </c>
      <c r="G727">
        <v>933</v>
      </c>
      <c r="I727" t="str">
        <f t="shared" si="11"/>
        <v>718,44069,Air,NA,1,933</v>
      </c>
    </row>
    <row r="728" spans="2:9" x14ac:dyDescent="0.35">
      <c r="B728">
        <v>719</v>
      </c>
      <c r="C728" s="141">
        <v>44069</v>
      </c>
      <c r="D728" t="s">
        <v>123</v>
      </c>
      <c r="E728" t="s">
        <v>130</v>
      </c>
      <c r="F728">
        <v>3</v>
      </c>
      <c r="G728">
        <v>363</v>
      </c>
      <c r="I728" t="str">
        <f t="shared" si="11"/>
        <v>719,44069,Hotel,APAC,3,363</v>
      </c>
    </row>
    <row r="729" spans="2:9" x14ac:dyDescent="0.35">
      <c r="B729">
        <v>720</v>
      </c>
      <c r="C729" s="141">
        <v>44070</v>
      </c>
      <c r="D729" t="s">
        <v>125</v>
      </c>
      <c r="E729" t="s">
        <v>127</v>
      </c>
      <c r="F729">
        <v>1</v>
      </c>
      <c r="G729">
        <v>1056</v>
      </c>
      <c r="I729" t="str">
        <f t="shared" si="11"/>
        <v>720,44070,Air,EMEA,1,1056</v>
      </c>
    </row>
    <row r="730" spans="2:9" x14ac:dyDescent="0.35">
      <c r="B730">
        <v>721</v>
      </c>
      <c r="C730" s="141">
        <v>44070</v>
      </c>
      <c r="D730" t="s">
        <v>123</v>
      </c>
      <c r="E730" t="s">
        <v>128</v>
      </c>
      <c r="F730">
        <v>8</v>
      </c>
      <c r="G730">
        <v>2448</v>
      </c>
      <c r="I730" t="str">
        <f t="shared" si="11"/>
        <v>721,44070,Hotel,NA,8,2448</v>
      </c>
    </row>
    <row r="731" spans="2:9" x14ac:dyDescent="0.35">
      <c r="B731">
        <v>722</v>
      </c>
      <c r="C731" s="141">
        <v>44070</v>
      </c>
      <c r="D731" t="s">
        <v>125</v>
      </c>
      <c r="E731" t="s">
        <v>127</v>
      </c>
      <c r="F731">
        <v>1</v>
      </c>
      <c r="G731">
        <v>680</v>
      </c>
      <c r="I731" t="str">
        <f t="shared" si="11"/>
        <v>722,44070,Air,EMEA,1,680</v>
      </c>
    </row>
    <row r="732" spans="2:9" x14ac:dyDescent="0.35">
      <c r="B732">
        <v>723</v>
      </c>
      <c r="C732" s="141">
        <v>44071</v>
      </c>
      <c r="D732" t="s">
        <v>123</v>
      </c>
      <c r="E732" t="s">
        <v>129</v>
      </c>
      <c r="F732">
        <v>1</v>
      </c>
      <c r="G732">
        <v>202</v>
      </c>
      <c r="I732" t="str">
        <f t="shared" si="11"/>
        <v>723,44071,Hotel,LATAM,1,202</v>
      </c>
    </row>
    <row r="733" spans="2:9" x14ac:dyDescent="0.35">
      <c r="B733">
        <v>724</v>
      </c>
      <c r="C733" s="141">
        <v>44071</v>
      </c>
      <c r="D733" t="s">
        <v>125</v>
      </c>
      <c r="E733" t="s">
        <v>130</v>
      </c>
      <c r="F733">
        <v>3</v>
      </c>
      <c r="G733">
        <v>732</v>
      </c>
      <c r="I733" t="str">
        <f t="shared" si="11"/>
        <v>724,44071,Air,APAC,3,732</v>
      </c>
    </row>
    <row r="734" spans="2:9" x14ac:dyDescent="0.35">
      <c r="B734">
        <v>725</v>
      </c>
      <c r="C734" s="141">
        <v>44071</v>
      </c>
      <c r="D734" t="s">
        <v>123</v>
      </c>
      <c r="E734" t="s">
        <v>127</v>
      </c>
      <c r="F734">
        <v>3</v>
      </c>
      <c r="G734">
        <v>165</v>
      </c>
      <c r="I734" t="str">
        <f t="shared" si="11"/>
        <v>725,44071,Hotel,EMEA,3,165</v>
      </c>
    </row>
    <row r="735" spans="2:9" x14ac:dyDescent="0.35">
      <c r="B735">
        <v>726</v>
      </c>
      <c r="C735" s="141">
        <v>44072</v>
      </c>
      <c r="D735" t="s">
        <v>124</v>
      </c>
      <c r="E735" t="s">
        <v>128</v>
      </c>
      <c r="F735">
        <v>1</v>
      </c>
      <c r="G735">
        <v>58</v>
      </c>
      <c r="I735" t="str">
        <f t="shared" si="11"/>
        <v>726,44072,Car,NA,1,58</v>
      </c>
    </row>
    <row r="736" spans="2:9" x14ac:dyDescent="0.35">
      <c r="B736">
        <v>727</v>
      </c>
      <c r="C736" s="141">
        <v>44072</v>
      </c>
      <c r="D736" t="s">
        <v>126</v>
      </c>
      <c r="E736" t="s">
        <v>130</v>
      </c>
      <c r="F736">
        <v>1</v>
      </c>
      <c r="G736">
        <v>133</v>
      </c>
      <c r="I736" t="str">
        <f t="shared" si="11"/>
        <v>727,44072,Experience,APAC,1,133</v>
      </c>
    </row>
    <row r="737" spans="2:9" x14ac:dyDescent="0.35">
      <c r="B737">
        <v>728</v>
      </c>
      <c r="C737" s="141">
        <v>44072</v>
      </c>
      <c r="D737" t="s">
        <v>124</v>
      </c>
      <c r="E737" t="s">
        <v>127</v>
      </c>
      <c r="F737">
        <v>1</v>
      </c>
      <c r="G737">
        <v>48</v>
      </c>
      <c r="I737" t="str">
        <f t="shared" si="11"/>
        <v>728,44072,Car,EMEA,1,48</v>
      </c>
    </row>
    <row r="738" spans="2:9" x14ac:dyDescent="0.35">
      <c r="B738">
        <v>729</v>
      </c>
      <c r="C738" s="141">
        <v>44073</v>
      </c>
      <c r="D738" t="s">
        <v>126</v>
      </c>
      <c r="E738" t="s">
        <v>128</v>
      </c>
      <c r="F738">
        <v>2</v>
      </c>
      <c r="G738">
        <v>238</v>
      </c>
      <c r="I738" t="str">
        <f t="shared" si="11"/>
        <v>729,44073,Experience,NA,2,238</v>
      </c>
    </row>
    <row r="739" spans="2:9" x14ac:dyDescent="0.35">
      <c r="B739">
        <v>730</v>
      </c>
      <c r="C739" s="141">
        <v>44073</v>
      </c>
      <c r="D739" t="s">
        <v>124</v>
      </c>
      <c r="E739" t="s">
        <v>127</v>
      </c>
      <c r="F739">
        <v>1</v>
      </c>
      <c r="G739">
        <v>37</v>
      </c>
      <c r="I739" t="str">
        <f t="shared" si="11"/>
        <v>730,44073,Car,EMEA,1,37</v>
      </c>
    </row>
    <row r="740" spans="2:9" x14ac:dyDescent="0.35">
      <c r="B740">
        <v>731</v>
      </c>
      <c r="C740" s="141">
        <v>44073</v>
      </c>
      <c r="D740" t="s">
        <v>126</v>
      </c>
      <c r="E740" t="s">
        <v>129</v>
      </c>
      <c r="F740">
        <v>1</v>
      </c>
      <c r="G740">
        <v>115</v>
      </c>
      <c r="I740" t="str">
        <f t="shared" si="11"/>
        <v>731,44073,Experience,LATAM,1,115</v>
      </c>
    </row>
    <row r="741" spans="2:9" x14ac:dyDescent="0.35">
      <c r="B741">
        <v>732</v>
      </c>
      <c r="C741" s="141">
        <v>44074</v>
      </c>
      <c r="D741" t="s">
        <v>124</v>
      </c>
      <c r="E741" t="s">
        <v>130</v>
      </c>
      <c r="F741">
        <v>3</v>
      </c>
      <c r="G741">
        <v>114</v>
      </c>
      <c r="I741" t="str">
        <f t="shared" si="11"/>
        <v>732,44074,Car,APAC,3,114</v>
      </c>
    </row>
    <row r="742" spans="2:9" x14ac:dyDescent="0.35">
      <c r="B742">
        <v>733</v>
      </c>
      <c r="C742" s="141">
        <v>44074</v>
      </c>
      <c r="D742" t="s">
        <v>126</v>
      </c>
      <c r="E742" t="s">
        <v>127</v>
      </c>
      <c r="F742">
        <v>1</v>
      </c>
      <c r="G742">
        <v>41</v>
      </c>
      <c r="I742" t="str">
        <f t="shared" si="11"/>
        <v>733,44074,Experience,EMEA,1,41</v>
      </c>
    </row>
    <row r="743" spans="2:9" x14ac:dyDescent="0.35">
      <c r="B743">
        <v>734</v>
      </c>
      <c r="C743" s="141">
        <v>44074</v>
      </c>
      <c r="D743" t="s">
        <v>124</v>
      </c>
      <c r="E743" t="s">
        <v>128</v>
      </c>
      <c r="F743">
        <v>1</v>
      </c>
      <c r="G743">
        <v>55</v>
      </c>
      <c r="I743" t="str">
        <f t="shared" si="11"/>
        <v>734,44074,Car,NA,1,55</v>
      </c>
    </row>
    <row r="744" spans="2:9" x14ac:dyDescent="0.35">
      <c r="B744">
        <v>735</v>
      </c>
      <c r="C744" s="141">
        <v>44075</v>
      </c>
      <c r="D744" t="s">
        <v>125</v>
      </c>
      <c r="E744" t="s">
        <v>130</v>
      </c>
      <c r="F744">
        <v>1</v>
      </c>
      <c r="G744">
        <v>998</v>
      </c>
      <c r="I744" t="str">
        <f t="shared" si="11"/>
        <v>735,44075,Air,APAC,1,998</v>
      </c>
    </row>
    <row r="745" spans="2:9" x14ac:dyDescent="0.35">
      <c r="B745">
        <v>736</v>
      </c>
      <c r="C745" s="141">
        <v>44075</v>
      </c>
      <c r="D745" t="s">
        <v>123</v>
      </c>
      <c r="E745" t="s">
        <v>127</v>
      </c>
      <c r="F745">
        <v>1</v>
      </c>
      <c r="G745">
        <v>242</v>
      </c>
      <c r="I745" t="str">
        <f t="shared" si="11"/>
        <v>736,44075,Hotel,EMEA,1,242</v>
      </c>
    </row>
    <row r="746" spans="2:9" x14ac:dyDescent="0.35">
      <c r="B746">
        <v>737</v>
      </c>
      <c r="C746" s="141">
        <v>44075</v>
      </c>
      <c r="D746" t="s">
        <v>125</v>
      </c>
      <c r="E746" t="s">
        <v>128</v>
      </c>
      <c r="F746">
        <v>2</v>
      </c>
      <c r="G746">
        <v>438</v>
      </c>
      <c r="I746" t="str">
        <f t="shared" si="11"/>
        <v>737,44075,Air,NA,2,438</v>
      </c>
    </row>
    <row r="747" spans="2:9" x14ac:dyDescent="0.35">
      <c r="B747">
        <v>738</v>
      </c>
      <c r="C747" s="141">
        <v>44076</v>
      </c>
      <c r="D747" t="s">
        <v>123</v>
      </c>
      <c r="E747" t="s">
        <v>127</v>
      </c>
      <c r="F747">
        <v>3</v>
      </c>
      <c r="G747">
        <v>813</v>
      </c>
      <c r="I747" t="str">
        <f t="shared" si="11"/>
        <v>738,44076,Hotel,EMEA,3,813</v>
      </c>
    </row>
    <row r="748" spans="2:9" x14ac:dyDescent="0.35">
      <c r="B748">
        <v>739</v>
      </c>
      <c r="C748" s="141">
        <v>44076</v>
      </c>
      <c r="D748" t="s">
        <v>125</v>
      </c>
      <c r="E748" t="s">
        <v>129</v>
      </c>
      <c r="F748">
        <v>1</v>
      </c>
      <c r="G748">
        <v>719</v>
      </c>
      <c r="I748" t="str">
        <f t="shared" si="11"/>
        <v>739,44076,Air,LATAM,1,719</v>
      </c>
    </row>
    <row r="749" spans="2:9" x14ac:dyDescent="0.35">
      <c r="B749">
        <v>740</v>
      </c>
      <c r="C749" s="141">
        <v>44076</v>
      </c>
      <c r="D749" t="s">
        <v>123</v>
      </c>
      <c r="E749" t="s">
        <v>130</v>
      </c>
      <c r="F749">
        <v>6</v>
      </c>
      <c r="G749">
        <v>924</v>
      </c>
      <c r="I749" t="str">
        <f t="shared" si="11"/>
        <v>740,44076,Hotel,APAC,6,924</v>
      </c>
    </row>
    <row r="750" spans="2:9" x14ac:dyDescent="0.35">
      <c r="B750">
        <v>741</v>
      </c>
      <c r="C750" s="141">
        <v>44077</v>
      </c>
      <c r="D750" t="s">
        <v>125</v>
      </c>
      <c r="E750" t="s">
        <v>127</v>
      </c>
      <c r="F750">
        <v>2</v>
      </c>
      <c r="G750">
        <v>1416</v>
      </c>
      <c r="I750" t="str">
        <f t="shared" si="11"/>
        <v>741,44077,Air,EMEA,2,1416</v>
      </c>
    </row>
    <row r="751" spans="2:9" x14ac:dyDescent="0.35">
      <c r="B751">
        <v>742</v>
      </c>
      <c r="C751" s="141">
        <v>44077</v>
      </c>
      <c r="D751" t="s">
        <v>123</v>
      </c>
      <c r="E751" t="s">
        <v>128</v>
      </c>
      <c r="F751">
        <v>1</v>
      </c>
      <c r="G751">
        <v>323</v>
      </c>
      <c r="I751" t="str">
        <f t="shared" si="11"/>
        <v>742,44077,Hotel,NA,1,323</v>
      </c>
    </row>
    <row r="752" spans="2:9" x14ac:dyDescent="0.35">
      <c r="B752">
        <v>743</v>
      </c>
      <c r="C752" s="141">
        <v>44077</v>
      </c>
      <c r="D752" t="s">
        <v>125</v>
      </c>
      <c r="E752" t="s">
        <v>129</v>
      </c>
      <c r="F752">
        <v>1</v>
      </c>
      <c r="G752">
        <v>471</v>
      </c>
      <c r="I752" t="str">
        <f t="shared" si="11"/>
        <v>743,44077,Air,LATAM,1,471</v>
      </c>
    </row>
    <row r="753" spans="2:9" x14ac:dyDescent="0.35">
      <c r="B753">
        <v>744</v>
      </c>
      <c r="C753" s="141">
        <v>44078</v>
      </c>
      <c r="D753" t="s">
        <v>126</v>
      </c>
      <c r="E753" t="s">
        <v>127</v>
      </c>
      <c r="F753">
        <v>1</v>
      </c>
      <c r="G753">
        <v>70</v>
      </c>
      <c r="I753" t="str">
        <f t="shared" si="11"/>
        <v>744,44078,Experience,EMEA,1,70</v>
      </c>
    </row>
    <row r="754" spans="2:9" x14ac:dyDescent="0.35">
      <c r="B754">
        <v>745</v>
      </c>
      <c r="C754" s="141">
        <v>44078</v>
      </c>
      <c r="D754" t="s">
        <v>124</v>
      </c>
      <c r="E754" t="s">
        <v>128</v>
      </c>
      <c r="F754">
        <v>3</v>
      </c>
      <c r="G754">
        <v>93</v>
      </c>
      <c r="I754" t="str">
        <f t="shared" si="11"/>
        <v>745,44078,Car,NA,3,93</v>
      </c>
    </row>
    <row r="755" spans="2:9" x14ac:dyDescent="0.35">
      <c r="B755">
        <v>746</v>
      </c>
      <c r="C755" s="141">
        <v>44078</v>
      </c>
      <c r="D755" t="s">
        <v>126</v>
      </c>
      <c r="E755" t="s">
        <v>127</v>
      </c>
      <c r="F755">
        <v>1</v>
      </c>
      <c r="G755">
        <v>72</v>
      </c>
      <c r="I755" t="str">
        <f t="shared" si="11"/>
        <v>746,44078,Experience,EMEA,1,72</v>
      </c>
    </row>
    <row r="756" spans="2:9" x14ac:dyDescent="0.35">
      <c r="B756">
        <v>747</v>
      </c>
      <c r="C756" s="141">
        <v>44079</v>
      </c>
      <c r="D756" t="s">
        <v>124</v>
      </c>
      <c r="E756" t="s">
        <v>129</v>
      </c>
      <c r="F756">
        <v>1</v>
      </c>
      <c r="G756">
        <v>34</v>
      </c>
      <c r="I756" t="str">
        <f t="shared" si="11"/>
        <v>747,44079,Car,LATAM,1,34</v>
      </c>
    </row>
    <row r="757" spans="2:9" x14ac:dyDescent="0.35">
      <c r="B757">
        <v>748</v>
      </c>
      <c r="C757" s="141">
        <v>44079</v>
      </c>
      <c r="D757" t="s">
        <v>126</v>
      </c>
      <c r="E757" t="s">
        <v>130</v>
      </c>
      <c r="F757">
        <v>2</v>
      </c>
      <c r="G757">
        <v>134</v>
      </c>
      <c r="I757" t="str">
        <f t="shared" si="11"/>
        <v>748,44079,Experience,APAC,2,134</v>
      </c>
    </row>
    <row r="758" spans="2:9" x14ac:dyDescent="0.35">
      <c r="B758">
        <v>749</v>
      </c>
      <c r="C758" s="141">
        <v>44079</v>
      </c>
      <c r="D758" t="s">
        <v>124</v>
      </c>
      <c r="E758" t="s">
        <v>127</v>
      </c>
      <c r="F758">
        <v>4</v>
      </c>
      <c r="G758">
        <v>152</v>
      </c>
      <c r="I758" t="str">
        <f t="shared" si="11"/>
        <v>749,44079,Car,EMEA,4,152</v>
      </c>
    </row>
    <row r="759" spans="2:9" x14ac:dyDescent="0.35">
      <c r="B759">
        <v>750</v>
      </c>
      <c r="C759" s="141">
        <v>44080</v>
      </c>
      <c r="D759" t="s">
        <v>126</v>
      </c>
      <c r="E759" t="s">
        <v>128</v>
      </c>
      <c r="F759">
        <v>2</v>
      </c>
      <c r="G759">
        <v>208</v>
      </c>
      <c r="I759" t="str">
        <f t="shared" si="11"/>
        <v>750,44080,Experience,NA,2,208</v>
      </c>
    </row>
    <row r="760" spans="2:9" x14ac:dyDescent="0.35">
      <c r="B760">
        <v>751</v>
      </c>
      <c r="C760" s="141">
        <v>44080</v>
      </c>
      <c r="D760" t="s">
        <v>124</v>
      </c>
      <c r="E760" t="s">
        <v>129</v>
      </c>
      <c r="F760">
        <v>1</v>
      </c>
      <c r="G760">
        <v>55</v>
      </c>
      <c r="I760" t="str">
        <f t="shared" si="11"/>
        <v>751,44080,Car,LATAM,1,55</v>
      </c>
    </row>
    <row r="761" spans="2:9" x14ac:dyDescent="0.35">
      <c r="B761">
        <v>752</v>
      </c>
      <c r="C761" s="141">
        <v>44080</v>
      </c>
      <c r="D761" t="s">
        <v>126</v>
      </c>
      <c r="E761" t="s">
        <v>130</v>
      </c>
      <c r="F761">
        <v>1</v>
      </c>
      <c r="G761">
        <v>50</v>
      </c>
      <c r="I761" t="str">
        <f t="shared" si="11"/>
        <v>752,44080,Experience,APAC,1,50</v>
      </c>
    </row>
    <row r="762" spans="2:9" x14ac:dyDescent="0.35">
      <c r="B762">
        <v>753</v>
      </c>
      <c r="C762" s="141">
        <v>44081</v>
      </c>
      <c r="D762" t="s">
        <v>123</v>
      </c>
      <c r="E762" t="s">
        <v>128</v>
      </c>
      <c r="F762">
        <v>3</v>
      </c>
      <c r="G762">
        <v>153</v>
      </c>
      <c r="I762" t="str">
        <f t="shared" si="11"/>
        <v>753,44081,Hotel,NA,3,153</v>
      </c>
    </row>
    <row r="763" spans="2:9" x14ac:dyDescent="0.35">
      <c r="B763">
        <v>754</v>
      </c>
      <c r="C763" s="141">
        <v>44081</v>
      </c>
      <c r="D763" t="s">
        <v>125</v>
      </c>
      <c r="E763" t="s">
        <v>127</v>
      </c>
      <c r="F763">
        <v>2</v>
      </c>
      <c r="G763">
        <v>1074</v>
      </c>
      <c r="I763" t="str">
        <f t="shared" si="11"/>
        <v>754,44081,Air,EMEA,2,1074</v>
      </c>
    </row>
    <row r="764" spans="2:9" x14ac:dyDescent="0.35">
      <c r="B764">
        <v>755</v>
      </c>
      <c r="C764" s="141">
        <v>44081</v>
      </c>
      <c r="D764" t="s">
        <v>123</v>
      </c>
      <c r="E764" t="s">
        <v>129</v>
      </c>
      <c r="F764">
        <v>1</v>
      </c>
      <c r="G764">
        <v>236</v>
      </c>
      <c r="I764" t="str">
        <f t="shared" si="11"/>
        <v>755,44081,Hotel,LATAM,1,236</v>
      </c>
    </row>
    <row r="765" spans="2:9" x14ac:dyDescent="0.35">
      <c r="B765">
        <v>756</v>
      </c>
      <c r="C765" s="141">
        <v>44082</v>
      </c>
      <c r="D765" t="s">
        <v>125</v>
      </c>
      <c r="E765" t="s">
        <v>130</v>
      </c>
      <c r="F765">
        <v>3</v>
      </c>
      <c r="G765">
        <v>3654</v>
      </c>
      <c r="I765" t="str">
        <f t="shared" si="11"/>
        <v>756,44082,Air,APAC,3,3654</v>
      </c>
    </row>
    <row r="766" spans="2:9" x14ac:dyDescent="0.35">
      <c r="B766">
        <v>757</v>
      </c>
      <c r="C766" s="141">
        <v>44082</v>
      </c>
      <c r="D766" t="s">
        <v>123</v>
      </c>
      <c r="E766" t="s">
        <v>127</v>
      </c>
      <c r="F766">
        <v>2</v>
      </c>
      <c r="G766">
        <v>352</v>
      </c>
      <c r="I766" t="str">
        <f t="shared" si="11"/>
        <v>757,44082,Hotel,EMEA,2,352</v>
      </c>
    </row>
    <row r="767" spans="2:9" x14ac:dyDescent="0.35">
      <c r="B767">
        <v>758</v>
      </c>
      <c r="C767" s="141">
        <v>44082</v>
      </c>
      <c r="D767" t="s">
        <v>125</v>
      </c>
      <c r="E767" t="s">
        <v>128</v>
      </c>
      <c r="F767">
        <v>1</v>
      </c>
      <c r="G767">
        <v>1175</v>
      </c>
      <c r="I767" t="str">
        <f t="shared" si="11"/>
        <v>758,44082,Air,NA,1,1175</v>
      </c>
    </row>
    <row r="768" spans="2:9" x14ac:dyDescent="0.35">
      <c r="B768">
        <v>759</v>
      </c>
      <c r="C768" s="141">
        <v>44083</v>
      </c>
      <c r="D768" t="s">
        <v>123</v>
      </c>
      <c r="E768" t="s">
        <v>129</v>
      </c>
      <c r="F768">
        <v>6</v>
      </c>
      <c r="G768">
        <v>1560</v>
      </c>
      <c r="I768" t="str">
        <f t="shared" si="11"/>
        <v>759,44083,Hotel,LATAM,6,1560</v>
      </c>
    </row>
    <row r="769" spans="2:9" x14ac:dyDescent="0.35">
      <c r="B769">
        <v>760</v>
      </c>
      <c r="C769" s="141">
        <v>44083</v>
      </c>
      <c r="D769" t="s">
        <v>125</v>
      </c>
      <c r="E769" t="s">
        <v>130</v>
      </c>
      <c r="F769">
        <v>2</v>
      </c>
      <c r="G769">
        <v>2028</v>
      </c>
      <c r="I769" t="str">
        <f t="shared" si="11"/>
        <v>760,44083,Air,APAC,2,2028</v>
      </c>
    </row>
    <row r="770" spans="2:9" x14ac:dyDescent="0.35">
      <c r="B770">
        <v>761</v>
      </c>
      <c r="C770" s="141">
        <v>44083</v>
      </c>
      <c r="D770" t="s">
        <v>123</v>
      </c>
      <c r="E770" t="s">
        <v>128</v>
      </c>
      <c r="F770">
        <v>3</v>
      </c>
      <c r="G770">
        <v>834</v>
      </c>
      <c r="I770" t="str">
        <f t="shared" si="11"/>
        <v>761,44083,Hotel,NA,3,834</v>
      </c>
    </row>
    <row r="771" spans="2:9" x14ac:dyDescent="0.35">
      <c r="B771">
        <v>762</v>
      </c>
      <c r="C771" s="141">
        <v>44084</v>
      </c>
      <c r="D771" t="s">
        <v>124</v>
      </c>
      <c r="E771" t="s">
        <v>127</v>
      </c>
      <c r="F771">
        <v>5</v>
      </c>
      <c r="G771">
        <v>230</v>
      </c>
      <c r="I771" t="str">
        <f t="shared" si="11"/>
        <v>762,44084,Car,EMEA,5,230</v>
      </c>
    </row>
    <row r="772" spans="2:9" x14ac:dyDescent="0.35">
      <c r="B772">
        <v>763</v>
      </c>
      <c r="C772" s="141">
        <v>44084</v>
      </c>
      <c r="D772" t="s">
        <v>126</v>
      </c>
      <c r="E772" t="s">
        <v>129</v>
      </c>
      <c r="F772">
        <v>1</v>
      </c>
      <c r="G772">
        <v>153</v>
      </c>
      <c r="I772" t="str">
        <f t="shared" ref="I772:I835" si="12">B772&amp;","&amp;C772&amp;","&amp;D772&amp;","&amp;E772&amp;","&amp;F772&amp;","&amp;G772</f>
        <v>763,44084,Experience,LATAM,1,153</v>
      </c>
    </row>
    <row r="773" spans="2:9" x14ac:dyDescent="0.35">
      <c r="B773">
        <v>764</v>
      </c>
      <c r="C773" s="141">
        <v>44084</v>
      </c>
      <c r="D773" t="s">
        <v>124</v>
      </c>
      <c r="E773" t="s">
        <v>130</v>
      </c>
      <c r="F773">
        <v>1</v>
      </c>
      <c r="G773">
        <v>55</v>
      </c>
      <c r="I773" t="str">
        <f t="shared" si="12"/>
        <v>764,44084,Car,APAC,1,55</v>
      </c>
    </row>
    <row r="774" spans="2:9" x14ac:dyDescent="0.35">
      <c r="B774">
        <v>765</v>
      </c>
      <c r="C774" s="141">
        <v>44085</v>
      </c>
      <c r="D774" t="s">
        <v>126</v>
      </c>
      <c r="E774" t="s">
        <v>127</v>
      </c>
      <c r="F774">
        <v>2</v>
      </c>
      <c r="G774">
        <v>66</v>
      </c>
      <c r="I774" t="str">
        <f t="shared" si="12"/>
        <v>765,44085,Experience,EMEA,2,66</v>
      </c>
    </row>
    <row r="775" spans="2:9" x14ac:dyDescent="0.35">
      <c r="B775">
        <v>766</v>
      </c>
      <c r="C775" s="141">
        <v>44085</v>
      </c>
      <c r="D775" t="s">
        <v>124</v>
      </c>
      <c r="E775" t="s">
        <v>128</v>
      </c>
      <c r="F775">
        <v>1</v>
      </c>
      <c r="G775">
        <v>33</v>
      </c>
      <c r="I775" t="str">
        <f t="shared" si="12"/>
        <v>766,44085,Car,NA,1,33</v>
      </c>
    </row>
    <row r="776" spans="2:9" x14ac:dyDescent="0.35">
      <c r="B776">
        <v>767</v>
      </c>
      <c r="C776" s="141">
        <v>44085</v>
      </c>
      <c r="D776" t="s">
        <v>126</v>
      </c>
      <c r="E776" t="s">
        <v>129</v>
      </c>
      <c r="F776">
        <v>2</v>
      </c>
      <c r="G776">
        <v>364</v>
      </c>
      <c r="I776" t="str">
        <f t="shared" si="12"/>
        <v>767,44085,Experience,LATAM,2,364</v>
      </c>
    </row>
    <row r="777" spans="2:9" x14ac:dyDescent="0.35">
      <c r="B777">
        <v>768</v>
      </c>
      <c r="C777" s="141">
        <v>44086</v>
      </c>
      <c r="D777" t="s">
        <v>124</v>
      </c>
      <c r="E777" t="s">
        <v>130</v>
      </c>
      <c r="F777">
        <v>1</v>
      </c>
      <c r="G777">
        <v>58</v>
      </c>
      <c r="I777" t="str">
        <f t="shared" si="12"/>
        <v>768,44086,Car,APAC,1,58</v>
      </c>
    </row>
    <row r="778" spans="2:9" x14ac:dyDescent="0.35">
      <c r="B778">
        <v>769</v>
      </c>
      <c r="C778" s="141">
        <v>44086</v>
      </c>
      <c r="D778" t="s">
        <v>126</v>
      </c>
      <c r="E778" t="s">
        <v>128</v>
      </c>
      <c r="F778">
        <v>1</v>
      </c>
      <c r="G778">
        <v>40</v>
      </c>
      <c r="I778" t="str">
        <f t="shared" si="12"/>
        <v>769,44086,Experience,NA,1,40</v>
      </c>
    </row>
    <row r="779" spans="2:9" x14ac:dyDescent="0.35">
      <c r="B779">
        <v>770</v>
      </c>
      <c r="C779" s="141">
        <v>44086</v>
      </c>
      <c r="D779" t="s">
        <v>124</v>
      </c>
      <c r="E779" t="s">
        <v>130</v>
      </c>
      <c r="F779">
        <v>1</v>
      </c>
      <c r="G779">
        <v>41</v>
      </c>
      <c r="I779" t="str">
        <f t="shared" si="12"/>
        <v>770,44086,Car,APAC,1,41</v>
      </c>
    </row>
    <row r="780" spans="2:9" x14ac:dyDescent="0.35">
      <c r="B780">
        <v>771</v>
      </c>
      <c r="C780" s="141">
        <v>44087</v>
      </c>
      <c r="D780" t="s">
        <v>125</v>
      </c>
      <c r="E780" t="s">
        <v>129</v>
      </c>
      <c r="F780">
        <v>2</v>
      </c>
      <c r="G780">
        <v>1352</v>
      </c>
      <c r="I780" t="str">
        <f t="shared" si="12"/>
        <v>771,44087,Air,LATAM,2,1352</v>
      </c>
    </row>
    <row r="781" spans="2:9" x14ac:dyDescent="0.35">
      <c r="B781">
        <v>772</v>
      </c>
      <c r="C781" s="141">
        <v>44087</v>
      </c>
      <c r="D781" t="s">
        <v>123</v>
      </c>
      <c r="E781" t="s">
        <v>130</v>
      </c>
      <c r="F781">
        <v>1</v>
      </c>
      <c r="G781">
        <v>61</v>
      </c>
      <c r="I781" t="str">
        <f t="shared" si="12"/>
        <v>772,44087,Hotel,APAC,1,61</v>
      </c>
    </row>
    <row r="782" spans="2:9" x14ac:dyDescent="0.35">
      <c r="B782">
        <v>773</v>
      </c>
      <c r="C782" s="141">
        <v>44087</v>
      </c>
      <c r="D782" t="s">
        <v>125</v>
      </c>
      <c r="E782" t="s">
        <v>127</v>
      </c>
      <c r="F782">
        <v>2</v>
      </c>
      <c r="G782">
        <v>1900</v>
      </c>
      <c r="I782" t="str">
        <f t="shared" si="12"/>
        <v>773,44087,Air,EMEA,2,1900</v>
      </c>
    </row>
    <row r="783" spans="2:9" x14ac:dyDescent="0.35">
      <c r="B783">
        <v>774</v>
      </c>
      <c r="C783" s="141">
        <v>44088</v>
      </c>
      <c r="D783" t="s">
        <v>123</v>
      </c>
      <c r="E783" t="s">
        <v>128</v>
      </c>
      <c r="F783">
        <v>4</v>
      </c>
      <c r="G783">
        <v>232</v>
      </c>
      <c r="I783" t="str">
        <f t="shared" si="12"/>
        <v>774,44088,Hotel,NA,4,232</v>
      </c>
    </row>
    <row r="784" spans="2:9" x14ac:dyDescent="0.35">
      <c r="B784">
        <v>775</v>
      </c>
      <c r="C784" s="141">
        <v>44088</v>
      </c>
      <c r="D784" t="s">
        <v>125</v>
      </c>
      <c r="E784" t="s">
        <v>129</v>
      </c>
      <c r="F784">
        <v>2</v>
      </c>
      <c r="G784">
        <v>1980</v>
      </c>
      <c r="I784" t="str">
        <f t="shared" si="12"/>
        <v>775,44088,Air,LATAM,2,1980</v>
      </c>
    </row>
    <row r="785" spans="2:9" x14ac:dyDescent="0.35">
      <c r="B785">
        <v>776</v>
      </c>
      <c r="C785" s="141">
        <v>44088</v>
      </c>
      <c r="D785" t="s">
        <v>123</v>
      </c>
      <c r="E785" t="s">
        <v>130</v>
      </c>
      <c r="F785">
        <v>4</v>
      </c>
      <c r="G785">
        <v>520</v>
      </c>
      <c r="I785" t="str">
        <f t="shared" si="12"/>
        <v>776,44088,Hotel,APAC,4,520</v>
      </c>
    </row>
    <row r="786" spans="2:9" x14ac:dyDescent="0.35">
      <c r="B786">
        <v>777</v>
      </c>
      <c r="C786" s="141">
        <v>44089</v>
      </c>
      <c r="D786" t="s">
        <v>125</v>
      </c>
      <c r="E786" t="s">
        <v>128</v>
      </c>
      <c r="F786">
        <v>2</v>
      </c>
      <c r="G786">
        <v>2382</v>
      </c>
      <c r="I786" t="str">
        <f t="shared" si="12"/>
        <v>777,44089,Air,NA,2,2382</v>
      </c>
    </row>
    <row r="787" spans="2:9" x14ac:dyDescent="0.35">
      <c r="B787">
        <v>778</v>
      </c>
      <c r="C787" s="141">
        <v>44089</v>
      </c>
      <c r="D787" t="s">
        <v>123</v>
      </c>
      <c r="E787" t="s">
        <v>130</v>
      </c>
      <c r="F787">
        <v>5</v>
      </c>
      <c r="G787">
        <v>465</v>
      </c>
      <c r="I787" t="str">
        <f t="shared" si="12"/>
        <v>778,44089,Hotel,APAC,5,465</v>
      </c>
    </row>
    <row r="788" spans="2:9" x14ac:dyDescent="0.35">
      <c r="B788">
        <v>779</v>
      </c>
      <c r="C788" s="141">
        <v>44089</v>
      </c>
      <c r="D788" t="s">
        <v>125</v>
      </c>
      <c r="E788" t="s">
        <v>127</v>
      </c>
      <c r="F788">
        <v>1</v>
      </c>
      <c r="G788">
        <v>819</v>
      </c>
      <c r="I788" t="str">
        <f t="shared" si="12"/>
        <v>779,44089,Air,EMEA,1,819</v>
      </c>
    </row>
    <row r="789" spans="2:9" x14ac:dyDescent="0.35">
      <c r="B789">
        <v>780</v>
      </c>
      <c r="C789" s="141">
        <v>44090</v>
      </c>
      <c r="D789" t="s">
        <v>126</v>
      </c>
      <c r="E789" t="s">
        <v>130</v>
      </c>
      <c r="F789">
        <v>1</v>
      </c>
      <c r="G789">
        <v>144</v>
      </c>
      <c r="I789" t="str">
        <f t="shared" si="12"/>
        <v>780,44090,Experience,APAC,1,144</v>
      </c>
    </row>
    <row r="790" spans="2:9" x14ac:dyDescent="0.35">
      <c r="B790">
        <v>781</v>
      </c>
      <c r="C790" s="141">
        <v>44090</v>
      </c>
      <c r="D790" t="s">
        <v>124</v>
      </c>
      <c r="E790" t="s">
        <v>127</v>
      </c>
      <c r="F790">
        <v>4</v>
      </c>
      <c r="G790">
        <v>188</v>
      </c>
      <c r="I790" t="str">
        <f t="shared" si="12"/>
        <v>781,44090,Car,EMEA,4,188</v>
      </c>
    </row>
    <row r="791" spans="2:9" x14ac:dyDescent="0.35">
      <c r="B791">
        <v>782</v>
      </c>
      <c r="C791" s="141">
        <v>44090</v>
      </c>
      <c r="D791" t="s">
        <v>126</v>
      </c>
      <c r="E791" t="s">
        <v>128</v>
      </c>
      <c r="F791">
        <v>1</v>
      </c>
      <c r="G791">
        <v>56</v>
      </c>
      <c r="I791" t="str">
        <f t="shared" si="12"/>
        <v>782,44090,Experience,NA,1,56</v>
      </c>
    </row>
    <row r="792" spans="2:9" x14ac:dyDescent="0.35">
      <c r="B792">
        <v>783</v>
      </c>
      <c r="C792" s="141">
        <v>44091</v>
      </c>
      <c r="D792" t="s">
        <v>124</v>
      </c>
      <c r="E792" t="s">
        <v>129</v>
      </c>
      <c r="F792">
        <v>4</v>
      </c>
      <c r="G792">
        <v>168</v>
      </c>
      <c r="I792" t="str">
        <f t="shared" si="12"/>
        <v>783,44091,Car,LATAM,4,168</v>
      </c>
    </row>
    <row r="793" spans="2:9" x14ac:dyDescent="0.35">
      <c r="B793">
        <v>784</v>
      </c>
      <c r="C793" s="141">
        <v>44091</v>
      </c>
      <c r="D793" t="s">
        <v>126</v>
      </c>
      <c r="E793" t="s">
        <v>130</v>
      </c>
      <c r="F793">
        <v>1</v>
      </c>
      <c r="G793">
        <v>98</v>
      </c>
      <c r="I793" t="str">
        <f t="shared" si="12"/>
        <v>784,44091,Experience,APAC,1,98</v>
      </c>
    </row>
    <row r="794" spans="2:9" x14ac:dyDescent="0.35">
      <c r="B794">
        <v>785</v>
      </c>
      <c r="C794" s="141">
        <v>44091</v>
      </c>
      <c r="D794" t="s">
        <v>124</v>
      </c>
      <c r="E794" t="s">
        <v>128</v>
      </c>
      <c r="F794">
        <v>2</v>
      </c>
      <c r="G794">
        <v>62</v>
      </c>
      <c r="I794" t="str">
        <f t="shared" si="12"/>
        <v>785,44091,Car,NA,2,62</v>
      </c>
    </row>
    <row r="795" spans="2:9" x14ac:dyDescent="0.35">
      <c r="B795">
        <v>786</v>
      </c>
      <c r="C795" s="141">
        <v>44092</v>
      </c>
      <c r="D795" t="s">
        <v>126</v>
      </c>
      <c r="E795" t="s">
        <v>130</v>
      </c>
      <c r="F795">
        <v>2</v>
      </c>
      <c r="G795">
        <v>282</v>
      </c>
      <c r="I795" t="str">
        <f t="shared" si="12"/>
        <v>786,44092,Experience,APAC,2,282</v>
      </c>
    </row>
    <row r="796" spans="2:9" x14ac:dyDescent="0.35">
      <c r="B796">
        <v>787</v>
      </c>
      <c r="C796" s="141">
        <v>44092</v>
      </c>
      <c r="D796" t="s">
        <v>124</v>
      </c>
      <c r="E796" t="s">
        <v>127</v>
      </c>
      <c r="F796">
        <v>3</v>
      </c>
      <c r="G796">
        <v>138</v>
      </c>
      <c r="I796" t="str">
        <f t="shared" si="12"/>
        <v>787,44092,Car,EMEA,3,138</v>
      </c>
    </row>
    <row r="797" spans="2:9" x14ac:dyDescent="0.35">
      <c r="B797">
        <v>788</v>
      </c>
      <c r="C797" s="141">
        <v>44092</v>
      </c>
      <c r="D797" t="s">
        <v>126</v>
      </c>
      <c r="E797" t="s">
        <v>128</v>
      </c>
      <c r="F797">
        <v>3</v>
      </c>
      <c r="G797">
        <v>120</v>
      </c>
      <c r="I797" t="str">
        <f t="shared" si="12"/>
        <v>788,44092,Experience,NA,3,120</v>
      </c>
    </row>
    <row r="798" spans="2:9" x14ac:dyDescent="0.35">
      <c r="B798">
        <v>789</v>
      </c>
      <c r="C798" s="141">
        <v>44093</v>
      </c>
      <c r="D798" t="s">
        <v>123</v>
      </c>
      <c r="E798" t="s">
        <v>127</v>
      </c>
      <c r="F798">
        <v>1</v>
      </c>
      <c r="G798">
        <v>82</v>
      </c>
      <c r="I798" t="str">
        <f t="shared" si="12"/>
        <v>789,44093,Hotel,EMEA,1,82</v>
      </c>
    </row>
    <row r="799" spans="2:9" x14ac:dyDescent="0.35">
      <c r="B799">
        <v>790</v>
      </c>
      <c r="C799" s="141">
        <v>44093</v>
      </c>
      <c r="D799" t="s">
        <v>125</v>
      </c>
      <c r="E799" t="s">
        <v>128</v>
      </c>
      <c r="F799">
        <v>1</v>
      </c>
      <c r="G799">
        <v>1051</v>
      </c>
      <c r="I799" t="str">
        <f t="shared" si="12"/>
        <v>790,44093,Air,NA,1,1051</v>
      </c>
    </row>
    <row r="800" spans="2:9" x14ac:dyDescent="0.35">
      <c r="B800">
        <v>791</v>
      </c>
      <c r="C800" s="141">
        <v>44093</v>
      </c>
      <c r="D800" t="s">
        <v>123</v>
      </c>
      <c r="E800" t="s">
        <v>129</v>
      </c>
      <c r="F800">
        <v>3</v>
      </c>
      <c r="G800">
        <v>990</v>
      </c>
      <c r="I800" t="str">
        <f t="shared" si="12"/>
        <v>791,44093,Hotel,LATAM,3,990</v>
      </c>
    </row>
    <row r="801" spans="2:9" x14ac:dyDescent="0.35">
      <c r="B801">
        <v>792</v>
      </c>
      <c r="C801" s="141">
        <v>44094</v>
      </c>
      <c r="D801" t="s">
        <v>125</v>
      </c>
      <c r="E801" t="s">
        <v>130</v>
      </c>
      <c r="F801">
        <v>1</v>
      </c>
      <c r="G801">
        <v>1151</v>
      </c>
      <c r="I801" t="str">
        <f t="shared" si="12"/>
        <v>792,44094,Air,APAC,1,1151</v>
      </c>
    </row>
    <row r="802" spans="2:9" x14ac:dyDescent="0.35">
      <c r="B802">
        <v>793</v>
      </c>
      <c r="C802" s="141">
        <v>44094</v>
      </c>
      <c r="D802" t="s">
        <v>123</v>
      </c>
      <c r="E802" t="s">
        <v>128</v>
      </c>
      <c r="F802">
        <v>7</v>
      </c>
      <c r="G802">
        <v>1869</v>
      </c>
      <c r="I802" t="str">
        <f t="shared" si="12"/>
        <v>793,44094,Hotel,NA,7,1869</v>
      </c>
    </row>
    <row r="803" spans="2:9" x14ac:dyDescent="0.35">
      <c r="B803">
        <v>794</v>
      </c>
      <c r="C803" s="141">
        <v>44094</v>
      </c>
      <c r="D803" t="s">
        <v>125</v>
      </c>
      <c r="E803" t="s">
        <v>130</v>
      </c>
      <c r="F803">
        <v>2</v>
      </c>
      <c r="G803">
        <v>2088</v>
      </c>
      <c r="I803" t="str">
        <f t="shared" si="12"/>
        <v>794,44094,Air,APAC,2,2088</v>
      </c>
    </row>
    <row r="804" spans="2:9" x14ac:dyDescent="0.35">
      <c r="B804">
        <v>795</v>
      </c>
      <c r="C804" s="141">
        <v>44095</v>
      </c>
      <c r="D804" t="s">
        <v>123</v>
      </c>
      <c r="E804" t="s">
        <v>127</v>
      </c>
      <c r="F804">
        <v>1</v>
      </c>
      <c r="G804">
        <v>198</v>
      </c>
      <c r="I804" t="str">
        <f t="shared" si="12"/>
        <v>795,44095,Hotel,EMEA,1,198</v>
      </c>
    </row>
    <row r="805" spans="2:9" x14ac:dyDescent="0.35">
      <c r="B805">
        <v>796</v>
      </c>
      <c r="C805" s="141">
        <v>44095</v>
      </c>
      <c r="D805" t="s">
        <v>125</v>
      </c>
      <c r="E805" t="s">
        <v>128</v>
      </c>
      <c r="F805">
        <v>1</v>
      </c>
      <c r="G805">
        <v>1221</v>
      </c>
      <c r="I805" t="str">
        <f t="shared" si="12"/>
        <v>796,44095,Air,NA,1,1221</v>
      </c>
    </row>
    <row r="806" spans="2:9" x14ac:dyDescent="0.35">
      <c r="B806">
        <v>797</v>
      </c>
      <c r="C806" s="141">
        <v>44095</v>
      </c>
      <c r="D806" t="s">
        <v>123</v>
      </c>
      <c r="E806" t="s">
        <v>127</v>
      </c>
      <c r="F806">
        <v>5</v>
      </c>
      <c r="G806">
        <v>860</v>
      </c>
      <c r="I806" t="str">
        <f t="shared" si="12"/>
        <v>797,44095,Hotel,EMEA,5,860</v>
      </c>
    </row>
    <row r="807" spans="2:9" x14ac:dyDescent="0.35">
      <c r="B807">
        <v>798</v>
      </c>
      <c r="C807" s="141">
        <v>44096</v>
      </c>
      <c r="D807" t="s">
        <v>124</v>
      </c>
      <c r="E807" t="s">
        <v>128</v>
      </c>
      <c r="F807">
        <v>4</v>
      </c>
      <c r="G807">
        <v>188</v>
      </c>
      <c r="I807" t="str">
        <f t="shared" si="12"/>
        <v>798,44096,Car,NA,4,188</v>
      </c>
    </row>
    <row r="808" spans="2:9" x14ac:dyDescent="0.35">
      <c r="B808">
        <v>799</v>
      </c>
      <c r="C808" s="141">
        <v>44096</v>
      </c>
      <c r="D808" t="s">
        <v>126</v>
      </c>
      <c r="E808" t="s">
        <v>129</v>
      </c>
      <c r="F808">
        <v>2</v>
      </c>
      <c r="G808">
        <v>196</v>
      </c>
      <c r="I808" t="str">
        <f t="shared" si="12"/>
        <v>799,44096,Experience,LATAM,2,196</v>
      </c>
    </row>
    <row r="809" spans="2:9" x14ac:dyDescent="0.35">
      <c r="B809">
        <v>799</v>
      </c>
      <c r="C809" s="141">
        <v>44096</v>
      </c>
      <c r="D809" t="s">
        <v>126</v>
      </c>
      <c r="E809" t="s">
        <v>129</v>
      </c>
      <c r="F809">
        <v>2</v>
      </c>
      <c r="G809">
        <v>196</v>
      </c>
      <c r="I809" t="str">
        <f t="shared" si="12"/>
        <v>799,44096,Experience,LATAM,2,196</v>
      </c>
    </row>
    <row r="810" spans="2:9" x14ac:dyDescent="0.35">
      <c r="B810">
        <v>800</v>
      </c>
      <c r="C810" s="141">
        <v>44096</v>
      </c>
      <c r="D810" t="s">
        <v>124</v>
      </c>
      <c r="E810" t="s">
        <v>130</v>
      </c>
      <c r="F810">
        <v>1</v>
      </c>
      <c r="G810">
        <v>49</v>
      </c>
      <c r="I810" t="str">
        <f t="shared" si="12"/>
        <v>800,44096,Car,APAC,1,49</v>
      </c>
    </row>
    <row r="811" spans="2:9" x14ac:dyDescent="0.35">
      <c r="B811">
        <v>801</v>
      </c>
      <c r="C811" s="141">
        <v>44097</v>
      </c>
      <c r="D811" t="s">
        <v>126</v>
      </c>
      <c r="E811" t="s">
        <v>128</v>
      </c>
      <c r="F811">
        <v>1</v>
      </c>
      <c r="G811">
        <v>166</v>
      </c>
      <c r="I811" t="str">
        <f t="shared" si="12"/>
        <v>801,44097,Experience,NA,1,166</v>
      </c>
    </row>
    <row r="812" spans="2:9" x14ac:dyDescent="0.35">
      <c r="B812">
        <v>802</v>
      </c>
      <c r="C812" s="141">
        <v>44097</v>
      </c>
      <c r="D812" t="s">
        <v>124</v>
      </c>
      <c r="E812" t="s">
        <v>130</v>
      </c>
      <c r="F812">
        <v>2</v>
      </c>
      <c r="G812">
        <v>74</v>
      </c>
      <c r="I812" t="str">
        <f t="shared" si="12"/>
        <v>802,44097,Car,APAC,2,74</v>
      </c>
    </row>
    <row r="813" spans="2:9" x14ac:dyDescent="0.35">
      <c r="B813">
        <v>803</v>
      </c>
      <c r="C813" s="141">
        <v>44097</v>
      </c>
      <c r="D813" t="s">
        <v>126</v>
      </c>
      <c r="E813" t="s">
        <v>127</v>
      </c>
      <c r="F813">
        <v>1</v>
      </c>
      <c r="G813">
        <v>104</v>
      </c>
      <c r="I813" t="str">
        <f t="shared" si="12"/>
        <v>803,44097,Experience,EMEA,1,104</v>
      </c>
    </row>
    <row r="814" spans="2:9" x14ac:dyDescent="0.35">
      <c r="B814">
        <v>804</v>
      </c>
      <c r="C814" s="141">
        <v>44098</v>
      </c>
      <c r="D814" t="s">
        <v>124</v>
      </c>
      <c r="E814" t="s">
        <v>128</v>
      </c>
      <c r="F814">
        <v>3</v>
      </c>
      <c r="G814">
        <v>162</v>
      </c>
      <c r="I814" t="str">
        <f t="shared" si="12"/>
        <v>804,44098,Car,NA,3,162</v>
      </c>
    </row>
    <row r="815" spans="2:9" x14ac:dyDescent="0.35">
      <c r="B815">
        <v>805</v>
      </c>
      <c r="C815" s="141">
        <v>44098</v>
      </c>
      <c r="D815" t="s">
        <v>126</v>
      </c>
      <c r="E815" t="s">
        <v>127</v>
      </c>
      <c r="F815">
        <v>2</v>
      </c>
      <c r="G815">
        <v>398</v>
      </c>
      <c r="I815" t="str">
        <f t="shared" si="12"/>
        <v>805,44098,Experience,EMEA,2,398</v>
      </c>
    </row>
    <row r="816" spans="2:9" x14ac:dyDescent="0.35">
      <c r="B816">
        <v>806</v>
      </c>
      <c r="C816" s="141">
        <v>44098</v>
      </c>
      <c r="D816" t="s">
        <v>124</v>
      </c>
      <c r="E816" t="s">
        <v>129</v>
      </c>
      <c r="F816">
        <v>1</v>
      </c>
      <c r="G816">
        <v>32</v>
      </c>
      <c r="I816" t="str">
        <f t="shared" si="12"/>
        <v>806,44098,Car,LATAM,1,32</v>
      </c>
    </row>
    <row r="817" spans="2:9" x14ac:dyDescent="0.35">
      <c r="B817">
        <v>807</v>
      </c>
      <c r="C817" s="141">
        <v>44099</v>
      </c>
      <c r="D817" t="s">
        <v>125</v>
      </c>
      <c r="E817" t="s">
        <v>129</v>
      </c>
      <c r="F817">
        <v>1</v>
      </c>
      <c r="G817">
        <v>891</v>
      </c>
      <c r="I817" t="str">
        <f t="shared" si="12"/>
        <v>807,44099,Air,LATAM,1,891</v>
      </c>
    </row>
    <row r="818" spans="2:9" x14ac:dyDescent="0.35">
      <c r="B818">
        <v>808</v>
      </c>
      <c r="C818" s="141">
        <v>44099</v>
      </c>
      <c r="D818" t="s">
        <v>123</v>
      </c>
      <c r="E818" t="s">
        <v>130</v>
      </c>
      <c r="F818">
        <v>6</v>
      </c>
      <c r="G818">
        <v>1272</v>
      </c>
      <c r="I818" t="str">
        <f t="shared" si="12"/>
        <v>808,44099,Hotel,APAC,6,1272</v>
      </c>
    </row>
    <row r="819" spans="2:9" x14ac:dyDescent="0.35">
      <c r="B819">
        <v>809</v>
      </c>
      <c r="C819" s="141">
        <v>44099</v>
      </c>
      <c r="D819" t="s">
        <v>125</v>
      </c>
      <c r="E819" t="s">
        <v>128</v>
      </c>
      <c r="F819">
        <v>2</v>
      </c>
      <c r="G819">
        <v>2066</v>
      </c>
      <c r="I819" t="str">
        <f t="shared" si="12"/>
        <v>809,44099,Air,NA,2,2066</v>
      </c>
    </row>
    <row r="820" spans="2:9" x14ac:dyDescent="0.35">
      <c r="B820">
        <v>810</v>
      </c>
      <c r="C820" s="141">
        <v>44100</v>
      </c>
      <c r="D820" t="s">
        <v>123</v>
      </c>
      <c r="E820" t="s">
        <v>130</v>
      </c>
      <c r="F820">
        <v>4</v>
      </c>
      <c r="G820">
        <v>868</v>
      </c>
      <c r="I820" t="str">
        <f t="shared" si="12"/>
        <v>810,44100,Hotel,APAC,4,868</v>
      </c>
    </row>
    <row r="821" spans="2:9" x14ac:dyDescent="0.35">
      <c r="B821">
        <v>811</v>
      </c>
      <c r="C821" s="141">
        <v>44100</v>
      </c>
      <c r="D821" t="s">
        <v>125</v>
      </c>
      <c r="E821" t="s">
        <v>127</v>
      </c>
      <c r="F821">
        <v>2</v>
      </c>
      <c r="G821">
        <v>590</v>
      </c>
      <c r="I821" t="str">
        <f t="shared" si="12"/>
        <v>811,44100,Air,EMEA,2,590</v>
      </c>
    </row>
    <row r="822" spans="2:9" x14ac:dyDescent="0.35">
      <c r="B822">
        <v>812</v>
      </c>
      <c r="C822" s="141">
        <v>44100</v>
      </c>
      <c r="D822" t="s">
        <v>123</v>
      </c>
      <c r="E822" t="s">
        <v>128</v>
      </c>
      <c r="F822">
        <v>1</v>
      </c>
      <c r="G822">
        <v>278</v>
      </c>
      <c r="I822" t="str">
        <f t="shared" si="12"/>
        <v>812,44100,Hotel,NA,1,278</v>
      </c>
    </row>
    <row r="823" spans="2:9" x14ac:dyDescent="0.35">
      <c r="B823">
        <v>813</v>
      </c>
      <c r="C823" s="141">
        <v>44101</v>
      </c>
      <c r="D823" t="s">
        <v>125</v>
      </c>
      <c r="E823" t="s">
        <v>127</v>
      </c>
      <c r="F823">
        <v>1</v>
      </c>
      <c r="G823">
        <v>1018</v>
      </c>
      <c r="I823" t="str">
        <f t="shared" si="12"/>
        <v>813,44101,Air,EMEA,1,1018</v>
      </c>
    </row>
    <row r="824" spans="2:9" x14ac:dyDescent="0.35">
      <c r="B824">
        <v>814</v>
      </c>
      <c r="C824" s="141">
        <v>44101</v>
      </c>
      <c r="D824" t="s">
        <v>123</v>
      </c>
      <c r="E824" t="s">
        <v>129</v>
      </c>
      <c r="F824">
        <v>1</v>
      </c>
      <c r="G824">
        <v>97</v>
      </c>
      <c r="I824" t="str">
        <f t="shared" si="12"/>
        <v>814,44101,Hotel,LATAM,1,97</v>
      </c>
    </row>
    <row r="825" spans="2:9" x14ac:dyDescent="0.35">
      <c r="B825">
        <v>815</v>
      </c>
      <c r="C825" s="141">
        <v>44101</v>
      </c>
      <c r="D825" t="s">
        <v>125</v>
      </c>
      <c r="E825" t="s">
        <v>130</v>
      </c>
      <c r="F825">
        <v>2</v>
      </c>
      <c r="G825">
        <v>1488</v>
      </c>
      <c r="I825" t="str">
        <f t="shared" si="12"/>
        <v>815,44101,Air,APAC,2,1488</v>
      </c>
    </row>
    <row r="826" spans="2:9" x14ac:dyDescent="0.35">
      <c r="B826">
        <v>816</v>
      </c>
      <c r="C826" s="141">
        <v>44102</v>
      </c>
      <c r="D826" t="s">
        <v>126</v>
      </c>
      <c r="E826" t="s">
        <v>130</v>
      </c>
      <c r="F826">
        <v>1</v>
      </c>
      <c r="G826">
        <v>117</v>
      </c>
      <c r="I826" t="str">
        <f t="shared" si="12"/>
        <v>816,44102,Experience,APAC,1,117</v>
      </c>
    </row>
    <row r="827" spans="2:9" x14ac:dyDescent="0.35">
      <c r="B827">
        <v>817</v>
      </c>
      <c r="C827" s="141">
        <v>44102</v>
      </c>
      <c r="D827" t="s">
        <v>124</v>
      </c>
      <c r="E827" t="s">
        <v>128</v>
      </c>
      <c r="F827">
        <v>1</v>
      </c>
      <c r="G827">
        <v>34</v>
      </c>
      <c r="I827" t="str">
        <f t="shared" si="12"/>
        <v>817,44102,Car,NA,1,34</v>
      </c>
    </row>
    <row r="828" spans="2:9" x14ac:dyDescent="0.35">
      <c r="B828">
        <v>818</v>
      </c>
      <c r="C828" s="141">
        <v>44102</v>
      </c>
      <c r="D828" t="s">
        <v>126</v>
      </c>
      <c r="E828" t="s">
        <v>130</v>
      </c>
      <c r="F828">
        <v>1</v>
      </c>
      <c r="G828">
        <v>128</v>
      </c>
      <c r="I828" t="str">
        <f t="shared" si="12"/>
        <v>818,44102,Experience,APAC,1,128</v>
      </c>
    </row>
    <row r="829" spans="2:9" x14ac:dyDescent="0.35">
      <c r="B829">
        <v>819</v>
      </c>
      <c r="C829" s="141">
        <v>44103</v>
      </c>
      <c r="D829" t="s">
        <v>124</v>
      </c>
      <c r="E829" t="s">
        <v>127</v>
      </c>
      <c r="F829">
        <v>1</v>
      </c>
      <c r="G829">
        <v>39</v>
      </c>
      <c r="I829" t="str">
        <f t="shared" si="12"/>
        <v>819,44103,Car,EMEA,1,39</v>
      </c>
    </row>
    <row r="830" spans="2:9" x14ac:dyDescent="0.35">
      <c r="B830">
        <v>820</v>
      </c>
      <c r="C830" s="141">
        <v>44103</v>
      </c>
      <c r="D830" t="s">
        <v>126</v>
      </c>
      <c r="E830" t="s">
        <v>128</v>
      </c>
      <c r="F830">
        <v>1</v>
      </c>
      <c r="G830">
        <v>82</v>
      </c>
      <c r="I830" t="str">
        <f t="shared" si="12"/>
        <v>820,44103,Experience,NA,1,82</v>
      </c>
    </row>
    <row r="831" spans="2:9" x14ac:dyDescent="0.35">
      <c r="B831">
        <v>821</v>
      </c>
      <c r="C831" s="141">
        <v>44103</v>
      </c>
      <c r="D831" t="s">
        <v>124</v>
      </c>
      <c r="E831" t="s">
        <v>127</v>
      </c>
      <c r="F831">
        <v>3</v>
      </c>
      <c r="G831">
        <v>93</v>
      </c>
      <c r="I831" t="str">
        <f t="shared" si="12"/>
        <v>821,44103,Car,EMEA,3,93</v>
      </c>
    </row>
    <row r="832" spans="2:9" x14ac:dyDescent="0.35">
      <c r="B832">
        <v>822</v>
      </c>
      <c r="C832" s="141">
        <v>44104</v>
      </c>
      <c r="D832" t="s">
        <v>126</v>
      </c>
      <c r="E832" t="s">
        <v>129</v>
      </c>
      <c r="F832">
        <v>1</v>
      </c>
      <c r="G832">
        <v>38</v>
      </c>
      <c r="I832" t="str">
        <f t="shared" si="12"/>
        <v>822,44104,Experience,LATAM,1,38</v>
      </c>
    </row>
    <row r="833" spans="2:9" x14ac:dyDescent="0.35">
      <c r="B833">
        <v>823</v>
      </c>
      <c r="C833" s="141">
        <v>44104</v>
      </c>
      <c r="D833" t="s">
        <v>124</v>
      </c>
      <c r="E833" t="s">
        <v>130</v>
      </c>
      <c r="F833">
        <v>2</v>
      </c>
      <c r="G833">
        <v>106</v>
      </c>
      <c r="I833" t="str">
        <f t="shared" si="12"/>
        <v>823,44104,Car,APAC,2,106</v>
      </c>
    </row>
    <row r="834" spans="2:9" x14ac:dyDescent="0.35">
      <c r="B834">
        <v>824</v>
      </c>
      <c r="C834" s="141">
        <v>44104</v>
      </c>
      <c r="D834" t="s">
        <v>126</v>
      </c>
      <c r="E834" t="s">
        <v>127</v>
      </c>
      <c r="F834">
        <v>1</v>
      </c>
      <c r="G834">
        <v>34</v>
      </c>
      <c r="I834" t="str">
        <f t="shared" si="12"/>
        <v>824,44104,Experience,EMEA,1,34</v>
      </c>
    </row>
    <row r="835" spans="2:9" x14ac:dyDescent="0.35">
      <c r="B835">
        <v>825</v>
      </c>
      <c r="C835" s="141">
        <v>44105</v>
      </c>
      <c r="D835" t="s">
        <v>123</v>
      </c>
      <c r="E835" t="s">
        <v>128</v>
      </c>
      <c r="F835">
        <v>1</v>
      </c>
      <c r="G835">
        <v>336</v>
      </c>
      <c r="I835" t="str">
        <f t="shared" si="12"/>
        <v>825,44105,Hotel,NA,1,336</v>
      </c>
    </row>
    <row r="836" spans="2:9" x14ac:dyDescent="0.35">
      <c r="B836">
        <v>826</v>
      </c>
      <c r="C836" s="141">
        <v>44105</v>
      </c>
      <c r="D836" t="s">
        <v>125</v>
      </c>
      <c r="E836" t="s">
        <v>130</v>
      </c>
      <c r="F836">
        <v>1</v>
      </c>
      <c r="G836">
        <v>425</v>
      </c>
      <c r="I836" t="str">
        <f t="shared" ref="I836:I899" si="13">B836&amp;","&amp;C836&amp;","&amp;D836&amp;","&amp;E836&amp;","&amp;F836&amp;","&amp;G836</f>
        <v>826,44105,Air,APAC,1,425</v>
      </c>
    </row>
    <row r="837" spans="2:9" x14ac:dyDescent="0.35">
      <c r="B837">
        <v>827</v>
      </c>
      <c r="C837" s="141">
        <v>44105</v>
      </c>
      <c r="D837" t="s">
        <v>123</v>
      </c>
      <c r="E837" t="s">
        <v>127</v>
      </c>
      <c r="F837">
        <v>1</v>
      </c>
      <c r="G837">
        <v>237</v>
      </c>
      <c r="I837" t="str">
        <f t="shared" si="13"/>
        <v>827,44105,Hotel,EMEA,1,237</v>
      </c>
    </row>
    <row r="838" spans="2:9" x14ac:dyDescent="0.35">
      <c r="B838">
        <v>828</v>
      </c>
      <c r="C838" s="141">
        <v>44106</v>
      </c>
      <c r="D838" t="s">
        <v>125</v>
      </c>
      <c r="E838" t="s">
        <v>128</v>
      </c>
      <c r="F838">
        <v>1</v>
      </c>
      <c r="G838">
        <v>483</v>
      </c>
      <c r="I838" t="str">
        <f t="shared" si="13"/>
        <v>828,44106,Air,NA,1,483</v>
      </c>
    </row>
    <row r="839" spans="2:9" x14ac:dyDescent="0.35">
      <c r="B839">
        <v>829</v>
      </c>
      <c r="C839" s="141">
        <v>44106</v>
      </c>
      <c r="D839" t="s">
        <v>123</v>
      </c>
      <c r="E839" t="s">
        <v>127</v>
      </c>
      <c r="F839">
        <v>1</v>
      </c>
      <c r="G839">
        <v>186</v>
      </c>
      <c r="I839" t="str">
        <f t="shared" si="13"/>
        <v>829,44106,Hotel,EMEA,1,186</v>
      </c>
    </row>
    <row r="840" spans="2:9" x14ac:dyDescent="0.35">
      <c r="B840">
        <v>830</v>
      </c>
      <c r="C840" s="141">
        <v>44106</v>
      </c>
      <c r="D840" t="s">
        <v>125</v>
      </c>
      <c r="E840" t="s">
        <v>129</v>
      </c>
      <c r="F840">
        <v>1</v>
      </c>
      <c r="G840">
        <v>670</v>
      </c>
      <c r="I840" t="str">
        <f t="shared" si="13"/>
        <v>830,44106,Air,LATAM,1,670</v>
      </c>
    </row>
    <row r="841" spans="2:9" x14ac:dyDescent="0.35">
      <c r="B841">
        <v>831</v>
      </c>
      <c r="C841" s="141">
        <v>44107</v>
      </c>
      <c r="D841" t="s">
        <v>123</v>
      </c>
      <c r="E841" t="s">
        <v>130</v>
      </c>
      <c r="F841">
        <v>6</v>
      </c>
      <c r="G841">
        <v>1572</v>
      </c>
      <c r="I841" t="str">
        <f t="shared" si="13"/>
        <v>831,44107,Hotel,APAC,6,1572</v>
      </c>
    </row>
    <row r="842" spans="2:9" x14ac:dyDescent="0.35">
      <c r="B842">
        <v>832</v>
      </c>
      <c r="C842" s="141">
        <v>44107</v>
      </c>
      <c r="D842" t="s">
        <v>125</v>
      </c>
      <c r="E842" t="s">
        <v>127</v>
      </c>
      <c r="F842">
        <v>1</v>
      </c>
      <c r="G842">
        <v>205</v>
      </c>
      <c r="I842" t="str">
        <f t="shared" si="13"/>
        <v>832,44107,Air,EMEA,1,205</v>
      </c>
    </row>
    <row r="843" spans="2:9" x14ac:dyDescent="0.35">
      <c r="B843">
        <v>833</v>
      </c>
      <c r="C843" s="141">
        <v>44107</v>
      </c>
      <c r="D843" t="s">
        <v>123</v>
      </c>
      <c r="E843" t="s">
        <v>128</v>
      </c>
      <c r="F843">
        <v>1</v>
      </c>
      <c r="G843">
        <v>335</v>
      </c>
      <c r="I843" t="str">
        <f t="shared" si="13"/>
        <v>833,44107,Hotel,NA,1,335</v>
      </c>
    </row>
    <row r="844" spans="2:9" x14ac:dyDescent="0.35">
      <c r="B844">
        <v>834</v>
      </c>
      <c r="C844" s="141">
        <v>44108</v>
      </c>
      <c r="D844" t="s">
        <v>124</v>
      </c>
      <c r="E844" t="s">
        <v>130</v>
      </c>
      <c r="F844">
        <v>1</v>
      </c>
      <c r="G844">
        <v>45</v>
      </c>
      <c r="I844" t="str">
        <f t="shared" si="13"/>
        <v>834,44108,Car,APAC,1,45</v>
      </c>
    </row>
    <row r="845" spans="2:9" x14ac:dyDescent="0.35">
      <c r="B845">
        <v>835</v>
      </c>
      <c r="C845" s="141">
        <v>44108</v>
      </c>
      <c r="D845" t="s">
        <v>126</v>
      </c>
      <c r="E845" t="s">
        <v>127</v>
      </c>
      <c r="F845">
        <v>1</v>
      </c>
      <c r="G845">
        <v>195</v>
      </c>
      <c r="I845" t="str">
        <f t="shared" si="13"/>
        <v>835,44108,Experience,EMEA,1,195</v>
      </c>
    </row>
    <row r="846" spans="2:9" x14ac:dyDescent="0.35">
      <c r="B846">
        <v>836</v>
      </c>
      <c r="C846" s="141">
        <v>44108</v>
      </c>
      <c r="D846" t="s">
        <v>124</v>
      </c>
      <c r="E846" t="s">
        <v>128</v>
      </c>
      <c r="F846">
        <v>2</v>
      </c>
      <c r="G846">
        <v>100</v>
      </c>
      <c r="I846" t="str">
        <f t="shared" si="13"/>
        <v>836,44108,Car,NA,2,100</v>
      </c>
    </row>
    <row r="847" spans="2:9" x14ac:dyDescent="0.35">
      <c r="B847">
        <v>837</v>
      </c>
      <c r="C847" s="141">
        <v>44109</v>
      </c>
      <c r="D847" t="s">
        <v>126</v>
      </c>
      <c r="E847" t="s">
        <v>127</v>
      </c>
      <c r="F847">
        <v>2</v>
      </c>
      <c r="G847">
        <v>112</v>
      </c>
      <c r="I847" t="str">
        <f t="shared" si="13"/>
        <v>837,44109,Experience,EMEA,2,112</v>
      </c>
    </row>
    <row r="848" spans="2:9" x14ac:dyDescent="0.35">
      <c r="B848">
        <v>838</v>
      </c>
      <c r="C848" s="141">
        <v>44109</v>
      </c>
      <c r="D848" t="s">
        <v>124</v>
      </c>
      <c r="E848" t="s">
        <v>129</v>
      </c>
      <c r="F848">
        <v>5</v>
      </c>
      <c r="G848">
        <v>245</v>
      </c>
      <c r="I848" t="str">
        <f t="shared" si="13"/>
        <v>838,44109,Car,LATAM,5,245</v>
      </c>
    </row>
    <row r="849" spans="2:9" x14ac:dyDescent="0.35">
      <c r="B849">
        <v>839</v>
      </c>
      <c r="C849" s="141">
        <v>44109</v>
      </c>
      <c r="D849" t="s">
        <v>126</v>
      </c>
      <c r="E849" t="s">
        <v>130</v>
      </c>
      <c r="F849">
        <v>1</v>
      </c>
      <c r="G849">
        <v>80</v>
      </c>
      <c r="I849" t="str">
        <f t="shared" si="13"/>
        <v>839,44109,Experience,APAC,1,80</v>
      </c>
    </row>
    <row r="850" spans="2:9" x14ac:dyDescent="0.35">
      <c r="B850">
        <v>840</v>
      </c>
      <c r="C850" s="141">
        <v>44110</v>
      </c>
      <c r="D850" t="s">
        <v>124</v>
      </c>
      <c r="E850" t="s">
        <v>127</v>
      </c>
      <c r="F850">
        <v>2</v>
      </c>
      <c r="G850">
        <v>84</v>
      </c>
      <c r="I850" t="str">
        <f t="shared" si="13"/>
        <v>840,44110,Car,EMEA,2,84</v>
      </c>
    </row>
    <row r="851" spans="2:9" x14ac:dyDescent="0.35">
      <c r="B851">
        <v>841</v>
      </c>
      <c r="C851" s="141">
        <v>44110</v>
      </c>
      <c r="D851" t="s">
        <v>126</v>
      </c>
      <c r="E851" t="s">
        <v>128</v>
      </c>
      <c r="F851">
        <v>1</v>
      </c>
      <c r="G851">
        <v>142</v>
      </c>
      <c r="I851" t="str">
        <f t="shared" si="13"/>
        <v>841,44110,Experience,NA,1,142</v>
      </c>
    </row>
    <row r="852" spans="2:9" x14ac:dyDescent="0.35">
      <c r="B852">
        <v>842</v>
      </c>
      <c r="C852" s="141">
        <v>44110</v>
      </c>
      <c r="D852" t="s">
        <v>124</v>
      </c>
      <c r="E852" t="s">
        <v>129</v>
      </c>
      <c r="F852">
        <v>4</v>
      </c>
      <c r="G852">
        <v>132</v>
      </c>
      <c r="I852" t="str">
        <f t="shared" si="13"/>
        <v>842,44110,Car,LATAM,4,132</v>
      </c>
    </row>
    <row r="853" spans="2:9" x14ac:dyDescent="0.35">
      <c r="B853">
        <v>843</v>
      </c>
      <c r="C853" s="141">
        <v>44111</v>
      </c>
      <c r="D853" t="s">
        <v>125</v>
      </c>
      <c r="E853" t="s">
        <v>127</v>
      </c>
      <c r="F853">
        <v>4</v>
      </c>
      <c r="G853">
        <v>1148</v>
      </c>
      <c r="I853" t="str">
        <f t="shared" si="13"/>
        <v>843,44111,Air,EMEA,4,1148</v>
      </c>
    </row>
    <row r="854" spans="2:9" x14ac:dyDescent="0.35">
      <c r="B854">
        <v>844</v>
      </c>
      <c r="C854" s="141">
        <v>44111</v>
      </c>
      <c r="D854" t="s">
        <v>123</v>
      </c>
      <c r="E854" t="s">
        <v>128</v>
      </c>
      <c r="F854">
        <v>5</v>
      </c>
      <c r="G854">
        <v>990</v>
      </c>
      <c r="I854" t="str">
        <f t="shared" si="13"/>
        <v>844,44111,Hotel,NA,5,990</v>
      </c>
    </row>
    <row r="855" spans="2:9" x14ac:dyDescent="0.35">
      <c r="B855">
        <v>845</v>
      </c>
      <c r="C855" s="141">
        <v>44111</v>
      </c>
      <c r="D855" t="s">
        <v>125</v>
      </c>
      <c r="E855" t="s">
        <v>127</v>
      </c>
      <c r="F855">
        <v>2</v>
      </c>
      <c r="G855">
        <v>1848</v>
      </c>
      <c r="I855" t="str">
        <f t="shared" si="13"/>
        <v>845,44111,Air,EMEA,2,1848</v>
      </c>
    </row>
    <row r="856" spans="2:9" x14ac:dyDescent="0.35">
      <c r="B856">
        <v>846</v>
      </c>
      <c r="C856" s="141">
        <v>44112</v>
      </c>
      <c r="D856" t="s">
        <v>123</v>
      </c>
      <c r="E856" t="s">
        <v>129</v>
      </c>
      <c r="F856">
        <v>1</v>
      </c>
      <c r="G856">
        <v>133</v>
      </c>
      <c r="I856" t="str">
        <f t="shared" si="13"/>
        <v>846,44112,Hotel,LATAM,1,133</v>
      </c>
    </row>
    <row r="857" spans="2:9" x14ac:dyDescent="0.35">
      <c r="B857">
        <v>847</v>
      </c>
      <c r="C857" s="141">
        <v>44112</v>
      </c>
      <c r="D857" t="s">
        <v>125</v>
      </c>
      <c r="E857" t="s">
        <v>130</v>
      </c>
      <c r="F857">
        <v>2</v>
      </c>
      <c r="G857">
        <v>1086</v>
      </c>
      <c r="I857" t="str">
        <f t="shared" si="13"/>
        <v>847,44112,Air,APAC,2,1086</v>
      </c>
    </row>
    <row r="858" spans="2:9" x14ac:dyDescent="0.35">
      <c r="B858">
        <v>847</v>
      </c>
      <c r="C858" s="141">
        <v>44112</v>
      </c>
      <c r="D858" t="s">
        <v>125</v>
      </c>
      <c r="E858" t="s">
        <v>130</v>
      </c>
      <c r="F858">
        <v>2</v>
      </c>
      <c r="G858">
        <v>1086</v>
      </c>
      <c r="I858" t="str">
        <f t="shared" si="13"/>
        <v>847,44112,Air,APAC,2,1086</v>
      </c>
    </row>
    <row r="859" spans="2:9" x14ac:dyDescent="0.35">
      <c r="B859">
        <v>848</v>
      </c>
      <c r="C859" s="141">
        <v>44112</v>
      </c>
      <c r="D859" t="s">
        <v>123</v>
      </c>
      <c r="E859" t="s">
        <v>127</v>
      </c>
      <c r="F859">
        <v>3</v>
      </c>
      <c r="G859">
        <v>480</v>
      </c>
      <c r="I859" t="str">
        <f t="shared" si="13"/>
        <v>848,44112,Hotel,EMEA,3,480</v>
      </c>
    </row>
    <row r="860" spans="2:9" x14ac:dyDescent="0.35">
      <c r="B860">
        <v>849</v>
      </c>
      <c r="C860" s="141">
        <v>44113</v>
      </c>
      <c r="D860" t="s">
        <v>125</v>
      </c>
      <c r="E860" t="s">
        <v>128</v>
      </c>
      <c r="F860">
        <v>2</v>
      </c>
      <c r="G860">
        <v>1316</v>
      </c>
      <c r="I860" t="str">
        <f t="shared" si="13"/>
        <v>849,44113,Air,NA,2,1316</v>
      </c>
    </row>
    <row r="861" spans="2:9" x14ac:dyDescent="0.35">
      <c r="B861">
        <v>850</v>
      </c>
      <c r="C861" s="141">
        <v>44113</v>
      </c>
      <c r="D861" t="s">
        <v>123</v>
      </c>
      <c r="E861" t="s">
        <v>129</v>
      </c>
      <c r="F861">
        <v>3</v>
      </c>
      <c r="G861">
        <v>948</v>
      </c>
      <c r="I861" t="str">
        <f t="shared" si="13"/>
        <v>850,44113,Hotel,LATAM,3,948</v>
      </c>
    </row>
    <row r="862" spans="2:9" x14ac:dyDescent="0.35">
      <c r="B862">
        <v>851</v>
      </c>
      <c r="C862" s="141">
        <v>44113</v>
      </c>
      <c r="D862" t="s">
        <v>125</v>
      </c>
      <c r="E862" t="s">
        <v>130</v>
      </c>
      <c r="F862">
        <v>1</v>
      </c>
      <c r="G862">
        <v>1136</v>
      </c>
      <c r="I862" t="str">
        <f t="shared" si="13"/>
        <v>851,44113,Air,APAC,1,1136</v>
      </c>
    </row>
    <row r="863" spans="2:9" x14ac:dyDescent="0.35">
      <c r="B863">
        <v>852</v>
      </c>
      <c r="C863" s="141">
        <v>44114</v>
      </c>
      <c r="D863" t="s">
        <v>126</v>
      </c>
      <c r="E863" t="s">
        <v>128</v>
      </c>
      <c r="F863">
        <v>2</v>
      </c>
      <c r="G863">
        <v>122</v>
      </c>
      <c r="I863" t="str">
        <f t="shared" si="13"/>
        <v>852,44114,Experience,NA,2,122</v>
      </c>
    </row>
    <row r="864" spans="2:9" x14ac:dyDescent="0.35">
      <c r="B864">
        <v>853</v>
      </c>
      <c r="C864" s="141">
        <v>44114</v>
      </c>
      <c r="D864" t="s">
        <v>124</v>
      </c>
      <c r="E864" t="s">
        <v>127</v>
      </c>
      <c r="F864">
        <v>5</v>
      </c>
      <c r="G864">
        <v>160</v>
      </c>
      <c r="I864" t="str">
        <f t="shared" si="13"/>
        <v>853,44114,Car,EMEA,5,160</v>
      </c>
    </row>
    <row r="865" spans="2:9" x14ac:dyDescent="0.35">
      <c r="B865">
        <v>854</v>
      </c>
      <c r="C865" s="141">
        <v>44114</v>
      </c>
      <c r="D865" t="s">
        <v>126</v>
      </c>
      <c r="E865" t="s">
        <v>129</v>
      </c>
      <c r="F865">
        <v>1</v>
      </c>
      <c r="G865">
        <v>73</v>
      </c>
      <c r="I865" t="str">
        <f t="shared" si="13"/>
        <v>854,44114,Experience,LATAM,1,73</v>
      </c>
    </row>
    <row r="866" spans="2:9" x14ac:dyDescent="0.35">
      <c r="B866">
        <v>855</v>
      </c>
      <c r="C866" s="141">
        <v>44115</v>
      </c>
      <c r="D866" t="s">
        <v>124</v>
      </c>
      <c r="E866" t="s">
        <v>130</v>
      </c>
      <c r="F866">
        <v>7</v>
      </c>
      <c r="G866">
        <v>329</v>
      </c>
      <c r="I866" t="str">
        <f t="shared" si="13"/>
        <v>855,44115,Car,APAC,7,329</v>
      </c>
    </row>
    <row r="867" spans="2:9" x14ac:dyDescent="0.35">
      <c r="B867">
        <v>856</v>
      </c>
      <c r="C867" s="141">
        <v>44115</v>
      </c>
      <c r="D867" t="s">
        <v>126</v>
      </c>
      <c r="E867" t="s">
        <v>127</v>
      </c>
      <c r="F867">
        <v>2</v>
      </c>
      <c r="G867">
        <v>172</v>
      </c>
      <c r="I867" t="str">
        <f t="shared" si="13"/>
        <v>856,44115,Experience,EMEA,2,172</v>
      </c>
    </row>
    <row r="868" spans="2:9" x14ac:dyDescent="0.35">
      <c r="B868">
        <v>857</v>
      </c>
      <c r="C868" s="141">
        <v>44115</v>
      </c>
      <c r="D868" t="s">
        <v>124</v>
      </c>
      <c r="E868" t="s">
        <v>128</v>
      </c>
      <c r="F868">
        <v>1</v>
      </c>
      <c r="G868">
        <v>45</v>
      </c>
      <c r="I868" t="str">
        <f t="shared" si="13"/>
        <v>857,44115,Car,NA,1,45</v>
      </c>
    </row>
    <row r="869" spans="2:9" x14ac:dyDescent="0.35">
      <c r="B869">
        <v>858</v>
      </c>
      <c r="C869" s="141">
        <v>44116</v>
      </c>
      <c r="D869" t="s">
        <v>126</v>
      </c>
      <c r="E869" t="s">
        <v>129</v>
      </c>
      <c r="F869">
        <v>1</v>
      </c>
      <c r="G869">
        <v>171</v>
      </c>
      <c r="I869" t="str">
        <f t="shared" si="13"/>
        <v>858,44116,Experience,LATAM,1,171</v>
      </c>
    </row>
    <row r="870" spans="2:9" x14ac:dyDescent="0.35">
      <c r="B870">
        <v>859</v>
      </c>
      <c r="C870" s="141">
        <v>44116</v>
      </c>
      <c r="D870" t="s">
        <v>124</v>
      </c>
      <c r="E870" t="s">
        <v>130</v>
      </c>
      <c r="F870">
        <v>7</v>
      </c>
      <c r="G870">
        <v>364</v>
      </c>
      <c r="I870" t="str">
        <f t="shared" si="13"/>
        <v>859,44116,Car,APAC,7,364</v>
      </c>
    </row>
    <row r="871" spans="2:9" x14ac:dyDescent="0.35">
      <c r="B871">
        <v>860</v>
      </c>
      <c r="C871" s="141">
        <v>44116</v>
      </c>
      <c r="D871" t="s">
        <v>126</v>
      </c>
      <c r="E871" t="s">
        <v>128</v>
      </c>
      <c r="F871">
        <v>1</v>
      </c>
      <c r="G871">
        <v>146</v>
      </c>
      <c r="I871" t="str">
        <f t="shared" si="13"/>
        <v>860,44116,Experience,NA,1,146</v>
      </c>
    </row>
    <row r="872" spans="2:9" x14ac:dyDescent="0.35">
      <c r="B872">
        <v>861</v>
      </c>
      <c r="C872" s="141">
        <v>44117</v>
      </c>
      <c r="D872" t="s">
        <v>123</v>
      </c>
      <c r="E872" t="s">
        <v>127</v>
      </c>
      <c r="F872">
        <v>7</v>
      </c>
      <c r="G872">
        <v>980</v>
      </c>
      <c r="I872" t="str">
        <f t="shared" si="13"/>
        <v>861,44117,Hotel,EMEA,7,980</v>
      </c>
    </row>
    <row r="873" spans="2:9" x14ac:dyDescent="0.35">
      <c r="B873">
        <v>862</v>
      </c>
      <c r="C873" s="141">
        <v>44117</v>
      </c>
      <c r="D873" t="s">
        <v>125</v>
      </c>
      <c r="E873" t="s">
        <v>129</v>
      </c>
      <c r="F873">
        <v>1</v>
      </c>
      <c r="G873">
        <v>326</v>
      </c>
      <c r="I873" t="str">
        <f t="shared" si="13"/>
        <v>862,44117,Air,LATAM,1,326</v>
      </c>
    </row>
    <row r="874" spans="2:9" x14ac:dyDescent="0.35">
      <c r="B874">
        <v>863</v>
      </c>
      <c r="C874" s="141">
        <v>44117</v>
      </c>
      <c r="D874" t="s">
        <v>123</v>
      </c>
      <c r="E874" t="s">
        <v>130</v>
      </c>
      <c r="F874">
        <v>2</v>
      </c>
      <c r="G874">
        <v>576</v>
      </c>
      <c r="I874" t="str">
        <f t="shared" si="13"/>
        <v>863,44117,Hotel,APAC,2,576</v>
      </c>
    </row>
    <row r="875" spans="2:9" x14ac:dyDescent="0.35">
      <c r="B875">
        <v>864</v>
      </c>
      <c r="C875" s="141">
        <v>44118</v>
      </c>
      <c r="D875" t="s">
        <v>125</v>
      </c>
      <c r="E875" t="s">
        <v>127</v>
      </c>
      <c r="F875">
        <v>1</v>
      </c>
      <c r="G875">
        <v>955</v>
      </c>
      <c r="I875" t="str">
        <f t="shared" si="13"/>
        <v>864,44118,Air,EMEA,1,955</v>
      </c>
    </row>
    <row r="876" spans="2:9" x14ac:dyDescent="0.35">
      <c r="B876">
        <v>865</v>
      </c>
      <c r="C876" s="141">
        <v>44118</v>
      </c>
      <c r="D876" t="s">
        <v>123</v>
      </c>
      <c r="E876" t="s">
        <v>128</v>
      </c>
      <c r="F876">
        <v>1</v>
      </c>
      <c r="G876">
        <v>312</v>
      </c>
      <c r="I876" t="str">
        <f t="shared" si="13"/>
        <v>865,44118,Hotel,NA,1,312</v>
      </c>
    </row>
    <row r="877" spans="2:9" x14ac:dyDescent="0.35">
      <c r="B877">
        <v>866</v>
      </c>
      <c r="C877" s="141">
        <v>44118</v>
      </c>
      <c r="D877" t="s">
        <v>125</v>
      </c>
      <c r="E877" t="s">
        <v>129</v>
      </c>
      <c r="F877">
        <v>2</v>
      </c>
      <c r="G877">
        <v>2094</v>
      </c>
      <c r="I877" t="str">
        <f t="shared" si="13"/>
        <v>866,44118,Air,LATAM,2,2094</v>
      </c>
    </row>
    <row r="878" spans="2:9" x14ac:dyDescent="0.35">
      <c r="B878">
        <v>867</v>
      </c>
      <c r="C878" s="141">
        <v>44119</v>
      </c>
      <c r="D878" t="s">
        <v>123</v>
      </c>
      <c r="E878" t="s">
        <v>130</v>
      </c>
      <c r="F878">
        <v>4</v>
      </c>
      <c r="G878">
        <v>1012</v>
      </c>
      <c r="I878" t="str">
        <f t="shared" si="13"/>
        <v>867,44119,Hotel,APAC,4,1012</v>
      </c>
    </row>
    <row r="879" spans="2:9" x14ac:dyDescent="0.35">
      <c r="B879">
        <v>868</v>
      </c>
      <c r="C879" s="141">
        <v>44119</v>
      </c>
      <c r="D879" t="s">
        <v>125</v>
      </c>
      <c r="E879" t="s">
        <v>128</v>
      </c>
      <c r="F879">
        <v>1</v>
      </c>
      <c r="G879">
        <v>1057</v>
      </c>
      <c r="I879" t="str">
        <f t="shared" si="13"/>
        <v>868,44119,Air,NA,1,1057</v>
      </c>
    </row>
    <row r="880" spans="2:9" x14ac:dyDescent="0.35">
      <c r="B880">
        <v>869</v>
      </c>
      <c r="C880" s="141">
        <v>44119</v>
      </c>
      <c r="D880" t="s">
        <v>123</v>
      </c>
      <c r="E880" t="s">
        <v>130</v>
      </c>
      <c r="F880">
        <v>4</v>
      </c>
      <c r="G880">
        <v>928</v>
      </c>
      <c r="I880" t="str">
        <f t="shared" si="13"/>
        <v>869,44119,Hotel,APAC,4,928</v>
      </c>
    </row>
    <row r="881" spans="2:9" x14ac:dyDescent="0.35">
      <c r="B881">
        <v>870</v>
      </c>
      <c r="C881" s="141">
        <v>44120</v>
      </c>
      <c r="D881" t="s">
        <v>124</v>
      </c>
      <c r="E881" t="s">
        <v>129</v>
      </c>
      <c r="F881">
        <v>1</v>
      </c>
      <c r="G881">
        <v>52</v>
      </c>
      <c r="I881" t="str">
        <f t="shared" si="13"/>
        <v>870,44120,Car,LATAM,1,52</v>
      </c>
    </row>
    <row r="882" spans="2:9" x14ac:dyDescent="0.35">
      <c r="B882">
        <v>871</v>
      </c>
      <c r="C882" s="141">
        <v>44120</v>
      </c>
      <c r="D882" t="s">
        <v>126</v>
      </c>
      <c r="E882" t="s">
        <v>130</v>
      </c>
      <c r="F882">
        <v>1</v>
      </c>
      <c r="G882">
        <v>52</v>
      </c>
      <c r="I882" t="str">
        <f t="shared" si="13"/>
        <v>871,44120,Experience,APAC,1,52</v>
      </c>
    </row>
    <row r="883" spans="2:9" x14ac:dyDescent="0.35">
      <c r="B883">
        <v>872</v>
      </c>
      <c r="C883" s="141">
        <v>44120</v>
      </c>
      <c r="D883" t="s">
        <v>124</v>
      </c>
      <c r="E883" t="s">
        <v>127</v>
      </c>
      <c r="F883">
        <v>1</v>
      </c>
      <c r="G883">
        <v>46</v>
      </c>
      <c r="I883" t="str">
        <f t="shared" si="13"/>
        <v>872,44120,Car,EMEA,1,46</v>
      </c>
    </row>
    <row r="884" spans="2:9" x14ac:dyDescent="0.35">
      <c r="B884">
        <v>873</v>
      </c>
      <c r="C884" s="141">
        <v>44121</v>
      </c>
      <c r="D884" t="s">
        <v>126</v>
      </c>
      <c r="E884" t="s">
        <v>128</v>
      </c>
      <c r="F884">
        <v>1</v>
      </c>
      <c r="G884">
        <v>137</v>
      </c>
      <c r="I884" t="str">
        <f t="shared" si="13"/>
        <v>873,44121,Experience,NA,1,137</v>
      </c>
    </row>
    <row r="885" spans="2:9" x14ac:dyDescent="0.35">
      <c r="B885">
        <v>874</v>
      </c>
      <c r="C885" s="141">
        <v>44121</v>
      </c>
      <c r="D885" t="s">
        <v>124</v>
      </c>
      <c r="E885" t="s">
        <v>129</v>
      </c>
      <c r="F885">
        <v>1</v>
      </c>
      <c r="G885">
        <v>40</v>
      </c>
      <c r="I885" t="str">
        <f t="shared" si="13"/>
        <v>874,44121,Car,LATAM,1,40</v>
      </c>
    </row>
    <row r="886" spans="2:9" x14ac:dyDescent="0.35">
      <c r="B886">
        <v>875</v>
      </c>
      <c r="C886" s="141">
        <v>44121</v>
      </c>
      <c r="D886" t="s">
        <v>126</v>
      </c>
      <c r="E886" t="s">
        <v>130</v>
      </c>
      <c r="F886">
        <v>1</v>
      </c>
      <c r="G886">
        <v>39</v>
      </c>
      <c r="I886" t="str">
        <f t="shared" si="13"/>
        <v>875,44121,Experience,APAC,1,39</v>
      </c>
    </row>
    <row r="887" spans="2:9" x14ac:dyDescent="0.35">
      <c r="B887">
        <v>876</v>
      </c>
      <c r="C887" s="141">
        <v>44122</v>
      </c>
      <c r="D887" t="s">
        <v>124</v>
      </c>
      <c r="E887" t="s">
        <v>128</v>
      </c>
      <c r="F887">
        <v>1</v>
      </c>
      <c r="G887">
        <v>45</v>
      </c>
      <c r="I887" t="str">
        <f t="shared" si="13"/>
        <v>876,44122,Car,NA,1,45</v>
      </c>
    </row>
    <row r="888" spans="2:9" x14ac:dyDescent="0.35">
      <c r="B888">
        <v>877</v>
      </c>
      <c r="C888" s="141">
        <v>44122</v>
      </c>
      <c r="D888" t="s">
        <v>126</v>
      </c>
      <c r="E888" t="s">
        <v>130</v>
      </c>
      <c r="F888">
        <v>1</v>
      </c>
      <c r="G888">
        <v>125</v>
      </c>
      <c r="I888" t="str">
        <f t="shared" si="13"/>
        <v>877,44122,Experience,APAC,1,125</v>
      </c>
    </row>
    <row r="889" spans="2:9" x14ac:dyDescent="0.35">
      <c r="B889">
        <v>878</v>
      </c>
      <c r="C889" s="141">
        <v>44122</v>
      </c>
      <c r="D889" t="s">
        <v>124</v>
      </c>
      <c r="E889" t="s">
        <v>127</v>
      </c>
      <c r="F889">
        <v>1</v>
      </c>
      <c r="G889">
        <v>42</v>
      </c>
      <c r="I889" t="str">
        <f t="shared" si="13"/>
        <v>878,44122,Car,EMEA,1,42</v>
      </c>
    </row>
    <row r="890" spans="2:9" x14ac:dyDescent="0.35">
      <c r="B890">
        <v>879</v>
      </c>
      <c r="C890" s="141">
        <v>44123</v>
      </c>
      <c r="D890" t="s">
        <v>125</v>
      </c>
      <c r="E890" t="s">
        <v>130</v>
      </c>
      <c r="F890">
        <v>1</v>
      </c>
      <c r="G890">
        <v>332</v>
      </c>
      <c r="I890" t="str">
        <f t="shared" si="13"/>
        <v>879,44123,Air,APAC,1,332</v>
      </c>
    </row>
    <row r="891" spans="2:9" x14ac:dyDescent="0.35">
      <c r="B891">
        <v>880</v>
      </c>
      <c r="C891" s="141">
        <v>44123</v>
      </c>
      <c r="D891" t="s">
        <v>123</v>
      </c>
      <c r="E891" t="s">
        <v>127</v>
      </c>
      <c r="F891">
        <v>1</v>
      </c>
      <c r="G891">
        <v>143</v>
      </c>
      <c r="I891" t="str">
        <f t="shared" si="13"/>
        <v>880,44123,Hotel,EMEA,1,143</v>
      </c>
    </row>
    <row r="892" spans="2:9" x14ac:dyDescent="0.35">
      <c r="B892">
        <v>881</v>
      </c>
      <c r="C892" s="141">
        <v>44123</v>
      </c>
      <c r="D892" t="s">
        <v>125</v>
      </c>
      <c r="E892" t="s">
        <v>128</v>
      </c>
      <c r="F892">
        <v>1</v>
      </c>
      <c r="G892">
        <v>156</v>
      </c>
      <c r="I892" t="str">
        <f t="shared" si="13"/>
        <v>881,44123,Air,NA,1,156</v>
      </c>
    </row>
    <row r="893" spans="2:9" x14ac:dyDescent="0.35">
      <c r="B893">
        <v>882</v>
      </c>
      <c r="C893" s="141">
        <v>44124</v>
      </c>
      <c r="D893" t="s">
        <v>123</v>
      </c>
      <c r="E893" t="s">
        <v>129</v>
      </c>
      <c r="F893">
        <v>1</v>
      </c>
      <c r="G893">
        <v>276</v>
      </c>
      <c r="I893" t="str">
        <f t="shared" si="13"/>
        <v>882,44124,Hotel,LATAM,1,276</v>
      </c>
    </row>
    <row r="894" spans="2:9" x14ac:dyDescent="0.35">
      <c r="B894">
        <v>883</v>
      </c>
      <c r="C894" s="141">
        <v>44124</v>
      </c>
      <c r="D894" t="s">
        <v>125</v>
      </c>
      <c r="E894" t="s">
        <v>130</v>
      </c>
      <c r="F894">
        <v>1</v>
      </c>
      <c r="G894">
        <v>589</v>
      </c>
      <c r="I894" t="str">
        <f t="shared" si="13"/>
        <v>883,44124,Air,APAC,1,589</v>
      </c>
    </row>
    <row r="895" spans="2:9" x14ac:dyDescent="0.35">
      <c r="B895">
        <v>884</v>
      </c>
      <c r="C895" s="141">
        <v>44124</v>
      </c>
      <c r="D895" t="s">
        <v>123</v>
      </c>
      <c r="E895" t="s">
        <v>128</v>
      </c>
      <c r="F895">
        <v>1</v>
      </c>
      <c r="G895">
        <v>219</v>
      </c>
      <c r="I895" t="str">
        <f t="shared" si="13"/>
        <v>884,44124,Hotel,NA,1,219</v>
      </c>
    </row>
    <row r="896" spans="2:9" x14ac:dyDescent="0.35">
      <c r="B896">
        <v>885</v>
      </c>
      <c r="C896" s="141">
        <v>44125</v>
      </c>
      <c r="D896" t="s">
        <v>125</v>
      </c>
      <c r="E896" t="s">
        <v>130</v>
      </c>
      <c r="F896">
        <v>1</v>
      </c>
      <c r="G896">
        <v>630</v>
      </c>
      <c r="I896" t="str">
        <f t="shared" si="13"/>
        <v>885,44125,Air,APAC,1,630</v>
      </c>
    </row>
    <row r="897" spans="2:9" x14ac:dyDescent="0.35">
      <c r="B897">
        <v>886</v>
      </c>
      <c r="C897" s="141">
        <v>44125</v>
      </c>
      <c r="D897" t="s">
        <v>123</v>
      </c>
      <c r="E897" t="s">
        <v>127</v>
      </c>
      <c r="F897">
        <v>8</v>
      </c>
      <c r="G897">
        <v>1704</v>
      </c>
      <c r="I897" t="str">
        <f t="shared" si="13"/>
        <v>886,44125,Hotel,EMEA,8,1704</v>
      </c>
    </row>
    <row r="898" spans="2:9" x14ac:dyDescent="0.35">
      <c r="B898">
        <v>887</v>
      </c>
      <c r="C898" s="141">
        <v>44125</v>
      </c>
      <c r="D898" t="s">
        <v>125</v>
      </c>
      <c r="E898" t="s">
        <v>128</v>
      </c>
      <c r="F898">
        <v>1</v>
      </c>
      <c r="G898">
        <v>1090</v>
      </c>
      <c r="I898" t="str">
        <f t="shared" si="13"/>
        <v>887,44125,Air,NA,1,1090</v>
      </c>
    </row>
    <row r="899" spans="2:9" x14ac:dyDescent="0.35">
      <c r="B899">
        <v>888</v>
      </c>
      <c r="C899" s="141">
        <v>44126</v>
      </c>
      <c r="D899" t="s">
        <v>126</v>
      </c>
      <c r="E899" t="s">
        <v>127</v>
      </c>
      <c r="F899">
        <v>1</v>
      </c>
      <c r="G899">
        <v>90</v>
      </c>
      <c r="I899" t="str">
        <f t="shared" si="13"/>
        <v>888,44126,Experience,EMEA,1,90</v>
      </c>
    </row>
    <row r="900" spans="2:9" x14ac:dyDescent="0.35">
      <c r="B900">
        <v>889</v>
      </c>
      <c r="C900" s="141">
        <v>44126</v>
      </c>
      <c r="D900" t="s">
        <v>124</v>
      </c>
      <c r="E900" t="s">
        <v>128</v>
      </c>
      <c r="F900">
        <v>1</v>
      </c>
      <c r="G900">
        <v>32</v>
      </c>
      <c r="I900" t="str">
        <f t="shared" ref="I900:I963" si="14">B900&amp;","&amp;C900&amp;","&amp;D900&amp;","&amp;E900&amp;","&amp;F900&amp;","&amp;G900</f>
        <v>889,44126,Car,NA,1,32</v>
      </c>
    </row>
    <row r="901" spans="2:9" x14ac:dyDescent="0.35">
      <c r="B901">
        <v>890</v>
      </c>
      <c r="C901" s="141">
        <v>44126</v>
      </c>
      <c r="D901" t="s">
        <v>126</v>
      </c>
      <c r="E901" t="s">
        <v>129</v>
      </c>
      <c r="F901">
        <v>1</v>
      </c>
      <c r="G901">
        <v>186</v>
      </c>
      <c r="I901" t="str">
        <f t="shared" si="14"/>
        <v>890,44126,Experience,LATAM,1,186</v>
      </c>
    </row>
    <row r="902" spans="2:9" x14ac:dyDescent="0.35">
      <c r="B902">
        <v>891</v>
      </c>
      <c r="C902" s="141">
        <v>44127</v>
      </c>
      <c r="D902" t="s">
        <v>124</v>
      </c>
      <c r="E902" t="s">
        <v>130</v>
      </c>
      <c r="F902">
        <v>5</v>
      </c>
      <c r="G902">
        <v>295</v>
      </c>
      <c r="I902" t="str">
        <f t="shared" si="14"/>
        <v>891,44127,Car,APAC,5,295</v>
      </c>
    </row>
    <row r="903" spans="2:9" x14ac:dyDescent="0.35">
      <c r="B903">
        <v>892</v>
      </c>
      <c r="C903" s="141">
        <v>44127</v>
      </c>
      <c r="D903" t="s">
        <v>126</v>
      </c>
      <c r="E903" t="s">
        <v>128</v>
      </c>
      <c r="F903">
        <v>1</v>
      </c>
      <c r="G903">
        <v>77</v>
      </c>
      <c r="I903" t="str">
        <f t="shared" si="14"/>
        <v>892,44127,Experience,NA,1,77</v>
      </c>
    </row>
    <row r="904" spans="2:9" x14ac:dyDescent="0.35">
      <c r="B904">
        <v>893</v>
      </c>
      <c r="C904" s="141">
        <v>44127</v>
      </c>
      <c r="D904" t="s">
        <v>124</v>
      </c>
      <c r="E904" t="s">
        <v>130</v>
      </c>
      <c r="F904">
        <v>1</v>
      </c>
      <c r="G904">
        <v>39</v>
      </c>
      <c r="I904" t="str">
        <f t="shared" si="14"/>
        <v>893,44127,Car,APAC,1,39</v>
      </c>
    </row>
    <row r="905" spans="2:9" x14ac:dyDescent="0.35">
      <c r="B905">
        <v>894</v>
      </c>
      <c r="C905" s="141">
        <v>44128</v>
      </c>
      <c r="D905" t="s">
        <v>126</v>
      </c>
      <c r="E905" t="s">
        <v>127</v>
      </c>
      <c r="F905">
        <v>1</v>
      </c>
      <c r="G905">
        <v>79</v>
      </c>
      <c r="I905" t="str">
        <f t="shared" si="14"/>
        <v>894,44128,Experience,EMEA,1,79</v>
      </c>
    </row>
    <row r="906" spans="2:9" x14ac:dyDescent="0.35">
      <c r="B906">
        <v>895</v>
      </c>
      <c r="C906" s="141">
        <v>44128</v>
      </c>
      <c r="D906" t="s">
        <v>124</v>
      </c>
      <c r="E906" t="s">
        <v>128</v>
      </c>
      <c r="F906">
        <v>1</v>
      </c>
      <c r="G906">
        <v>34</v>
      </c>
      <c r="I906" t="str">
        <f t="shared" si="14"/>
        <v>895,44128,Car,NA,1,34</v>
      </c>
    </row>
    <row r="907" spans="2:9" x14ac:dyDescent="0.35">
      <c r="B907">
        <v>896</v>
      </c>
      <c r="C907" s="141">
        <v>44128</v>
      </c>
      <c r="D907" t="s">
        <v>126</v>
      </c>
      <c r="E907" t="s">
        <v>127</v>
      </c>
      <c r="F907">
        <v>1</v>
      </c>
      <c r="G907">
        <v>178</v>
      </c>
      <c r="I907" t="str">
        <f t="shared" si="14"/>
        <v>896,44128,Experience,EMEA,1,178</v>
      </c>
    </row>
    <row r="908" spans="2:9" x14ac:dyDescent="0.35">
      <c r="B908">
        <v>897</v>
      </c>
      <c r="C908" s="141">
        <v>44129</v>
      </c>
      <c r="D908" t="s">
        <v>123</v>
      </c>
      <c r="E908" t="s">
        <v>128</v>
      </c>
      <c r="F908">
        <v>1</v>
      </c>
      <c r="G908">
        <v>219</v>
      </c>
      <c r="I908" t="str">
        <f t="shared" si="14"/>
        <v>897,44129,Hotel,NA,1,219</v>
      </c>
    </row>
    <row r="909" spans="2:9" x14ac:dyDescent="0.35">
      <c r="B909">
        <v>898</v>
      </c>
      <c r="C909" s="141">
        <v>44129</v>
      </c>
      <c r="D909" t="s">
        <v>125</v>
      </c>
      <c r="E909" t="s">
        <v>129</v>
      </c>
      <c r="F909">
        <v>1</v>
      </c>
      <c r="G909">
        <v>819</v>
      </c>
      <c r="I909" t="str">
        <f t="shared" si="14"/>
        <v>898,44129,Air,LATAM,1,819</v>
      </c>
    </row>
    <row r="910" spans="2:9" x14ac:dyDescent="0.35">
      <c r="B910">
        <v>899</v>
      </c>
      <c r="C910" s="141">
        <v>44129</v>
      </c>
      <c r="D910" t="s">
        <v>123</v>
      </c>
      <c r="E910" t="s">
        <v>130</v>
      </c>
      <c r="F910">
        <v>8</v>
      </c>
      <c r="G910">
        <v>1312</v>
      </c>
      <c r="I910" t="str">
        <f t="shared" si="14"/>
        <v>899,44129,Hotel,APAC,8,1312</v>
      </c>
    </row>
    <row r="911" spans="2:9" x14ac:dyDescent="0.35">
      <c r="B911">
        <v>900</v>
      </c>
      <c r="C911" s="141">
        <v>44130</v>
      </c>
      <c r="D911" t="s">
        <v>125</v>
      </c>
      <c r="E911" t="s">
        <v>128</v>
      </c>
      <c r="F911">
        <v>1</v>
      </c>
      <c r="G911">
        <v>1053</v>
      </c>
      <c r="I911" t="str">
        <f t="shared" si="14"/>
        <v>900,44130,Air,NA,1,1053</v>
      </c>
    </row>
    <row r="912" spans="2:9" x14ac:dyDescent="0.35">
      <c r="B912">
        <v>901</v>
      </c>
      <c r="C912" s="141">
        <v>44130</v>
      </c>
      <c r="D912" t="s">
        <v>123</v>
      </c>
      <c r="E912" t="s">
        <v>130</v>
      </c>
      <c r="F912">
        <v>4</v>
      </c>
      <c r="G912">
        <v>1356</v>
      </c>
      <c r="I912" t="str">
        <f t="shared" si="14"/>
        <v>901,44130,Hotel,APAC,4,1356</v>
      </c>
    </row>
    <row r="913" spans="2:9" x14ac:dyDescent="0.35">
      <c r="B913">
        <v>902</v>
      </c>
      <c r="C913" s="141">
        <v>44130</v>
      </c>
      <c r="D913" t="s">
        <v>125</v>
      </c>
      <c r="E913" t="s">
        <v>127</v>
      </c>
      <c r="F913">
        <v>1</v>
      </c>
      <c r="G913">
        <v>362</v>
      </c>
      <c r="I913" t="str">
        <f t="shared" si="14"/>
        <v>902,44130,Air,EMEA,1,362</v>
      </c>
    </row>
    <row r="914" spans="2:9" x14ac:dyDescent="0.35">
      <c r="B914">
        <v>903</v>
      </c>
      <c r="C914" s="141">
        <v>44131</v>
      </c>
      <c r="D914" t="s">
        <v>123</v>
      </c>
      <c r="E914" t="s">
        <v>128</v>
      </c>
      <c r="F914">
        <v>1</v>
      </c>
      <c r="G914">
        <v>134</v>
      </c>
      <c r="I914" t="str">
        <f t="shared" si="14"/>
        <v>903,44131,Hotel,NA,1,134</v>
      </c>
    </row>
    <row r="915" spans="2:9" x14ac:dyDescent="0.35">
      <c r="B915">
        <v>904</v>
      </c>
      <c r="C915" s="141">
        <v>44131</v>
      </c>
      <c r="D915" t="s">
        <v>125</v>
      </c>
      <c r="E915" t="s">
        <v>127</v>
      </c>
      <c r="F915">
        <v>1</v>
      </c>
      <c r="G915">
        <v>627</v>
      </c>
      <c r="I915" t="str">
        <f t="shared" si="14"/>
        <v>904,44131,Air,EMEA,1,627</v>
      </c>
    </row>
    <row r="916" spans="2:9" x14ac:dyDescent="0.35">
      <c r="B916">
        <v>905</v>
      </c>
      <c r="C916" s="141">
        <v>44131</v>
      </c>
      <c r="D916" t="s">
        <v>123</v>
      </c>
      <c r="E916" t="s">
        <v>129</v>
      </c>
      <c r="F916">
        <v>4</v>
      </c>
      <c r="G916">
        <v>280</v>
      </c>
      <c r="I916" t="str">
        <f t="shared" si="14"/>
        <v>905,44131,Hotel,LATAM,4,280</v>
      </c>
    </row>
    <row r="917" spans="2:9" x14ac:dyDescent="0.35">
      <c r="B917">
        <v>906</v>
      </c>
      <c r="C917" s="141">
        <v>44132</v>
      </c>
      <c r="D917" t="s">
        <v>124</v>
      </c>
      <c r="E917" t="s">
        <v>129</v>
      </c>
      <c r="F917">
        <v>2</v>
      </c>
      <c r="G917">
        <v>88</v>
      </c>
      <c r="I917" t="str">
        <f t="shared" si="14"/>
        <v>906,44132,Car,LATAM,2,88</v>
      </c>
    </row>
    <row r="918" spans="2:9" x14ac:dyDescent="0.35">
      <c r="B918">
        <v>907</v>
      </c>
      <c r="C918" s="141">
        <v>44132</v>
      </c>
      <c r="D918" t="s">
        <v>126</v>
      </c>
      <c r="E918" t="s">
        <v>130</v>
      </c>
      <c r="F918">
        <v>1</v>
      </c>
      <c r="G918">
        <v>30</v>
      </c>
      <c r="I918" t="str">
        <f t="shared" si="14"/>
        <v>907,44132,Experience,APAC,1,30</v>
      </c>
    </row>
    <row r="919" spans="2:9" x14ac:dyDescent="0.35">
      <c r="B919">
        <v>908</v>
      </c>
      <c r="C919" s="141">
        <v>44132</v>
      </c>
      <c r="D919" t="s">
        <v>124</v>
      </c>
      <c r="E919" t="s">
        <v>128</v>
      </c>
      <c r="F919">
        <v>5</v>
      </c>
      <c r="G919">
        <v>300</v>
      </c>
      <c r="I919" t="str">
        <f t="shared" si="14"/>
        <v>908,44132,Car,NA,5,300</v>
      </c>
    </row>
    <row r="920" spans="2:9" x14ac:dyDescent="0.35">
      <c r="B920">
        <v>909</v>
      </c>
      <c r="C920" s="141">
        <v>44133</v>
      </c>
      <c r="D920" t="s">
        <v>126</v>
      </c>
      <c r="E920" t="s">
        <v>130</v>
      </c>
      <c r="F920">
        <v>1</v>
      </c>
      <c r="G920">
        <v>133</v>
      </c>
      <c r="I920" t="str">
        <f t="shared" si="14"/>
        <v>909,44133,Experience,APAC,1,133</v>
      </c>
    </row>
    <row r="921" spans="2:9" x14ac:dyDescent="0.35">
      <c r="B921">
        <v>910</v>
      </c>
      <c r="C921" s="141">
        <v>44133</v>
      </c>
      <c r="D921" t="s">
        <v>124</v>
      </c>
      <c r="E921" t="s">
        <v>127</v>
      </c>
      <c r="F921">
        <v>4</v>
      </c>
      <c r="G921">
        <v>128</v>
      </c>
      <c r="I921" t="str">
        <f t="shared" si="14"/>
        <v>910,44133,Car,EMEA,4,128</v>
      </c>
    </row>
    <row r="922" spans="2:9" x14ac:dyDescent="0.35">
      <c r="B922">
        <v>911</v>
      </c>
      <c r="C922" s="141">
        <v>44133</v>
      </c>
      <c r="D922" t="s">
        <v>126</v>
      </c>
      <c r="E922" t="s">
        <v>128</v>
      </c>
      <c r="F922">
        <v>1</v>
      </c>
      <c r="G922">
        <v>80</v>
      </c>
      <c r="I922" t="str">
        <f t="shared" si="14"/>
        <v>911,44133,Experience,NA,1,80</v>
      </c>
    </row>
    <row r="923" spans="2:9" x14ac:dyDescent="0.35">
      <c r="B923">
        <v>912</v>
      </c>
      <c r="C923" s="141">
        <v>44134</v>
      </c>
      <c r="D923" t="s">
        <v>124</v>
      </c>
      <c r="E923" t="s">
        <v>127</v>
      </c>
      <c r="F923">
        <v>4</v>
      </c>
      <c r="G923">
        <v>216</v>
      </c>
      <c r="I923" t="str">
        <f t="shared" si="14"/>
        <v>912,44134,Car,EMEA,4,216</v>
      </c>
    </row>
    <row r="924" spans="2:9" x14ac:dyDescent="0.35">
      <c r="B924">
        <v>913</v>
      </c>
      <c r="C924" s="141">
        <v>44134</v>
      </c>
      <c r="D924" t="s">
        <v>126</v>
      </c>
      <c r="E924" t="s">
        <v>129</v>
      </c>
      <c r="F924">
        <v>1</v>
      </c>
      <c r="G924">
        <v>173</v>
      </c>
      <c r="I924" t="str">
        <f t="shared" si="14"/>
        <v>913,44134,Experience,LATAM,1,173</v>
      </c>
    </row>
    <row r="925" spans="2:9" x14ac:dyDescent="0.35">
      <c r="B925">
        <v>914</v>
      </c>
      <c r="C925" s="141">
        <v>44134</v>
      </c>
      <c r="D925" t="s">
        <v>124</v>
      </c>
      <c r="E925" t="s">
        <v>130</v>
      </c>
      <c r="F925">
        <v>2</v>
      </c>
      <c r="G925">
        <v>92</v>
      </c>
      <c r="I925" t="str">
        <f t="shared" si="14"/>
        <v>914,44134,Car,APAC,2,92</v>
      </c>
    </row>
    <row r="926" spans="2:9" x14ac:dyDescent="0.35">
      <c r="B926">
        <v>915</v>
      </c>
      <c r="C926" s="141">
        <v>44135</v>
      </c>
      <c r="D926" t="s">
        <v>125</v>
      </c>
      <c r="E926" t="s">
        <v>130</v>
      </c>
      <c r="F926">
        <v>2</v>
      </c>
      <c r="G926">
        <v>1760</v>
      </c>
      <c r="I926" t="str">
        <f t="shared" si="14"/>
        <v>915,44135,Air,APAC,2,1760</v>
      </c>
    </row>
    <row r="927" spans="2:9" x14ac:dyDescent="0.35">
      <c r="B927">
        <v>916</v>
      </c>
      <c r="C927" s="141">
        <v>44135</v>
      </c>
      <c r="D927" t="s">
        <v>123</v>
      </c>
      <c r="E927" t="s">
        <v>128</v>
      </c>
      <c r="F927">
        <v>1</v>
      </c>
      <c r="G927">
        <v>252</v>
      </c>
      <c r="I927" t="str">
        <f t="shared" si="14"/>
        <v>916,44135,Hotel,NA,1,252</v>
      </c>
    </row>
    <row r="928" spans="2:9" x14ac:dyDescent="0.35">
      <c r="B928">
        <v>917</v>
      </c>
      <c r="C928" s="141">
        <v>44135</v>
      </c>
      <c r="D928" t="s">
        <v>125</v>
      </c>
      <c r="E928" t="s">
        <v>130</v>
      </c>
      <c r="F928">
        <v>2</v>
      </c>
      <c r="G928">
        <v>488</v>
      </c>
      <c r="I928" t="str">
        <f t="shared" si="14"/>
        <v>917,44135,Air,APAC,2,488</v>
      </c>
    </row>
    <row r="929" spans="2:9" x14ac:dyDescent="0.35">
      <c r="B929">
        <v>918</v>
      </c>
      <c r="C929" s="141">
        <v>44136</v>
      </c>
      <c r="D929" t="s">
        <v>123</v>
      </c>
      <c r="E929" t="s">
        <v>127</v>
      </c>
      <c r="F929">
        <v>1</v>
      </c>
      <c r="G929">
        <v>237</v>
      </c>
      <c r="I929" t="str">
        <f t="shared" si="14"/>
        <v>918,44136,Hotel,EMEA,1,237</v>
      </c>
    </row>
    <row r="930" spans="2:9" x14ac:dyDescent="0.35">
      <c r="B930">
        <v>919</v>
      </c>
      <c r="C930" s="141">
        <v>44136</v>
      </c>
      <c r="D930" t="s">
        <v>125</v>
      </c>
      <c r="E930" t="s">
        <v>128</v>
      </c>
      <c r="F930">
        <v>1</v>
      </c>
      <c r="G930">
        <v>960</v>
      </c>
      <c r="I930" t="str">
        <f t="shared" si="14"/>
        <v>919,44136,Air,NA,1,960</v>
      </c>
    </row>
    <row r="931" spans="2:9" x14ac:dyDescent="0.35">
      <c r="B931">
        <v>920</v>
      </c>
      <c r="C931" s="141">
        <v>44136</v>
      </c>
      <c r="D931" t="s">
        <v>123</v>
      </c>
      <c r="E931" t="s">
        <v>127</v>
      </c>
      <c r="F931">
        <v>1</v>
      </c>
      <c r="G931">
        <v>176</v>
      </c>
      <c r="I931" t="str">
        <f t="shared" si="14"/>
        <v>920,44136,Hotel,EMEA,1,176</v>
      </c>
    </row>
    <row r="932" spans="2:9" x14ac:dyDescent="0.35">
      <c r="B932">
        <v>921</v>
      </c>
      <c r="C932" s="141">
        <v>44137</v>
      </c>
      <c r="D932" t="s">
        <v>125</v>
      </c>
      <c r="E932" t="s">
        <v>129</v>
      </c>
      <c r="F932">
        <v>1</v>
      </c>
      <c r="G932">
        <v>588</v>
      </c>
      <c r="I932" t="str">
        <f t="shared" si="14"/>
        <v>921,44137,Air,LATAM,1,588</v>
      </c>
    </row>
    <row r="933" spans="2:9" x14ac:dyDescent="0.35">
      <c r="B933">
        <v>922</v>
      </c>
      <c r="C933" s="141">
        <v>44137</v>
      </c>
      <c r="D933" t="s">
        <v>123</v>
      </c>
      <c r="E933" t="s">
        <v>130</v>
      </c>
      <c r="F933">
        <v>4</v>
      </c>
      <c r="G933">
        <v>1196</v>
      </c>
      <c r="I933" t="str">
        <f t="shared" si="14"/>
        <v>922,44137,Hotel,APAC,4,1196</v>
      </c>
    </row>
    <row r="934" spans="2:9" x14ac:dyDescent="0.35">
      <c r="B934">
        <v>923</v>
      </c>
      <c r="C934" s="141">
        <v>44137</v>
      </c>
      <c r="D934" t="s">
        <v>125</v>
      </c>
      <c r="E934" t="s">
        <v>127</v>
      </c>
      <c r="F934">
        <v>1</v>
      </c>
      <c r="G934">
        <v>1103</v>
      </c>
      <c r="I934" t="str">
        <f t="shared" si="14"/>
        <v>923,44137,Air,EMEA,1,1103</v>
      </c>
    </row>
    <row r="935" spans="2:9" x14ac:dyDescent="0.35">
      <c r="B935">
        <v>924</v>
      </c>
      <c r="C935" s="141">
        <v>44138</v>
      </c>
      <c r="D935" t="s">
        <v>126</v>
      </c>
      <c r="E935" t="s">
        <v>128</v>
      </c>
      <c r="F935">
        <v>1</v>
      </c>
      <c r="G935">
        <v>46</v>
      </c>
      <c r="I935" t="str">
        <f t="shared" si="14"/>
        <v>924,44138,Experience,NA,1,46</v>
      </c>
    </row>
    <row r="936" spans="2:9" x14ac:dyDescent="0.35">
      <c r="B936">
        <v>925</v>
      </c>
      <c r="C936" s="141">
        <v>44138</v>
      </c>
      <c r="D936" t="s">
        <v>124</v>
      </c>
      <c r="E936" t="s">
        <v>130</v>
      </c>
      <c r="F936">
        <v>6</v>
      </c>
      <c r="G936">
        <v>228</v>
      </c>
      <c r="I936" t="str">
        <f t="shared" si="14"/>
        <v>925,44138,Car,APAC,6,228</v>
      </c>
    </row>
    <row r="937" spans="2:9" x14ac:dyDescent="0.35">
      <c r="B937">
        <v>926</v>
      </c>
      <c r="C937" s="141">
        <v>44138</v>
      </c>
      <c r="D937" t="s">
        <v>126</v>
      </c>
      <c r="E937" t="s">
        <v>127</v>
      </c>
      <c r="F937">
        <v>1</v>
      </c>
      <c r="G937">
        <v>155</v>
      </c>
      <c r="I937" t="str">
        <f t="shared" si="14"/>
        <v>926,44138,Experience,EMEA,1,155</v>
      </c>
    </row>
    <row r="938" spans="2:9" x14ac:dyDescent="0.35">
      <c r="B938">
        <v>927</v>
      </c>
      <c r="C938" s="141">
        <v>44139</v>
      </c>
      <c r="D938" t="s">
        <v>124</v>
      </c>
      <c r="E938" t="s">
        <v>128</v>
      </c>
      <c r="F938">
        <v>1</v>
      </c>
      <c r="G938">
        <v>62</v>
      </c>
      <c r="I938" t="str">
        <f t="shared" si="14"/>
        <v>927,44139,Car,NA,1,62</v>
      </c>
    </row>
    <row r="939" spans="2:9" x14ac:dyDescent="0.35">
      <c r="B939">
        <v>928</v>
      </c>
      <c r="C939" s="141">
        <v>44139</v>
      </c>
      <c r="D939" t="s">
        <v>126</v>
      </c>
      <c r="E939" t="s">
        <v>127</v>
      </c>
      <c r="F939">
        <v>2</v>
      </c>
      <c r="G939">
        <v>200</v>
      </c>
      <c r="I939" t="str">
        <f t="shared" si="14"/>
        <v>928,44139,Experience,EMEA,2,200</v>
      </c>
    </row>
    <row r="940" spans="2:9" x14ac:dyDescent="0.35">
      <c r="B940">
        <v>929</v>
      </c>
      <c r="C940" s="141">
        <v>44139</v>
      </c>
      <c r="D940" t="s">
        <v>124</v>
      </c>
      <c r="E940" t="s">
        <v>129</v>
      </c>
      <c r="F940">
        <v>1</v>
      </c>
      <c r="G940">
        <v>47</v>
      </c>
      <c r="I940" t="str">
        <f t="shared" si="14"/>
        <v>929,44139,Car,LATAM,1,47</v>
      </c>
    </row>
    <row r="941" spans="2:9" x14ac:dyDescent="0.35">
      <c r="B941">
        <v>930</v>
      </c>
      <c r="C941" s="141">
        <v>44140</v>
      </c>
      <c r="D941" t="s">
        <v>126</v>
      </c>
      <c r="E941" t="s">
        <v>130</v>
      </c>
      <c r="F941">
        <v>1</v>
      </c>
      <c r="G941">
        <v>39</v>
      </c>
      <c r="I941" t="str">
        <f t="shared" si="14"/>
        <v>930,44140,Experience,APAC,1,39</v>
      </c>
    </row>
    <row r="942" spans="2:9" x14ac:dyDescent="0.35">
      <c r="B942">
        <v>931</v>
      </c>
      <c r="C942" s="141">
        <v>44140</v>
      </c>
      <c r="D942" t="s">
        <v>124</v>
      </c>
      <c r="E942" t="s">
        <v>127</v>
      </c>
      <c r="F942">
        <v>1</v>
      </c>
      <c r="G942">
        <v>63</v>
      </c>
      <c r="I942" t="str">
        <f t="shared" si="14"/>
        <v>931,44140,Car,EMEA,1,63</v>
      </c>
    </row>
    <row r="943" spans="2:9" x14ac:dyDescent="0.35">
      <c r="B943">
        <v>932</v>
      </c>
      <c r="C943" s="141">
        <v>44140</v>
      </c>
      <c r="D943" t="s">
        <v>126</v>
      </c>
      <c r="E943" t="s">
        <v>128</v>
      </c>
      <c r="F943">
        <v>2</v>
      </c>
      <c r="G943">
        <v>144</v>
      </c>
      <c r="I943" t="str">
        <f t="shared" si="14"/>
        <v>932,44140,Experience,NA,2,144</v>
      </c>
    </row>
    <row r="944" spans="2:9" x14ac:dyDescent="0.35">
      <c r="B944">
        <v>933</v>
      </c>
      <c r="C944" s="141">
        <v>44141</v>
      </c>
      <c r="D944" t="s">
        <v>123</v>
      </c>
      <c r="E944" t="s">
        <v>130</v>
      </c>
      <c r="F944">
        <v>5</v>
      </c>
      <c r="G944">
        <v>1410</v>
      </c>
      <c r="I944" t="str">
        <f t="shared" si="14"/>
        <v>933,44141,Hotel,APAC,5,1410</v>
      </c>
    </row>
    <row r="945" spans="2:9" x14ac:dyDescent="0.35">
      <c r="B945">
        <v>934</v>
      </c>
      <c r="C945" s="141">
        <v>44141</v>
      </c>
      <c r="D945" t="s">
        <v>125</v>
      </c>
      <c r="E945" t="s">
        <v>127</v>
      </c>
      <c r="F945">
        <v>1</v>
      </c>
      <c r="G945">
        <v>985</v>
      </c>
      <c r="I945" t="str">
        <f t="shared" si="14"/>
        <v>934,44141,Air,EMEA,1,985</v>
      </c>
    </row>
    <row r="946" spans="2:9" x14ac:dyDescent="0.35">
      <c r="B946">
        <v>935</v>
      </c>
      <c r="C946" s="141">
        <v>44141</v>
      </c>
      <c r="D946" t="s">
        <v>123</v>
      </c>
      <c r="E946" t="s">
        <v>128</v>
      </c>
      <c r="F946">
        <v>6</v>
      </c>
      <c r="G946">
        <v>408</v>
      </c>
      <c r="I946" t="str">
        <f t="shared" si="14"/>
        <v>935,44141,Hotel,NA,6,408</v>
      </c>
    </row>
    <row r="947" spans="2:9" x14ac:dyDescent="0.35">
      <c r="B947">
        <v>936</v>
      </c>
      <c r="C947" s="141">
        <v>44142</v>
      </c>
      <c r="D947" t="s">
        <v>125</v>
      </c>
      <c r="E947" t="s">
        <v>127</v>
      </c>
      <c r="F947">
        <v>1</v>
      </c>
      <c r="G947">
        <v>419</v>
      </c>
      <c r="I947" t="str">
        <f t="shared" si="14"/>
        <v>936,44142,Air,EMEA,1,419</v>
      </c>
    </row>
    <row r="948" spans="2:9" x14ac:dyDescent="0.35">
      <c r="B948">
        <v>937</v>
      </c>
      <c r="C948" s="141">
        <v>44142</v>
      </c>
      <c r="D948" t="s">
        <v>123</v>
      </c>
      <c r="E948" t="s">
        <v>129</v>
      </c>
      <c r="F948">
        <v>1</v>
      </c>
      <c r="G948">
        <v>215</v>
      </c>
      <c r="I948" t="str">
        <f t="shared" si="14"/>
        <v>937,44142,Hotel,LATAM,1,215</v>
      </c>
    </row>
    <row r="949" spans="2:9" x14ac:dyDescent="0.35">
      <c r="B949">
        <v>938</v>
      </c>
      <c r="C949" s="141">
        <v>44142</v>
      </c>
      <c r="D949" t="s">
        <v>125</v>
      </c>
      <c r="E949" t="s">
        <v>130</v>
      </c>
      <c r="F949">
        <v>2</v>
      </c>
      <c r="G949">
        <v>394</v>
      </c>
      <c r="I949" t="str">
        <f t="shared" si="14"/>
        <v>938,44142,Air,APAC,2,394</v>
      </c>
    </row>
    <row r="950" spans="2:9" x14ac:dyDescent="0.35">
      <c r="B950">
        <v>939</v>
      </c>
      <c r="C950" s="141">
        <v>44143</v>
      </c>
      <c r="D950" t="s">
        <v>123</v>
      </c>
      <c r="E950" t="s">
        <v>127</v>
      </c>
      <c r="F950">
        <v>1</v>
      </c>
      <c r="G950">
        <v>176</v>
      </c>
      <c r="I950" t="str">
        <f t="shared" si="14"/>
        <v>939,44143,Hotel,EMEA,1,176</v>
      </c>
    </row>
    <row r="951" spans="2:9" x14ac:dyDescent="0.35">
      <c r="B951">
        <v>940</v>
      </c>
      <c r="C951" s="141">
        <v>44143</v>
      </c>
      <c r="D951" t="s">
        <v>125</v>
      </c>
      <c r="E951" t="s">
        <v>128</v>
      </c>
      <c r="F951">
        <v>1</v>
      </c>
      <c r="G951">
        <v>1102</v>
      </c>
      <c r="I951" t="str">
        <f t="shared" si="14"/>
        <v>940,44143,Air,NA,1,1102</v>
      </c>
    </row>
    <row r="952" spans="2:9" x14ac:dyDescent="0.35">
      <c r="B952">
        <v>941</v>
      </c>
      <c r="C952" s="141">
        <v>44143</v>
      </c>
      <c r="D952" t="s">
        <v>123</v>
      </c>
      <c r="E952" t="s">
        <v>129</v>
      </c>
      <c r="F952">
        <v>1</v>
      </c>
      <c r="G952">
        <v>101</v>
      </c>
      <c r="I952" t="str">
        <f t="shared" si="14"/>
        <v>941,44143,Hotel,LATAM,1,101</v>
      </c>
    </row>
    <row r="953" spans="2:9" x14ac:dyDescent="0.35">
      <c r="B953">
        <v>942</v>
      </c>
      <c r="C953" s="141">
        <v>44144</v>
      </c>
      <c r="D953" t="s">
        <v>124</v>
      </c>
      <c r="E953" t="s">
        <v>127</v>
      </c>
      <c r="F953">
        <v>1</v>
      </c>
      <c r="G953">
        <v>47</v>
      </c>
      <c r="I953" t="str">
        <f t="shared" si="14"/>
        <v>942,44144,Car,EMEA,1,47</v>
      </c>
    </row>
    <row r="954" spans="2:9" x14ac:dyDescent="0.35">
      <c r="B954">
        <v>943</v>
      </c>
      <c r="C954" s="141">
        <v>44144</v>
      </c>
      <c r="D954" t="s">
        <v>126</v>
      </c>
      <c r="E954" t="s">
        <v>128</v>
      </c>
      <c r="F954">
        <v>1</v>
      </c>
      <c r="G954">
        <v>123</v>
      </c>
      <c r="I954" t="str">
        <f t="shared" si="14"/>
        <v>943,44144,Experience,NA,1,123</v>
      </c>
    </row>
    <row r="955" spans="2:9" x14ac:dyDescent="0.35">
      <c r="B955">
        <v>944</v>
      </c>
      <c r="C955" s="141">
        <v>44144</v>
      </c>
      <c r="D955" t="s">
        <v>124</v>
      </c>
      <c r="E955" t="s">
        <v>127</v>
      </c>
      <c r="F955">
        <v>4</v>
      </c>
      <c r="G955">
        <v>176</v>
      </c>
      <c r="I955" t="str">
        <f t="shared" si="14"/>
        <v>944,44144,Car,EMEA,4,176</v>
      </c>
    </row>
    <row r="956" spans="2:9" x14ac:dyDescent="0.35">
      <c r="B956">
        <v>944</v>
      </c>
      <c r="C956" s="141">
        <v>44144</v>
      </c>
      <c r="D956" t="s">
        <v>124</v>
      </c>
      <c r="E956" t="s">
        <v>127</v>
      </c>
      <c r="F956">
        <v>4</v>
      </c>
      <c r="G956">
        <v>176</v>
      </c>
      <c r="I956" t="str">
        <f t="shared" si="14"/>
        <v>944,44144,Car,EMEA,4,176</v>
      </c>
    </row>
    <row r="957" spans="2:9" x14ac:dyDescent="0.35">
      <c r="B957">
        <v>945</v>
      </c>
      <c r="C957" s="141">
        <v>44145</v>
      </c>
      <c r="D957" t="s">
        <v>126</v>
      </c>
      <c r="E957" t="s">
        <v>129</v>
      </c>
      <c r="F957">
        <v>2</v>
      </c>
      <c r="G957">
        <v>164</v>
      </c>
      <c r="I957" t="str">
        <f t="shared" si="14"/>
        <v>945,44145,Experience,LATAM,2,164</v>
      </c>
    </row>
    <row r="958" spans="2:9" x14ac:dyDescent="0.35">
      <c r="B958">
        <v>946</v>
      </c>
      <c r="C958" s="141">
        <v>44145</v>
      </c>
      <c r="D958" t="s">
        <v>124</v>
      </c>
      <c r="E958" t="s">
        <v>130</v>
      </c>
      <c r="F958">
        <v>1</v>
      </c>
      <c r="G958">
        <v>65</v>
      </c>
      <c r="I958" t="str">
        <f t="shared" si="14"/>
        <v>946,44145,Car,APAC,1,65</v>
      </c>
    </row>
    <row r="959" spans="2:9" x14ac:dyDescent="0.35">
      <c r="B959">
        <v>947</v>
      </c>
      <c r="C959" s="141">
        <v>44145</v>
      </c>
      <c r="D959" t="s">
        <v>126</v>
      </c>
      <c r="E959" t="s">
        <v>127</v>
      </c>
      <c r="F959">
        <v>3</v>
      </c>
      <c r="G959">
        <v>279</v>
      </c>
      <c r="I959" t="str">
        <f t="shared" si="14"/>
        <v>947,44145,Experience,EMEA,3,279</v>
      </c>
    </row>
    <row r="960" spans="2:9" x14ac:dyDescent="0.35">
      <c r="B960">
        <v>948</v>
      </c>
      <c r="C960" s="141">
        <v>44146</v>
      </c>
      <c r="D960" t="s">
        <v>124</v>
      </c>
      <c r="E960" t="s">
        <v>128</v>
      </c>
      <c r="F960">
        <v>3</v>
      </c>
      <c r="G960">
        <v>168</v>
      </c>
      <c r="I960" t="str">
        <f t="shared" si="14"/>
        <v>948,44146,Car,NA,3,168</v>
      </c>
    </row>
    <row r="961" spans="2:9" x14ac:dyDescent="0.35">
      <c r="B961">
        <v>949</v>
      </c>
      <c r="C961" s="141">
        <v>44146</v>
      </c>
      <c r="D961" t="s">
        <v>126</v>
      </c>
      <c r="E961" t="s">
        <v>129</v>
      </c>
      <c r="F961">
        <v>1</v>
      </c>
      <c r="G961">
        <v>196</v>
      </c>
      <c r="I961" t="str">
        <f t="shared" si="14"/>
        <v>949,44146,Experience,LATAM,1,196</v>
      </c>
    </row>
    <row r="962" spans="2:9" x14ac:dyDescent="0.35">
      <c r="B962">
        <v>950</v>
      </c>
      <c r="C962" s="141">
        <v>44146</v>
      </c>
      <c r="D962" t="s">
        <v>124</v>
      </c>
      <c r="E962" t="s">
        <v>130</v>
      </c>
      <c r="F962">
        <v>7</v>
      </c>
      <c r="G962">
        <v>266</v>
      </c>
      <c r="I962" t="str">
        <f t="shared" si="14"/>
        <v>950,44146,Car,APAC,7,266</v>
      </c>
    </row>
    <row r="963" spans="2:9" x14ac:dyDescent="0.35">
      <c r="B963">
        <v>951</v>
      </c>
      <c r="C963" s="141">
        <v>44147</v>
      </c>
      <c r="D963" t="s">
        <v>125</v>
      </c>
      <c r="E963" t="s">
        <v>128</v>
      </c>
      <c r="F963">
        <v>1</v>
      </c>
      <c r="G963">
        <v>220</v>
      </c>
      <c r="I963" t="str">
        <f t="shared" si="14"/>
        <v>951,44147,Air,NA,1,220</v>
      </c>
    </row>
    <row r="964" spans="2:9" x14ac:dyDescent="0.35">
      <c r="B964">
        <v>952</v>
      </c>
      <c r="C964" s="141">
        <v>44147</v>
      </c>
      <c r="D964" t="s">
        <v>123</v>
      </c>
      <c r="E964" t="s">
        <v>127</v>
      </c>
      <c r="F964">
        <v>2</v>
      </c>
      <c r="G964">
        <v>298</v>
      </c>
      <c r="I964" t="str">
        <f t="shared" ref="I964:I1027" si="15">B964&amp;","&amp;C964&amp;","&amp;D964&amp;","&amp;E964&amp;","&amp;F964&amp;","&amp;G964</f>
        <v>952,44147,Hotel,EMEA,2,298</v>
      </c>
    </row>
    <row r="965" spans="2:9" x14ac:dyDescent="0.35">
      <c r="B965">
        <v>953</v>
      </c>
      <c r="C965" s="141">
        <v>44147</v>
      </c>
      <c r="D965" t="s">
        <v>125</v>
      </c>
      <c r="E965" t="s">
        <v>129</v>
      </c>
      <c r="F965">
        <v>1</v>
      </c>
      <c r="G965">
        <v>1086</v>
      </c>
      <c r="I965" t="str">
        <f t="shared" si="15"/>
        <v>953,44147,Air,LATAM,1,1086</v>
      </c>
    </row>
    <row r="966" spans="2:9" x14ac:dyDescent="0.35">
      <c r="B966">
        <v>954</v>
      </c>
      <c r="C966" s="141">
        <v>44148</v>
      </c>
      <c r="D966" t="s">
        <v>123</v>
      </c>
      <c r="E966" t="s">
        <v>130</v>
      </c>
      <c r="F966">
        <v>1</v>
      </c>
      <c r="G966">
        <v>294</v>
      </c>
      <c r="I966" t="str">
        <f t="shared" si="15"/>
        <v>954,44148,Hotel,APAC,1,294</v>
      </c>
    </row>
    <row r="967" spans="2:9" x14ac:dyDescent="0.35">
      <c r="B967">
        <v>955</v>
      </c>
      <c r="C967" s="141">
        <v>44148</v>
      </c>
      <c r="D967" t="s">
        <v>125</v>
      </c>
      <c r="E967" t="s">
        <v>127</v>
      </c>
      <c r="F967">
        <v>2</v>
      </c>
      <c r="G967">
        <v>2338</v>
      </c>
      <c r="I967" t="str">
        <f t="shared" si="15"/>
        <v>955,44148,Air,EMEA,2,2338</v>
      </c>
    </row>
    <row r="968" spans="2:9" x14ac:dyDescent="0.35">
      <c r="B968">
        <v>956</v>
      </c>
      <c r="C968" s="141">
        <v>44148</v>
      </c>
      <c r="D968" t="s">
        <v>123</v>
      </c>
      <c r="E968" t="s">
        <v>128</v>
      </c>
      <c r="F968">
        <v>2</v>
      </c>
      <c r="G968">
        <v>186</v>
      </c>
      <c r="I968" t="str">
        <f t="shared" si="15"/>
        <v>956,44148,Hotel,NA,2,186</v>
      </c>
    </row>
    <row r="969" spans="2:9" x14ac:dyDescent="0.35">
      <c r="B969">
        <v>957</v>
      </c>
      <c r="C969" s="141">
        <v>44149</v>
      </c>
      <c r="D969" t="s">
        <v>125</v>
      </c>
      <c r="E969" t="s">
        <v>129</v>
      </c>
      <c r="F969">
        <v>1</v>
      </c>
      <c r="G969">
        <v>459</v>
      </c>
      <c r="I969" t="str">
        <f t="shared" si="15"/>
        <v>957,44149,Air,LATAM,1,459</v>
      </c>
    </row>
    <row r="970" spans="2:9" x14ac:dyDescent="0.35">
      <c r="B970">
        <v>958</v>
      </c>
      <c r="C970" s="141">
        <v>44149</v>
      </c>
      <c r="D970" t="s">
        <v>123</v>
      </c>
      <c r="E970" t="s">
        <v>130</v>
      </c>
      <c r="F970">
        <v>5</v>
      </c>
      <c r="G970">
        <v>575</v>
      </c>
      <c r="I970" t="str">
        <f t="shared" si="15"/>
        <v>958,44149,Hotel,APAC,5,575</v>
      </c>
    </row>
    <row r="971" spans="2:9" x14ac:dyDescent="0.35">
      <c r="B971">
        <v>959</v>
      </c>
      <c r="C971" s="141">
        <v>44149</v>
      </c>
      <c r="D971" t="s">
        <v>125</v>
      </c>
      <c r="E971" t="s">
        <v>128</v>
      </c>
      <c r="F971">
        <v>2</v>
      </c>
      <c r="G971">
        <v>1612</v>
      </c>
      <c r="I971" t="str">
        <f t="shared" si="15"/>
        <v>959,44149,Air,NA,2,1612</v>
      </c>
    </row>
    <row r="972" spans="2:9" x14ac:dyDescent="0.35">
      <c r="B972">
        <v>960</v>
      </c>
      <c r="C972" s="141">
        <v>44150</v>
      </c>
      <c r="D972" t="s">
        <v>126</v>
      </c>
      <c r="E972" t="s">
        <v>127</v>
      </c>
      <c r="F972">
        <v>1</v>
      </c>
      <c r="G972">
        <v>117</v>
      </c>
      <c r="I972" t="str">
        <f t="shared" si="15"/>
        <v>960,44150,Experience,EMEA,1,117</v>
      </c>
    </row>
    <row r="973" spans="2:9" x14ac:dyDescent="0.35">
      <c r="B973">
        <v>961</v>
      </c>
      <c r="C973" s="141">
        <v>44150</v>
      </c>
      <c r="D973" t="s">
        <v>124</v>
      </c>
      <c r="E973" t="s">
        <v>129</v>
      </c>
      <c r="F973">
        <v>2</v>
      </c>
      <c r="G973">
        <v>80</v>
      </c>
      <c r="I973" t="str">
        <f t="shared" si="15"/>
        <v>961,44150,Car,LATAM,2,80</v>
      </c>
    </row>
    <row r="974" spans="2:9" x14ac:dyDescent="0.35">
      <c r="B974">
        <v>962</v>
      </c>
      <c r="C974" s="141">
        <v>44150</v>
      </c>
      <c r="D974" t="s">
        <v>126</v>
      </c>
      <c r="E974" t="s">
        <v>130</v>
      </c>
      <c r="F974">
        <v>3</v>
      </c>
      <c r="G974">
        <v>516</v>
      </c>
      <c r="I974" t="str">
        <f t="shared" si="15"/>
        <v>962,44150,Experience,APAC,3,516</v>
      </c>
    </row>
    <row r="975" spans="2:9" x14ac:dyDescent="0.35">
      <c r="B975">
        <v>963</v>
      </c>
      <c r="C975" s="141">
        <v>44151</v>
      </c>
      <c r="D975" t="s">
        <v>124</v>
      </c>
      <c r="E975" t="s">
        <v>127</v>
      </c>
      <c r="F975">
        <v>5</v>
      </c>
      <c r="G975">
        <v>305</v>
      </c>
      <c r="I975" t="str">
        <f t="shared" si="15"/>
        <v>963,44151,Car,EMEA,5,305</v>
      </c>
    </row>
    <row r="976" spans="2:9" x14ac:dyDescent="0.35">
      <c r="B976">
        <v>964</v>
      </c>
      <c r="C976" s="141">
        <v>44151</v>
      </c>
      <c r="D976" t="s">
        <v>126</v>
      </c>
      <c r="E976" t="s">
        <v>128</v>
      </c>
      <c r="F976">
        <v>1</v>
      </c>
      <c r="G976">
        <v>136</v>
      </c>
      <c r="I976" t="str">
        <f t="shared" si="15"/>
        <v>964,44151,Experience,NA,1,136</v>
      </c>
    </row>
    <row r="977" spans="2:9" x14ac:dyDescent="0.35">
      <c r="B977">
        <v>965</v>
      </c>
      <c r="C977" s="141">
        <v>44151</v>
      </c>
      <c r="D977" t="s">
        <v>124</v>
      </c>
      <c r="E977" t="s">
        <v>129</v>
      </c>
      <c r="F977">
        <v>3</v>
      </c>
      <c r="G977">
        <v>108</v>
      </c>
      <c r="I977" t="str">
        <f t="shared" si="15"/>
        <v>965,44151,Car,LATAM,3,108</v>
      </c>
    </row>
    <row r="978" spans="2:9" x14ac:dyDescent="0.35">
      <c r="B978">
        <v>966</v>
      </c>
      <c r="C978" s="141">
        <v>44152</v>
      </c>
      <c r="D978" t="s">
        <v>126</v>
      </c>
      <c r="E978" t="s">
        <v>130</v>
      </c>
      <c r="F978">
        <v>1</v>
      </c>
      <c r="G978">
        <v>141</v>
      </c>
      <c r="I978" t="str">
        <f t="shared" si="15"/>
        <v>966,44152,Experience,APAC,1,141</v>
      </c>
    </row>
    <row r="979" spans="2:9" x14ac:dyDescent="0.35">
      <c r="B979">
        <v>967</v>
      </c>
      <c r="C979" s="141">
        <v>44152</v>
      </c>
      <c r="D979" t="s">
        <v>124</v>
      </c>
      <c r="E979" t="s">
        <v>128</v>
      </c>
      <c r="F979">
        <v>1</v>
      </c>
      <c r="G979">
        <v>31</v>
      </c>
      <c r="I979" t="str">
        <f t="shared" si="15"/>
        <v>967,44152,Car,NA,1,31</v>
      </c>
    </row>
    <row r="980" spans="2:9" x14ac:dyDescent="0.35">
      <c r="B980">
        <v>968</v>
      </c>
      <c r="C980" s="141">
        <v>44152</v>
      </c>
      <c r="D980" t="s">
        <v>126</v>
      </c>
      <c r="E980" t="s">
        <v>130</v>
      </c>
      <c r="F980">
        <v>1</v>
      </c>
      <c r="G980">
        <v>46</v>
      </c>
      <c r="I980" t="str">
        <f t="shared" si="15"/>
        <v>968,44152,Experience,APAC,1,46</v>
      </c>
    </row>
    <row r="981" spans="2:9" x14ac:dyDescent="0.35">
      <c r="B981">
        <v>969</v>
      </c>
      <c r="C981" s="141">
        <v>44153</v>
      </c>
      <c r="D981" t="s">
        <v>123</v>
      </c>
      <c r="E981" t="s">
        <v>129</v>
      </c>
      <c r="F981">
        <v>1</v>
      </c>
      <c r="G981">
        <v>101</v>
      </c>
      <c r="I981" t="str">
        <f t="shared" si="15"/>
        <v>969,44153,Hotel,LATAM,1,101</v>
      </c>
    </row>
    <row r="982" spans="2:9" x14ac:dyDescent="0.35">
      <c r="B982">
        <v>970</v>
      </c>
      <c r="C982" s="141">
        <v>44153</v>
      </c>
      <c r="D982" t="s">
        <v>125</v>
      </c>
      <c r="E982" t="s">
        <v>130</v>
      </c>
      <c r="F982">
        <v>1</v>
      </c>
      <c r="G982">
        <v>370</v>
      </c>
      <c r="I982" t="str">
        <f t="shared" si="15"/>
        <v>970,44153,Air,APAC,1,370</v>
      </c>
    </row>
    <row r="983" spans="2:9" x14ac:dyDescent="0.35">
      <c r="B983">
        <v>971</v>
      </c>
      <c r="C983" s="141">
        <v>44153</v>
      </c>
      <c r="D983" t="s">
        <v>123</v>
      </c>
      <c r="E983" t="s">
        <v>127</v>
      </c>
      <c r="F983">
        <v>2</v>
      </c>
      <c r="G983">
        <v>384</v>
      </c>
      <c r="I983" t="str">
        <f t="shared" si="15"/>
        <v>971,44153,Hotel,EMEA,2,384</v>
      </c>
    </row>
    <row r="984" spans="2:9" x14ac:dyDescent="0.35">
      <c r="B984">
        <v>972</v>
      </c>
      <c r="C984" s="141">
        <v>44154</v>
      </c>
      <c r="D984" t="s">
        <v>125</v>
      </c>
      <c r="E984" t="s">
        <v>128</v>
      </c>
      <c r="F984">
        <v>1</v>
      </c>
      <c r="G984">
        <v>348</v>
      </c>
      <c r="I984" t="str">
        <f t="shared" si="15"/>
        <v>972,44154,Air,NA,1,348</v>
      </c>
    </row>
    <row r="985" spans="2:9" x14ac:dyDescent="0.35">
      <c r="B985">
        <v>973</v>
      </c>
      <c r="C985" s="141">
        <v>44154</v>
      </c>
      <c r="D985" t="s">
        <v>123</v>
      </c>
      <c r="E985" t="s">
        <v>129</v>
      </c>
      <c r="F985">
        <v>1</v>
      </c>
      <c r="G985">
        <v>345</v>
      </c>
      <c r="I985" t="str">
        <f t="shared" si="15"/>
        <v>973,44154,Hotel,LATAM,1,345</v>
      </c>
    </row>
    <row r="986" spans="2:9" x14ac:dyDescent="0.35">
      <c r="B986">
        <v>974</v>
      </c>
      <c r="C986" s="141">
        <v>44154</v>
      </c>
      <c r="D986" t="s">
        <v>125</v>
      </c>
      <c r="E986" t="s">
        <v>130</v>
      </c>
      <c r="F986">
        <v>1</v>
      </c>
      <c r="G986">
        <v>631</v>
      </c>
      <c r="I986" t="str">
        <f t="shared" si="15"/>
        <v>974,44154,Air,APAC,1,631</v>
      </c>
    </row>
    <row r="987" spans="2:9" x14ac:dyDescent="0.35">
      <c r="B987">
        <v>975</v>
      </c>
      <c r="C987" s="141">
        <v>44155</v>
      </c>
      <c r="D987" t="s">
        <v>123</v>
      </c>
      <c r="E987" t="s">
        <v>128</v>
      </c>
      <c r="F987">
        <v>4</v>
      </c>
      <c r="G987">
        <v>1060</v>
      </c>
      <c r="I987" t="str">
        <f t="shared" si="15"/>
        <v>975,44155,Hotel,NA,4,1060</v>
      </c>
    </row>
    <row r="988" spans="2:9" x14ac:dyDescent="0.35">
      <c r="B988">
        <v>976</v>
      </c>
      <c r="C988" s="141">
        <v>44155</v>
      </c>
      <c r="D988" t="s">
        <v>125</v>
      </c>
      <c r="E988" t="s">
        <v>130</v>
      </c>
      <c r="F988">
        <v>1</v>
      </c>
      <c r="G988">
        <v>905</v>
      </c>
      <c r="I988" t="str">
        <f t="shared" si="15"/>
        <v>976,44155,Air,APAC,1,905</v>
      </c>
    </row>
    <row r="989" spans="2:9" x14ac:dyDescent="0.35">
      <c r="B989">
        <v>977</v>
      </c>
      <c r="C989" s="141">
        <v>44155</v>
      </c>
      <c r="D989" t="s">
        <v>123</v>
      </c>
      <c r="E989" t="s">
        <v>127</v>
      </c>
      <c r="F989">
        <v>1</v>
      </c>
      <c r="G989">
        <v>148</v>
      </c>
      <c r="I989" t="str">
        <f t="shared" si="15"/>
        <v>977,44155,Hotel,EMEA,1,148</v>
      </c>
    </row>
    <row r="990" spans="2:9" x14ac:dyDescent="0.35">
      <c r="B990">
        <v>978</v>
      </c>
      <c r="C990" s="141">
        <v>44156</v>
      </c>
      <c r="D990" t="s">
        <v>124</v>
      </c>
      <c r="E990" t="s">
        <v>130</v>
      </c>
      <c r="F990">
        <v>1</v>
      </c>
      <c r="G990">
        <v>44</v>
      </c>
      <c r="I990" t="str">
        <f t="shared" si="15"/>
        <v>978,44156,Car,APAC,1,44</v>
      </c>
    </row>
    <row r="991" spans="2:9" x14ac:dyDescent="0.35">
      <c r="B991">
        <v>979</v>
      </c>
      <c r="C991" s="141">
        <v>44156</v>
      </c>
      <c r="D991" t="s">
        <v>126</v>
      </c>
      <c r="E991" t="s">
        <v>127</v>
      </c>
      <c r="F991">
        <v>1</v>
      </c>
      <c r="G991">
        <v>42</v>
      </c>
      <c r="I991" t="str">
        <f t="shared" si="15"/>
        <v>979,44156,Experience,EMEA,1,42</v>
      </c>
    </row>
    <row r="992" spans="2:9" x14ac:dyDescent="0.35">
      <c r="B992">
        <v>980</v>
      </c>
      <c r="C992" s="141">
        <v>44156</v>
      </c>
      <c r="D992" t="s">
        <v>124</v>
      </c>
      <c r="E992" t="s">
        <v>128</v>
      </c>
      <c r="F992">
        <v>1</v>
      </c>
      <c r="G992">
        <v>58</v>
      </c>
      <c r="I992" t="str">
        <f t="shared" si="15"/>
        <v>980,44156,Car,NA,1,58</v>
      </c>
    </row>
    <row r="993" spans="2:9" x14ac:dyDescent="0.35">
      <c r="B993">
        <v>981</v>
      </c>
      <c r="C993" s="141">
        <v>44157</v>
      </c>
      <c r="D993" t="s">
        <v>126</v>
      </c>
      <c r="E993" t="s">
        <v>129</v>
      </c>
      <c r="F993">
        <v>1</v>
      </c>
      <c r="G993">
        <v>148</v>
      </c>
      <c r="I993" t="str">
        <f t="shared" si="15"/>
        <v>981,44157,Experience,LATAM,1,148</v>
      </c>
    </row>
    <row r="994" spans="2:9" x14ac:dyDescent="0.35">
      <c r="B994">
        <v>982</v>
      </c>
      <c r="C994" s="141">
        <v>44157</v>
      </c>
      <c r="D994" t="s">
        <v>124</v>
      </c>
      <c r="E994" t="s">
        <v>130</v>
      </c>
      <c r="F994">
        <v>1</v>
      </c>
      <c r="G994">
        <v>57</v>
      </c>
      <c r="I994" t="str">
        <f t="shared" si="15"/>
        <v>982,44157,Car,APAC,1,57</v>
      </c>
    </row>
    <row r="995" spans="2:9" x14ac:dyDescent="0.35">
      <c r="B995">
        <v>983</v>
      </c>
      <c r="C995" s="141">
        <v>44157</v>
      </c>
      <c r="D995" t="s">
        <v>126</v>
      </c>
      <c r="E995" t="s">
        <v>128</v>
      </c>
      <c r="F995">
        <v>2</v>
      </c>
      <c r="G995">
        <v>60</v>
      </c>
      <c r="I995" t="str">
        <f t="shared" si="15"/>
        <v>983,44157,Experience,NA,2,60</v>
      </c>
    </row>
    <row r="996" spans="2:9" x14ac:dyDescent="0.35">
      <c r="B996">
        <v>984</v>
      </c>
      <c r="C996" s="141">
        <v>44158</v>
      </c>
      <c r="D996" t="s">
        <v>124</v>
      </c>
      <c r="E996" t="s">
        <v>130</v>
      </c>
      <c r="F996">
        <v>5</v>
      </c>
      <c r="G996">
        <v>300</v>
      </c>
      <c r="I996" t="str">
        <f t="shared" si="15"/>
        <v>984,44158,Car,APAC,5,300</v>
      </c>
    </row>
    <row r="997" spans="2:9" x14ac:dyDescent="0.35">
      <c r="B997">
        <v>985</v>
      </c>
      <c r="C997" s="141">
        <v>44158</v>
      </c>
      <c r="D997" t="s">
        <v>126</v>
      </c>
      <c r="E997" t="s">
        <v>127</v>
      </c>
      <c r="F997">
        <v>2</v>
      </c>
      <c r="G997">
        <v>232</v>
      </c>
      <c r="I997" t="str">
        <f t="shared" si="15"/>
        <v>985,44158,Experience,EMEA,2,232</v>
      </c>
    </row>
    <row r="998" spans="2:9" x14ac:dyDescent="0.35">
      <c r="B998">
        <v>986</v>
      </c>
      <c r="C998" s="141">
        <v>44158</v>
      </c>
      <c r="D998" t="s">
        <v>124</v>
      </c>
      <c r="E998" t="s">
        <v>128</v>
      </c>
      <c r="F998">
        <v>1</v>
      </c>
      <c r="G998">
        <v>51</v>
      </c>
      <c r="I998" t="str">
        <f t="shared" si="15"/>
        <v>986,44158,Car,NA,1,51</v>
      </c>
    </row>
    <row r="999" spans="2:9" x14ac:dyDescent="0.35">
      <c r="B999">
        <v>987</v>
      </c>
      <c r="C999" s="141">
        <v>44159</v>
      </c>
      <c r="D999" t="s">
        <v>125</v>
      </c>
      <c r="E999" t="s">
        <v>127</v>
      </c>
      <c r="F999">
        <v>1</v>
      </c>
      <c r="G999">
        <v>434</v>
      </c>
      <c r="I999" t="str">
        <f t="shared" si="15"/>
        <v>987,44159,Air,EMEA,1,434</v>
      </c>
    </row>
    <row r="1000" spans="2:9" x14ac:dyDescent="0.35">
      <c r="B1000">
        <v>988</v>
      </c>
      <c r="C1000" s="141">
        <v>44159</v>
      </c>
      <c r="D1000" t="s">
        <v>123</v>
      </c>
      <c r="E1000" t="s">
        <v>128</v>
      </c>
      <c r="F1000">
        <v>5</v>
      </c>
      <c r="G1000">
        <v>1100</v>
      </c>
      <c r="I1000" t="str">
        <f t="shared" si="15"/>
        <v>988,44159,Hotel,NA,5,1100</v>
      </c>
    </row>
    <row r="1001" spans="2:9" x14ac:dyDescent="0.35">
      <c r="B1001">
        <v>989</v>
      </c>
      <c r="C1001" s="141">
        <v>44159</v>
      </c>
      <c r="D1001" t="s">
        <v>125</v>
      </c>
      <c r="E1001" t="s">
        <v>129</v>
      </c>
      <c r="F1001">
        <v>2</v>
      </c>
      <c r="G1001">
        <v>1022</v>
      </c>
      <c r="I1001" t="str">
        <f t="shared" si="15"/>
        <v>989,44159,Air,LATAM,2,1022</v>
      </c>
    </row>
    <row r="1002" spans="2:9" x14ac:dyDescent="0.35">
      <c r="B1002">
        <v>990</v>
      </c>
      <c r="C1002" s="141">
        <v>44160</v>
      </c>
      <c r="D1002" t="s">
        <v>123</v>
      </c>
      <c r="E1002" t="s">
        <v>130</v>
      </c>
      <c r="F1002">
        <v>1</v>
      </c>
      <c r="G1002">
        <v>247</v>
      </c>
      <c r="I1002" t="str">
        <f t="shared" si="15"/>
        <v>990,44160,Hotel,APAC,1,247</v>
      </c>
    </row>
    <row r="1003" spans="2:9" x14ac:dyDescent="0.35">
      <c r="B1003">
        <v>991</v>
      </c>
      <c r="C1003" s="141">
        <v>44160</v>
      </c>
      <c r="D1003" t="s">
        <v>125</v>
      </c>
      <c r="E1003" t="s">
        <v>128</v>
      </c>
      <c r="F1003">
        <v>1</v>
      </c>
      <c r="G1003">
        <v>959</v>
      </c>
      <c r="I1003" t="str">
        <f t="shared" si="15"/>
        <v>991,44160,Air,NA,1,959</v>
      </c>
    </row>
    <row r="1004" spans="2:9" x14ac:dyDescent="0.35">
      <c r="B1004">
        <v>992</v>
      </c>
      <c r="C1004" s="141">
        <v>44160</v>
      </c>
      <c r="D1004" t="s">
        <v>123</v>
      </c>
      <c r="E1004" t="s">
        <v>130</v>
      </c>
      <c r="F1004">
        <v>1</v>
      </c>
      <c r="G1004">
        <v>71</v>
      </c>
      <c r="I1004" t="str">
        <f t="shared" si="15"/>
        <v>992,44160,Hotel,APAC,1,71</v>
      </c>
    </row>
    <row r="1005" spans="2:9" x14ac:dyDescent="0.35">
      <c r="B1005">
        <v>992</v>
      </c>
      <c r="C1005" s="141">
        <v>44160</v>
      </c>
      <c r="D1005" t="s">
        <v>123</v>
      </c>
      <c r="E1005" t="s">
        <v>130</v>
      </c>
      <c r="F1005">
        <v>1</v>
      </c>
      <c r="G1005">
        <v>71</v>
      </c>
      <c r="I1005" t="str">
        <f t="shared" si="15"/>
        <v>992,44160,Hotel,APAC,1,71</v>
      </c>
    </row>
    <row r="1006" spans="2:9" x14ac:dyDescent="0.35">
      <c r="B1006">
        <v>993</v>
      </c>
      <c r="C1006" s="141">
        <v>44161</v>
      </c>
      <c r="D1006" t="s">
        <v>125</v>
      </c>
      <c r="E1006" t="s">
        <v>127</v>
      </c>
      <c r="F1006">
        <v>1</v>
      </c>
      <c r="G1006">
        <v>591</v>
      </c>
      <c r="I1006" t="str">
        <f t="shared" si="15"/>
        <v>993,44161,Air,EMEA,1,591</v>
      </c>
    </row>
    <row r="1007" spans="2:9" x14ac:dyDescent="0.35">
      <c r="B1007">
        <v>994</v>
      </c>
      <c r="C1007" s="141">
        <v>44161</v>
      </c>
      <c r="D1007" t="s">
        <v>123</v>
      </c>
      <c r="E1007" t="s">
        <v>128</v>
      </c>
      <c r="F1007">
        <v>1</v>
      </c>
      <c r="G1007">
        <v>65</v>
      </c>
      <c r="I1007" t="str">
        <f t="shared" si="15"/>
        <v>994,44161,Hotel,NA,1,65</v>
      </c>
    </row>
    <row r="1008" spans="2:9" x14ac:dyDescent="0.35">
      <c r="B1008">
        <v>995</v>
      </c>
      <c r="C1008" s="141">
        <v>44161</v>
      </c>
      <c r="D1008" t="s">
        <v>125</v>
      </c>
      <c r="E1008" t="s">
        <v>127</v>
      </c>
      <c r="F1008">
        <v>1</v>
      </c>
      <c r="G1008">
        <v>1053</v>
      </c>
      <c r="I1008" t="str">
        <f t="shared" si="15"/>
        <v>995,44161,Air,EMEA,1,1053</v>
      </c>
    </row>
    <row r="1009" spans="2:9" x14ac:dyDescent="0.35">
      <c r="B1009">
        <v>996</v>
      </c>
      <c r="C1009" s="141">
        <v>44162</v>
      </c>
      <c r="D1009" t="s">
        <v>126</v>
      </c>
      <c r="E1009" t="s">
        <v>128</v>
      </c>
      <c r="F1009">
        <v>1</v>
      </c>
      <c r="G1009">
        <v>94</v>
      </c>
      <c r="I1009" t="str">
        <f t="shared" si="15"/>
        <v>996,44162,Experience,NA,1,94</v>
      </c>
    </row>
    <row r="1010" spans="2:9" x14ac:dyDescent="0.35">
      <c r="B1010">
        <v>997</v>
      </c>
      <c r="C1010" s="141">
        <v>44162</v>
      </c>
      <c r="D1010" t="s">
        <v>124</v>
      </c>
      <c r="E1010" t="s">
        <v>129</v>
      </c>
      <c r="F1010">
        <v>1</v>
      </c>
      <c r="G1010">
        <v>53</v>
      </c>
      <c r="I1010" t="str">
        <f t="shared" si="15"/>
        <v>997,44162,Car,LATAM,1,53</v>
      </c>
    </row>
    <row r="1011" spans="2:9" x14ac:dyDescent="0.35">
      <c r="B1011">
        <v>998</v>
      </c>
      <c r="C1011" s="141">
        <v>44162</v>
      </c>
      <c r="D1011" t="s">
        <v>126</v>
      </c>
      <c r="E1011" t="s">
        <v>130</v>
      </c>
      <c r="F1011">
        <v>3</v>
      </c>
      <c r="G1011">
        <v>471</v>
      </c>
      <c r="I1011" t="str">
        <f t="shared" si="15"/>
        <v>998,44162,Experience,APAC,3,471</v>
      </c>
    </row>
    <row r="1012" spans="2:9" x14ac:dyDescent="0.35">
      <c r="B1012">
        <v>999</v>
      </c>
      <c r="C1012" s="141">
        <v>44163</v>
      </c>
      <c r="D1012" t="s">
        <v>124</v>
      </c>
      <c r="E1012" t="s">
        <v>128</v>
      </c>
      <c r="F1012">
        <v>5</v>
      </c>
      <c r="G1012">
        <v>175</v>
      </c>
      <c r="I1012" t="str">
        <f t="shared" si="15"/>
        <v>999,44163,Car,NA,5,175</v>
      </c>
    </row>
    <row r="1013" spans="2:9" x14ac:dyDescent="0.35">
      <c r="B1013">
        <v>1000</v>
      </c>
      <c r="C1013" s="141">
        <v>44163</v>
      </c>
      <c r="D1013" t="s">
        <v>126</v>
      </c>
      <c r="E1013" t="s">
        <v>130</v>
      </c>
      <c r="F1013">
        <v>2</v>
      </c>
      <c r="G1013">
        <v>290</v>
      </c>
      <c r="I1013" t="str">
        <f t="shared" si="15"/>
        <v>1000,44163,Experience,APAC,2,290</v>
      </c>
    </row>
    <row r="1014" spans="2:9" x14ac:dyDescent="0.35">
      <c r="B1014">
        <v>1001</v>
      </c>
      <c r="C1014" s="141">
        <v>44163</v>
      </c>
      <c r="D1014" t="s">
        <v>124</v>
      </c>
      <c r="E1014" t="s">
        <v>127</v>
      </c>
      <c r="F1014">
        <v>1</v>
      </c>
      <c r="G1014">
        <v>37</v>
      </c>
      <c r="I1014" t="str">
        <f t="shared" si="15"/>
        <v>1001,44163,Car,EMEA,1,37</v>
      </c>
    </row>
    <row r="1015" spans="2:9" x14ac:dyDescent="0.35">
      <c r="B1015">
        <v>1002</v>
      </c>
      <c r="C1015" s="141">
        <v>44164</v>
      </c>
      <c r="D1015" t="s">
        <v>126</v>
      </c>
      <c r="E1015" t="s">
        <v>128</v>
      </c>
      <c r="F1015">
        <v>1</v>
      </c>
      <c r="G1015">
        <v>49</v>
      </c>
      <c r="I1015" t="str">
        <f t="shared" si="15"/>
        <v>1002,44164,Experience,NA,1,49</v>
      </c>
    </row>
    <row r="1016" spans="2:9" x14ac:dyDescent="0.35">
      <c r="B1016">
        <v>1003</v>
      </c>
      <c r="C1016" s="141">
        <v>44164</v>
      </c>
      <c r="D1016" t="s">
        <v>124</v>
      </c>
      <c r="E1016" t="s">
        <v>127</v>
      </c>
      <c r="F1016">
        <v>1</v>
      </c>
      <c r="G1016">
        <v>39</v>
      </c>
      <c r="I1016" t="str">
        <f t="shared" si="15"/>
        <v>1003,44164,Car,EMEA,1,39</v>
      </c>
    </row>
    <row r="1017" spans="2:9" x14ac:dyDescent="0.35">
      <c r="B1017">
        <v>1004</v>
      </c>
      <c r="C1017" s="141">
        <v>44164</v>
      </c>
      <c r="D1017" t="s">
        <v>126</v>
      </c>
      <c r="E1017" t="s">
        <v>129</v>
      </c>
      <c r="F1017">
        <v>1</v>
      </c>
      <c r="G1017">
        <v>109</v>
      </c>
      <c r="I1017" t="str">
        <f t="shared" si="15"/>
        <v>1004,44164,Experience,LATAM,1,109</v>
      </c>
    </row>
    <row r="1018" spans="2:9" x14ac:dyDescent="0.35">
      <c r="B1018">
        <v>1005</v>
      </c>
      <c r="C1018" s="141">
        <v>44165</v>
      </c>
      <c r="D1018" t="s">
        <v>123</v>
      </c>
      <c r="E1018" t="s">
        <v>129</v>
      </c>
      <c r="F1018">
        <v>1</v>
      </c>
      <c r="G1018">
        <v>162</v>
      </c>
      <c r="I1018" t="str">
        <f t="shared" si="15"/>
        <v>1005,44165,Hotel,LATAM,1,162</v>
      </c>
    </row>
    <row r="1019" spans="2:9" x14ac:dyDescent="0.35">
      <c r="B1019">
        <v>1006</v>
      </c>
      <c r="C1019" s="141">
        <v>44165</v>
      </c>
      <c r="D1019" t="s">
        <v>125</v>
      </c>
      <c r="E1019" t="s">
        <v>130</v>
      </c>
      <c r="F1019">
        <v>1</v>
      </c>
      <c r="G1019">
        <v>197</v>
      </c>
      <c r="I1019" t="str">
        <f t="shared" si="15"/>
        <v>1006,44165,Air,APAC,1,197</v>
      </c>
    </row>
    <row r="1020" spans="2:9" x14ac:dyDescent="0.35">
      <c r="B1020">
        <v>1007</v>
      </c>
      <c r="C1020" s="141">
        <v>44165</v>
      </c>
      <c r="D1020" t="s">
        <v>123</v>
      </c>
      <c r="E1020" t="s">
        <v>128</v>
      </c>
      <c r="F1020">
        <v>1</v>
      </c>
      <c r="G1020">
        <v>205</v>
      </c>
      <c r="I1020" t="str">
        <f t="shared" si="15"/>
        <v>1007,44165,Hotel,NA,1,205</v>
      </c>
    </row>
    <row r="1021" spans="2:9" x14ac:dyDescent="0.35">
      <c r="B1021">
        <v>1008</v>
      </c>
      <c r="C1021" s="141">
        <v>44166</v>
      </c>
      <c r="D1021" t="s">
        <v>125</v>
      </c>
      <c r="E1021" t="s">
        <v>130</v>
      </c>
      <c r="F1021">
        <v>2</v>
      </c>
      <c r="G1021">
        <v>1948</v>
      </c>
      <c r="I1021" t="str">
        <f t="shared" si="15"/>
        <v>1008,44166,Air,APAC,2,1948</v>
      </c>
    </row>
    <row r="1022" spans="2:9" x14ac:dyDescent="0.35">
      <c r="B1022">
        <v>1009</v>
      </c>
      <c r="C1022" s="141">
        <v>44166</v>
      </c>
      <c r="D1022" t="s">
        <v>123</v>
      </c>
      <c r="E1022" t="s">
        <v>127</v>
      </c>
      <c r="F1022">
        <v>6</v>
      </c>
      <c r="G1022">
        <v>2076</v>
      </c>
      <c r="I1022" t="str">
        <f t="shared" si="15"/>
        <v>1009,44166,Hotel,EMEA,6,2076</v>
      </c>
    </row>
    <row r="1023" spans="2:9" x14ac:dyDescent="0.35">
      <c r="B1023">
        <v>1010</v>
      </c>
      <c r="C1023" s="141">
        <v>44166</v>
      </c>
      <c r="D1023" t="s">
        <v>125</v>
      </c>
      <c r="E1023" t="s">
        <v>128</v>
      </c>
      <c r="F1023">
        <v>1</v>
      </c>
      <c r="G1023">
        <v>682</v>
      </c>
      <c r="I1023" t="str">
        <f t="shared" si="15"/>
        <v>1010,44166,Air,NA,1,682</v>
      </c>
    </row>
    <row r="1024" spans="2:9" x14ac:dyDescent="0.35">
      <c r="B1024">
        <v>1011</v>
      </c>
      <c r="C1024" s="141">
        <v>44167</v>
      </c>
      <c r="D1024" t="s">
        <v>123</v>
      </c>
      <c r="E1024" t="s">
        <v>127</v>
      </c>
      <c r="F1024">
        <v>1</v>
      </c>
      <c r="G1024">
        <v>169</v>
      </c>
      <c r="I1024" t="str">
        <f t="shared" si="15"/>
        <v>1011,44167,Hotel,EMEA,1,169</v>
      </c>
    </row>
    <row r="1025" spans="2:9" x14ac:dyDescent="0.35">
      <c r="B1025">
        <v>1012</v>
      </c>
      <c r="C1025" s="141">
        <v>44167</v>
      </c>
      <c r="D1025" t="s">
        <v>125</v>
      </c>
      <c r="E1025" t="s">
        <v>129</v>
      </c>
      <c r="F1025">
        <v>1</v>
      </c>
      <c r="G1025">
        <v>398</v>
      </c>
      <c r="I1025" t="str">
        <f t="shared" si="15"/>
        <v>1012,44167,Air,LATAM,1,398</v>
      </c>
    </row>
    <row r="1026" spans="2:9" x14ac:dyDescent="0.35">
      <c r="B1026">
        <v>1013</v>
      </c>
      <c r="C1026" s="141">
        <v>44167</v>
      </c>
      <c r="D1026" t="s">
        <v>123</v>
      </c>
      <c r="E1026" t="s">
        <v>130</v>
      </c>
      <c r="F1026">
        <v>5</v>
      </c>
      <c r="G1026">
        <v>930</v>
      </c>
      <c r="I1026" t="str">
        <f t="shared" si="15"/>
        <v>1013,44167,Hotel,APAC,5,930</v>
      </c>
    </row>
    <row r="1027" spans="2:9" x14ac:dyDescent="0.35">
      <c r="B1027">
        <v>1014</v>
      </c>
      <c r="C1027" s="141">
        <v>44168</v>
      </c>
      <c r="D1027" t="s">
        <v>124</v>
      </c>
      <c r="E1027" t="s">
        <v>130</v>
      </c>
      <c r="F1027">
        <v>7</v>
      </c>
      <c r="G1027">
        <v>336</v>
      </c>
      <c r="I1027" t="str">
        <f t="shared" si="15"/>
        <v>1014,44168,Car,APAC,7,336</v>
      </c>
    </row>
    <row r="1028" spans="2:9" x14ac:dyDescent="0.35">
      <c r="B1028">
        <v>1015</v>
      </c>
      <c r="C1028" s="141">
        <v>44168</v>
      </c>
      <c r="D1028" t="s">
        <v>126</v>
      </c>
      <c r="E1028" t="s">
        <v>128</v>
      </c>
      <c r="F1028">
        <v>2</v>
      </c>
      <c r="G1028">
        <v>164</v>
      </c>
      <c r="I1028" t="str">
        <f t="shared" ref="I1028:I1091" si="16">B1028&amp;","&amp;C1028&amp;","&amp;D1028&amp;","&amp;E1028&amp;","&amp;F1028&amp;","&amp;G1028</f>
        <v>1015,44168,Experience,NA,2,164</v>
      </c>
    </row>
    <row r="1029" spans="2:9" x14ac:dyDescent="0.35">
      <c r="B1029">
        <v>1016</v>
      </c>
      <c r="C1029" s="141">
        <v>44168</v>
      </c>
      <c r="D1029" t="s">
        <v>124</v>
      </c>
      <c r="E1029" t="s">
        <v>130</v>
      </c>
      <c r="F1029">
        <v>1</v>
      </c>
      <c r="G1029">
        <v>50</v>
      </c>
      <c r="I1029" t="str">
        <f t="shared" si="16"/>
        <v>1016,44168,Car,APAC,1,50</v>
      </c>
    </row>
    <row r="1030" spans="2:9" x14ac:dyDescent="0.35">
      <c r="B1030">
        <v>1017</v>
      </c>
      <c r="C1030" s="141">
        <v>44169</v>
      </c>
      <c r="D1030" t="s">
        <v>126</v>
      </c>
      <c r="E1030" t="s">
        <v>127</v>
      </c>
      <c r="F1030">
        <v>1</v>
      </c>
      <c r="G1030">
        <v>168</v>
      </c>
      <c r="I1030" t="str">
        <f t="shared" si="16"/>
        <v>1017,44169,Experience,EMEA,1,168</v>
      </c>
    </row>
    <row r="1031" spans="2:9" x14ac:dyDescent="0.35">
      <c r="B1031">
        <v>1018</v>
      </c>
      <c r="C1031" s="141">
        <v>44169</v>
      </c>
      <c r="D1031" t="s">
        <v>124</v>
      </c>
      <c r="E1031" t="s">
        <v>128</v>
      </c>
      <c r="F1031">
        <v>1</v>
      </c>
      <c r="G1031">
        <v>46</v>
      </c>
      <c r="I1031" t="str">
        <f t="shared" si="16"/>
        <v>1018,44169,Car,NA,1,46</v>
      </c>
    </row>
    <row r="1032" spans="2:9" x14ac:dyDescent="0.35">
      <c r="B1032">
        <v>1019</v>
      </c>
      <c r="C1032" s="141">
        <v>44169</v>
      </c>
      <c r="D1032" t="s">
        <v>126</v>
      </c>
      <c r="E1032" t="s">
        <v>127</v>
      </c>
      <c r="F1032">
        <v>1</v>
      </c>
      <c r="G1032">
        <v>177</v>
      </c>
      <c r="I1032" t="str">
        <f t="shared" si="16"/>
        <v>1019,44169,Experience,EMEA,1,177</v>
      </c>
    </row>
    <row r="1033" spans="2:9" x14ac:dyDescent="0.35">
      <c r="B1033">
        <v>1020</v>
      </c>
      <c r="C1033" s="141">
        <v>44170</v>
      </c>
      <c r="D1033" t="s">
        <v>124</v>
      </c>
      <c r="E1033" t="s">
        <v>129</v>
      </c>
      <c r="F1033">
        <v>1</v>
      </c>
      <c r="G1033">
        <v>58</v>
      </c>
      <c r="I1033" t="str">
        <f t="shared" si="16"/>
        <v>1020,44170,Car,LATAM,1,58</v>
      </c>
    </row>
    <row r="1034" spans="2:9" x14ac:dyDescent="0.35">
      <c r="B1034">
        <v>1021</v>
      </c>
      <c r="C1034" s="141">
        <v>44170</v>
      </c>
      <c r="D1034" t="s">
        <v>126</v>
      </c>
      <c r="E1034" t="s">
        <v>130</v>
      </c>
      <c r="F1034">
        <v>1</v>
      </c>
      <c r="G1034">
        <v>41</v>
      </c>
      <c r="I1034" t="str">
        <f t="shared" si="16"/>
        <v>1021,44170,Experience,APAC,1,41</v>
      </c>
    </row>
    <row r="1035" spans="2:9" x14ac:dyDescent="0.35">
      <c r="B1035">
        <v>1022</v>
      </c>
      <c r="C1035" s="141">
        <v>44170</v>
      </c>
      <c r="D1035" t="s">
        <v>124</v>
      </c>
      <c r="E1035" t="s">
        <v>127</v>
      </c>
      <c r="F1035">
        <v>4</v>
      </c>
      <c r="G1035">
        <v>184</v>
      </c>
      <c r="I1035" t="str">
        <f t="shared" si="16"/>
        <v>1022,44170,Car,EMEA,4,184</v>
      </c>
    </row>
    <row r="1036" spans="2:9" x14ac:dyDescent="0.35">
      <c r="B1036">
        <v>1023</v>
      </c>
      <c r="C1036" s="141">
        <v>44171</v>
      </c>
      <c r="D1036" t="s">
        <v>125</v>
      </c>
      <c r="E1036" t="s">
        <v>128</v>
      </c>
      <c r="F1036">
        <v>1</v>
      </c>
      <c r="G1036">
        <v>1001</v>
      </c>
      <c r="I1036" t="str">
        <f t="shared" si="16"/>
        <v>1023,44171,Air,NA,1,1001</v>
      </c>
    </row>
    <row r="1037" spans="2:9" x14ac:dyDescent="0.35">
      <c r="B1037">
        <v>1024</v>
      </c>
      <c r="C1037" s="141">
        <v>44171</v>
      </c>
      <c r="D1037" t="s">
        <v>123</v>
      </c>
      <c r="E1037" t="s">
        <v>130</v>
      </c>
      <c r="F1037">
        <v>6</v>
      </c>
      <c r="G1037">
        <v>1092</v>
      </c>
      <c r="I1037" t="str">
        <f t="shared" si="16"/>
        <v>1024,44171,Hotel,APAC,6,1092</v>
      </c>
    </row>
    <row r="1038" spans="2:9" x14ac:dyDescent="0.35">
      <c r="B1038">
        <v>1025</v>
      </c>
      <c r="C1038" s="141">
        <v>44171</v>
      </c>
      <c r="D1038" t="s">
        <v>125</v>
      </c>
      <c r="E1038" t="s">
        <v>127</v>
      </c>
      <c r="F1038">
        <v>1</v>
      </c>
      <c r="G1038">
        <v>315</v>
      </c>
      <c r="I1038" t="str">
        <f t="shared" si="16"/>
        <v>1025,44171,Air,EMEA,1,315</v>
      </c>
    </row>
    <row r="1039" spans="2:9" x14ac:dyDescent="0.35">
      <c r="B1039">
        <v>1026</v>
      </c>
      <c r="C1039" s="141">
        <v>44172</v>
      </c>
      <c r="D1039" t="s">
        <v>123</v>
      </c>
      <c r="E1039" t="s">
        <v>128</v>
      </c>
      <c r="F1039">
        <v>1</v>
      </c>
      <c r="G1039">
        <v>73</v>
      </c>
      <c r="I1039" t="str">
        <f t="shared" si="16"/>
        <v>1026,44172,Hotel,NA,1,73</v>
      </c>
    </row>
    <row r="1040" spans="2:9" x14ac:dyDescent="0.35">
      <c r="B1040">
        <v>1027</v>
      </c>
      <c r="C1040" s="141">
        <v>44172</v>
      </c>
      <c r="D1040" t="s">
        <v>125</v>
      </c>
      <c r="E1040" t="s">
        <v>127</v>
      </c>
      <c r="F1040">
        <v>1</v>
      </c>
      <c r="G1040">
        <v>706</v>
      </c>
      <c r="I1040" t="str">
        <f t="shared" si="16"/>
        <v>1027,44172,Air,EMEA,1,706</v>
      </c>
    </row>
    <row r="1041" spans="2:9" x14ac:dyDescent="0.35">
      <c r="B1041">
        <v>1028</v>
      </c>
      <c r="C1041" s="141">
        <v>44172</v>
      </c>
      <c r="D1041" t="s">
        <v>123</v>
      </c>
      <c r="E1041" t="s">
        <v>129</v>
      </c>
      <c r="F1041">
        <v>1</v>
      </c>
      <c r="G1041">
        <v>293</v>
      </c>
      <c r="I1041" t="str">
        <f t="shared" si="16"/>
        <v>1028,44172,Hotel,LATAM,1,293</v>
      </c>
    </row>
    <row r="1042" spans="2:9" x14ac:dyDescent="0.35">
      <c r="B1042">
        <v>1029</v>
      </c>
      <c r="C1042" s="141">
        <v>44173</v>
      </c>
      <c r="D1042" t="s">
        <v>125</v>
      </c>
      <c r="E1042" t="s">
        <v>130</v>
      </c>
      <c r="F1042">
        <v>1</v>
      </c>
      <c r="G1042">
        <v>1165</v>
      </c>
      <c r="I1042" t="str">
        <f t="shared" si="16"/>
        <v>1029,44173,Air,APAC,1,1165</v>
      </c>
    </row>
    <row r="1043" spans="2:9" x14ac:dyDescent="0.35">
      <c r="B1043">
        <v>1030</v>
      </c>
      <c r="C1043" s="141">
        <v>44173</v>
      </c>
      <c r="D1043" t="s">
        <v>123</v>
      </c>
      <c r="E1043" t="s">
        <v>127</v>
      </c>
      <c r="F1043">
        <v>6</v>
      </c>
      <c r="G1043">
        <v>1218</v>
      </c>
      <c r="I1043" t="str">
        <f t="shared" si="16"/>
        <v>1030,44173,Hotel,EMEA,6,1218</v>
      </c>
    </row>
    <row r="1044" spans="2:9" x14ac:dyDescent="0.35">
      <c r="B1044">
        <v>1031</v>
      </c>
      <c r="C1044" s="141">
        <v>44173</v>
      </c>
      <c r="D1044" t="s">
        <v>125</v>
      </c>
      <c r="E1044" t="s">
        <v>128</v>
      </c>
      <c r="F1044">
        <v>1</v>
      </c>
      <c r="G1044">
        <v>864</v>
      </c>
      <c r="I1044" t="str">
        <f t="shared" si="16"/>
        <v>1031,44173,Air,NA,1,864</v>
      </c>
    </row>
    <row r="1045" spans="2:9" x14ac:dyDescent="0.35">
      <c r="B1045">
        <v>1032</v>
      </c>
      <c r="C1045" s="141">
        <v>44174</v>
      </c>
      <c r="D1045" t="s">
        <v>126</v>
      </c>
      <c r="E1045" t="s">
        <v>130</v>
      </c>
      <c r="F1045">
        <v>1</v>
      </c>
      <c r="G1045">
        <v>41</v>
      </c>
      <c r="I1045" t="str">
        <f t="shared" si="16"/>
        <v>1032,44174,Experience,APAC,1,41</v>
      </c>
    </row>
    <row r="1046" spans="2:9" x14ac:dyDescent="0.35">
      <c r="B1046">
        <v>1033</v>
      </c>
      <c r="C1046" s="141">
        <v>44174</v>
      </c>
      <c r="D1046" t="s">
        <v>124</v>
      </c>
      <c r="E1046" t="s">
        <v>127</v>
      </c>
      <c r="F1046">
        <v>8</v>
      </c>
      <c r="G1046">
        <v>256</v>
      </c>
      <c r="I1046" t="str">
        <f t="shared" si="16"/>
        <v>1033,44174,Car,EMEA,8,256</v>
      </c>
    </row>
    <row r="1047" spans="2:9" x14ac:dyDescent="0.35">
      <c r="B1047">
        <v>1034</v>
      </c>
      <c r="C1047" s="141">
        <v>44174</v>
      </c>
      <c r="D1047" t="s">
        <v>126</v>
      </c>
      <c r="E1047" t="s">
        <v>128</v>
      </c>
      <c r="F1047">
        <v>1</v>
      </c>
      <c r="G1047">
        <v>42</v>
      </c>
      <c r="I1047" t="str">
        <f t="shared" si="16"/>
        <v>1034,44174,Experience,NA,1,42</v>
      </c>
    </row>
    <row r="1048" spans="2:9" x14ac:dyDescent="0.35">
      <c r="B1048">
        <v>1035</v>
      </c>
      <c r="C1048" s="141">
        <v>44175</v>
      </c>
      <c r="D1048" t="s">
        <v>124</v>
      </c>
      <c r="E1048" t="s">
        <v>127</v>
      </c>
      <c r="F1048">
        <v>3</v>
      </c>
      <c r="G1048">
        <v>129</v>
      </c>
      <c r="I1048" t="str">
        <f t="shared" si="16"/>
        <v>1035,44175,Car,EMEA,3,129</v>
      </c>
    </row>
    <row r="1049" spans="2:9" x14ac:dyDescent="0.35">
      <c r="B1049">
        <v>1036</v>
      </c>
      <c r="C1049" s="141">
        <v>44175</v>
      </c>
      <c r="D1049" t="s">
        <v>126</v>
      </c>
      <c r="E1049" t="s">
        <v>129</v>
      </c>
      <c r="F1049">
        <v>1</v>
      </c>
      <c r="G1049">
        <v>185</v>
      </c>
      <c r="I1049" t="str">
        <f t="shared" si="16"/>
        <v>1036,44175,Experience,LATAM,1,185</v>
      </c>
    </row>
    <row r="1050" spans="2:9" x14ac:dyDescent="0.35">
      <c r="B1050">
        <v>1037</v>
      </c>
      <c r="C1050" s="141">
        <v>44175</v>
      </c>
      <c r="D1050" t="s">
        <v>124</v>
      </c>
      <c r="E1050" t="s">
        <v>130</v>
      </c>
      <c r="F1050">
        <v>2</v>
      </c>
      <c r="G1050">
        <v>88</v>
      </c>
      <c r="I1050" t="str">
        <f t="shared" si="16"/>
        <v>1037,44175,Car,APAC,2,88</v>
      </c>
    </row>
    <row r="1051" spans="2:9" x14ac:dyDescent="0.35">
      <c r="B1051">
        <v>1038</v>
      </c>
      <c r="C1051" s="141">
        <v>44176</v>
      </c>
      <c r="D1051" t="s">
        <v>126</v>
      </c>
      <c r="E1051" t="s">
        <v>127</v>
      </c>
      <c r="F1051">
        <v>1</v>
      </c>
      <c r="G1051">
        <v>86</v>
      </c>
      <c r="I1051" t="str">
        <f t="shared" si="16"/>
        <v>1038,44176,Experience,EMEA,1,86</v>
      </c>
    </row>
    <row r="1052" spans="2:9" x14ac:dyDescent="0.35">
      <c r="B1052">
        <v>1039</v>
      </c>
      <c r="C1052" s="141">
        <v>44176</v>
      </c>
      <c r="D1052" t="s">
        <v>124</v>
      </c>
      <c r="E1052" t="s">
        <v>128</v>
      </c>
      <c r="F1052">
        <v>4</v>
      </c>
      <c r="G1052">
        <v>208</v>
      </c>
      <c r="I1052" t="str">
        <f t="shared" si="16"/>
        <v>1039,44176,Car,NA,4,208</v>
      </c>
    </row>
    <row r="1053" spans="2:9" x14ac:dyDescent="0.35">
      <c r="B1053">
        <v>1040</v>
      </c>
      <c r="C1053" s="141">
        <v>44176</v>
      </c>
      <c r="D1053" t="s">
        <v>126</v>
      </c>
      <c r="E1053" t="s">
        <v>129</v>
      </c>
      <c r="F1053">
        <v>1</v>
      </c>
      <c r="G1053">
        <v>70</v>
      </c>
      <c r="I1053" t="str">
        <f t="shared" si="16"/>
        <v>1040,44176,Experience,LATAM,1,70</v>
      </c>
    </row>
    <row r="1054" spans="2:9" x14ac:dyDescent="0.35">
      <c r="B1054">
        <v>1041</v>
      </c>
      <c r="C1054" s="141">
        <v>44177</v>
      </c>
      <c r="D1054" t="s">
        <v>123</v>
      </c>
      <c r="E1054" t="s">
        <v>127</v>
      </c>
      <c r="F1054">
        <v>4</v>
      </c>
      <c r="G1054">
        <v>248</v>
      </c>
      <c r="I1054" t="str">
        <f t="shared" si="16"/>
        <v>1041,44177,Hotel,EMEA,4,248</v>
      </c>
    </row>
    <row r="1055" spans="2:9" x14ac:dyDescent="0.35">
      <c r="B1055">
        <v>1042</v>
      </c>
      <c r="C1055" s="141">
        <v>44177</v>
      </c>
      <c r="D1055" t="s">
        <v>125</v>
      </c>
      <c r="E1055" t="s">
        <v>128</v>
      </c>
      <c r="F1055">
        <v>2</v>
      </c>
      <c r="G1055">
        <v>360</v>
      </c>
      <c r="I1055" t="str">
        <f t="shared" si="16"/>
        <v>1042,44177,Air,NA,2,360</v>
      </c>
    </row>
    <row r="1056" spans="2:9" x14ac:dyDescent="0.35">
      <c r="B1056">
        <v>1043</v>
      </c>
      <c r="C1056" s="141">
        <v>44177</v>
      </c>
      <c r="D1056" t="s">
        <v>123</v>
      </c>
      <c r="E1056" t="s">
        <v>127</v>
      </c>
      <c r="F1056">
        <v>4</v>
      </c>
      <c r="G1056">
        <v>956</v>
      </c>
      <c r="I1056" t="str">
        <f t="shared" si="16"/>
        <v>1043,44177,Hotel,EMEA,4,956</v>
      </c>
    </row>
    <row r="1057" spans="2:9" x14ac:dyDescent="0.35">
      <c r="B1057">
        <v>1044</v>
      </c>
      <c r="C1057" s="141">
        <v>44178</v>
      </c>
      <c r="D1057" t="s">
        <v>125</v>
      </c>
      <c r="E1057" t="s">
        <v>129</v>
      </c>
      <c r="F1057">
        <v>2</v>
      </c>
      <c r="G1057">
        <v>1188</v>
      </c>
      <c r="I1057" t="str">
        <f t="shared" si="16"/>
        <v>1044,44178,Air,LATAM,2,1188</v>
      </c>
    </row>
    <row r="1058" spans="2:9" x14ac:dyDescent="0.35">
      <c r="B1058">
        <v>1045</v>
      </c>
      <c r="C1058" s="141">
        <v>44178</v>
      </c>
      <c r="D1058" t="s">
        <v>123</v>
      </c>
      <c r="E1058" t="s">
        <v>130</v>
      </c>
      <c r="F1058">
        <v>1</v>
      </c>
      <c r="G1058">
        <v>206</v>
      </c>
      <c r="I1058" t="str">
        <f t="shared" si="16"/>
        <v>1045,44178,Hotel,APAC,1,206</v>
      </c>
    </row>
    <row r="1059" spans="2:9" x14ac:dyDescent="0.35">
      <c r="B1059">
        <v>1046</v>
      </c>
      <c r="C1059" s="141">
        <v>44178</v>
      </c>
      <c r="D1059" t="s">
        <v>125</v>
      </c>
      <c r="E1059" t="s">
        <v>127</v>
      </c>
      <c r="F1059">
        <v>1</v>
      </c>
      <c r="G1059">
        <v>1020</v>
      </c>
      <c r="I1059" t="str">
        <f t="shared" si="16"/>
        <v>1046,44178,Air,EMEA,1,1020</v>
      </c>
    </row>
    <row r="1060" spans="2:9" x14ac:dyDescent="0.35">
      <c r="B1060">
        <v>1047</v>
      </c>
      <c r="C1060" s="141">
        <v>44179</v>
      </c>
      <c r="D1060" t="s">
        <v>123</v>
      </c>
      <c r="E1060" t="s">
        <v>128</v>
      </c>
      <c r="F1060">
        <v>1</v>
      </c>
      <c r="G1060">
        <v>334</v>
      </c>
      <c r="I1060" t="str">
        <f t="shared" si="16"/>
        <v>1047,44179,Hotel,NA,1,334</v>
      </c>
    </row>
    <row r="1061" spans="2:9" x14ac:dyDescent="0.35">
      <c r="B1061">
        <v>1048</v>
      </c>
      <c r="C1061" s="141">
        <v>44179</v>
      </c>
      <c r="D1061" t="s">
        <v>125</v>
      </c>
      <c r="E1061" t="s">
        <v>129</v>
      </c>
      <c r="F1061">
        <v>1</v>
      </c>
      <c r="G1061">
        <v>565</v>
      </c>
      <c r="I1061" t="str">
        <f t="shared" si="16"/>
        <v>1048,44179,Air,LATAM,1,565</v>
      </c>
    </row>
    <row r="1062" spans="2:9" x14ac:dyDescent="0.35">
      <c r="B1062">
        <v>1049</v>
      </c>
      <c r="C1062" s="141">
        <v>44179</v>
      </c>
      <c r="D1062" t="s">
        <v>123</v>
      </c>
      <c r="E1062" t="s">
        <v>130</v>
      </c>
      <c r="F1062">
        <v>1</v>
      </c>
      <c r="G1062">
        <v>290</v>
      </c>
      <c r="I1062" t="str">
        <f t="shared" si="16"/>
        <v>1049,44179,Hotel,APAC,1,290</v>
      </c>
    </row>
    <row r="1063" spans="2:9" x14ac:dyDescent="0.35">
      <c r="B1063">
        <v>1050</v>
      </c>
      <c r="C1063" s="141">
        <v>44180</v>
      </c>
      <c r="D1063" t="s">
        <v>124</v>
      </c>
      <c r="E1063" t="s">
        <v>128</v>
      </c>
      <c r="F1063">
        <v>1</v>
      </c>
      <c r="G1063">
        <v>41</v>
      </c>
      <c r="I1063" t="str">
        <f t="shared" si="16"/>
        <v>1050,44180,Car,NA,1,41</v>
      </c>
    </row>
    <row r="1064" spans="2:9" x14ac:dyDescent="0.35">
      <c r="B1064">
        <v>1051</v>
      </c>
      <c r="C1064" s="141">
        <v>44180</v>
      </c>
      <c r="D1064" t="s">
        <v>126</v>
      </c>
      <c r="E1064" t="s">
        <v>127</v>
      </c>
      <c r="F1064">
        <v>1</v>
      </c>
      <c r="G1064">
        <v>131</v>
      </c>
      <c r="I1064" t="str">
        <f t="shared" si="16"/>
        <v>1051,44180,Experience,EMEA,1,131</v>
      </c>
    </row>
    <row r="1065" spans="2:9" x14ac:dyDescent="0.35">
      <c r="B1065">
        <v>1052</v>
      </c>
      <c r="C1065" s="141">
        <v>44180</v>
      </c>
      <c r="D1065" t="s">
        <v>124</v>
      </c>
      <c r="E1065" t="s">
        <v>129</v>
      </c>
      <c r="F1065">
        <v>1</v>
      </c>
      <c r="G1065">
        <v>54</v>
      </c>
      <c r="I1065" t="str">
        <f t="shared" si="16"/>
        <v>1052,44180,Car,LATAM,1,54</v>
      </c>
    </row>
    <row r="1066" spans="2:9" x14ac:dyDescent="0.35">
      <c r="B1066">
        <v>1053</v>
      </c>
      <c r="C1066" s="141">
        <v>44181</v>
      </c>
      <c r="D1066" t="s">
        <v>126</v>
      </c>
      <c r="E1066" t="s">
        <v>130</v>
      </c>
      <c r="F1066">
        <v>1</v>
      </c>
      <c r="G1066">
        <v>63</v>
      </c>
      <c r="I1066" t="str">
        <f t="shared" si="16"/>
        <v>1053,44181,Experience,APAC,1,63</v>
      </c>
    </row>
    <row r="1067" spans="2:9" x14ac:dyDescent="0.35">
      <c r="B1067">
        <v>1054</v>
      </c>
      <c r="C1067" s="141">
        <v>44181</v>
      </c>
      <c r="D1067" t="s">
        <v>124</v>
      </c>
      <c r="E1067" t="s">
        <v>127</v>
      </c>
      <c r="F1067">
        <v>1</v>
      </c>
      <c r="G1067">
        <v>39</v>
      </c>
      <c r="I1067" t="str">
        <f t="shared" si="16"/>
        <v>1054,44181,Car,EMEA,1,39</v>
      </c>
    </row>
    <row r="1068" spans="2:9" x14ac:dyDescent="0.35">
      <c r="B1068">
        <v>1055</v>
      </c>
      <c r="C1068" s="141">
        <v>44181</v>
      </c>
      <c r="D1068" t="s">
        <v>126</v>
      </c>
      <c r="E1068" t="s">
        <v>128</v>
      </c>
      <c r="F1068">
        <v>1</v>
      </c>
      <c r="G1068">
        <v>127</v>
      </c>
      <c r="I1068" t="str">
        <f t="shared" si="16"/>
        <v>1055,44181,Experience,NA,1,127</v>
      </c>
    </row>
    <row r="1069" spans="2:9" x14ac:dyDescent="0.35">
      <c r="B1069">
        <v>1056</v>
      </c>
      <c r="C1069" s="141">
        <v>44182</v>
      </c>
      <c r="D1069" t="s">
        <v>124</v>
      </c>
      <c r="E1069" t="s">
        <v>129</v>
      </c>
      <c r="F1069">
        <v>1</v>
      </c>
      <c r="G1069">
        <v>36</v>
      </c>
      <c r="I1069" t="str">
        <f t="shared" si="16"/>
        <v>1056,44182,Car,LATAM,1,36</v>
      </c>
    </row>
    <row r="1070" spans="2:9" x14ac:dyDescent="0.35">
      <c r="B1070">
        <v>1057</v>
      </c>
      <c r="C1070" s="141">
        <v>44182</v>
      </c>
      <c r="D1070" t="s">
        <v>126</v>
      </c>
      <c r="E1070" t="s">
        <v>130</v>
      </c>
      <c r="F1070">
        <v>2</v>
      </c>
      <c r="G1070">
        <v>256</v>
      </c>
      <c r="I1070" t="str">
        <f t="shared" si="16"/>
        <v>1057,44182,Experience,APAC,2,256</v>
      </c>
    </row>
    <row r="1071" spans="2:9" x14ac:dyDescent="0.35">
      <c r="B1071">
        <v>1058</v>
      </c>
      <c r="C1071" s="141">
        <v>44182</v>
      </c>
      <c r="D1071" t="s">
        <v>124</v>
      </c>
      <c r="E1071" t="s">
        <v>128</v>
      </c>
      <c r="F1071">
        <v>3</v>
      </c>
      <c r="G1071">
        <v>138</v>
      </c>
      <c r="I1071" t="str">
        <f t="shared" si="16"/>
        <v>1058,44182,Car,NA,3,138</v>
      </c>
    </row>
    <row r="1072" spans="2:9" x14ac:dyDescent="0.35">
      <c r="B1072">
        <v>1059</v>
      </c>
      <c r="C1072" s="141">
        <v>44183</v>
      </c>
      <c r="D1072" t="s">
        <v>125</v>
      </c>
      <c r="E1072" t="s">
        <v>127</v>
      </c>
      <c r="F1072">
        <v>1</v>
      </c>
      <c r="G1072">
        <v>794</v>
      </c>
      <c r="I1072" t="str">
        <f t="shared" si="16"/>
        <v>1059,44183,Air,EMEA,1,794</v>
      </c>
    </row>
    <row r="1073" spans="2:9" x14ac:dyDescent="0.35">
      <c r="B1073">
        <v>1060</v>
      </c>
      <c r="C1073" s="141">
        <v>44183</v>
      </c>
      <c r="D1073" t="s">
        <v>123</v>
      </c>
      <c r="E1073" t="s">
        <v>129</v>
      </c>
      <c r="F1073">
        <v>5</v>
      </c>
      <c r="G1073">
        <v>1715</v>
      </c>
      <c r="I1073" t="str">
        <f t="shared" si="16"/>
        <v>1060,44183,Hotel,LATAM,5,1715</v>
      </c>
    </row>
    <row r="1074" spans="2:9" x14ac:dyDescent="0.35">
      <c r="B1074">
        <v>1061</v>
      </c>
      <c r="C1074" s="141">
        <v>44183</v>
      </c>
      <c r="D1074" t="s">
        <v>125</v>
      </c>
      <c r="E1074" t="s">
        <v>130</v>
      </c>
      <c r="F1074">
        <v>3</v>
      </c>
      <c r="G1074">
        <v>2967</v>
      </c>
      <c r="I1074" t="str">
        <f t="shared" si="16"/>
        <v>1061,44183,Air,APAC,3,2967</v>
      </c>
    </row>
    <row r="1075" spans="2:9" x14ac:dyDescent="0.35">
      <c r="B1075">
        <v>1062</v>
      </c>
      <c r="C1075" s="141">
        <v>44184</v>
      </c>
      <c r="D1075" t="s">
        <v>123</v>
      </c>
      <c r="E1075" t="s">
        <v>127</v>
      </c>
      <c r="F1075">
        <v>3</v>
      </c>
      <c r="G1075">
        <v>978</v>
      </c>
      <c r="I1075" t="str">
        <f t="shared" si="16"/>
        <v>1062,44184,Hotel,EMEA,3,978</v>
      </c>
    </row>
    <row r="1076" spans="2:9" x14ac:dyDescent="0.35">
      <c r="B1076">
        <v>1063</v>
      </c>
      <c r="C1076" s="141">
        <v>44184</v>
      </c>
      <c r="D1076" t="s">
        <v>125</v>
      </c>
      <c r="E1076" t="s">
        <v>128</v>
      </c>
      <c r="F1076">
        <v>1</v>
      </c>
      <c r="G1076">
        <v>757</v>
      </c>
      <c r="I1076" t="str">
        <f t="shared" si="16"/>
        <v>1063,44184,Air,NA,1,757</v>
      </c>
    </row>
    <row r="1077" spans="2:9" x14ac:dyDescent="0.35">
      <c r="B1077">
        <v>1064</v>
      </c>
      <c r="C1077" s="141">
        <v>44184</v>
      </c>
      <c r="D1077" t="s">
        <v>123</v>
      </c>
      <c r="E1077" t="s">
        <v>129</v>
      </c>
      <c r="F1077">
        <v>1</v>
      </c>
      <c r="G1077">
        <v>54</v>
      </c>
      <c r="I1077" t="str">
        <f t="shared" si="16"/>
        <v>1064,44184,Hotel,LATAM,1,54</v>
      </c>
    </row>
    <row r="1078" spans="2:9" x14ac:dyDescent="0.35">
      <c r="B1078">
        <v>1065</v>
      </c>
      <c r="C1078" s="141">
        <v>44185</v>
      </c>
      <c r="D1078" t="s">
        <v>125</v>
      </c>
      <c r="E1078" t="s">
        <v>130</v>
      </c>
      <c r="F1078">
        <v>2</v>
      </c>
      <c r="G1078">
        <v>2130</v>
      </c>
      <c r="I1078" t="str">
        <f t="shared" si="16"/>
        <v>1065,44185,Air,APAC,2,2130</v>
      </c>
    </row>
    <row r="1079" spans="2:9" x14ac:dyDescent="0.35">
      <c r="B1079">
        <v>1066</v>
      </c>
      <c r="C1079" s="141">
        <v>44185</v>
      </c>
      <c r="D1079" t="s">
        <v>123</v>
      </c>
      <c r="E1079" t="s">
        <v>128</v>
      </c>
      <c r="F1079">
        <v>4</v>
      </c>
      <c r="G1079">
        <v>804</v>
      </c>
      <c r="I1079" t="str">
        <f t="shared" si="16"/>
        <v>1066,44185,Hotel,NA,4,804</v>
      </c>
    </row>
    <row r="1080" spans="2:9" x14ac:dyDescent="0.35">
      <c r="B1080">
        <v>1067</v>
      </c>
      <c r="C1080" s="141">
        <v>44185</v>
      </c>
      <c r="D1080" t="s">
        <v>125</v>
      </c>
      <c r="E1080" t="s">
        <v>130</v>
      </c>
      <c r="F1080">
        <v>3</v>
      </c>
      <c r="G1080">
        <v>495</v>
      </c>
      <c r="I1080" t="str">
        <f t="shared" si="16"/>
        <v>1067,44185,Air,APAC,3,495</v>
      </c>
    </row>
    <row r="1081" spans="2:9" x14ac:dyDescent="0.35">
      <c r="B1081">
        <v>1068</v>
      </c>
      <c r="C1081" s="141">
        <v>44186</v>
      </c>
      <c r="D1081" t="s">
        <v>126</v>
      </c>
      <c r="E1081" t="s">
        <v>129</v>
      </c>
      <c r="F1081">
        <v>1</v>
      </c>
      <c r="G1081">
        <v>122</v>
      </c>
      <c r="I1081" t="str">
        <f t="shared" si="16"/>
        <v>1068,44186,Experience,LATAM,1,122</v>
      </c>
    </row>
    <row r="1082" spans="2:9" x14ac:dyDescent="0.35">
      <c r="B1082">
        <v>1069</v>
      </c>
      <c r="C1082" s="141">
        <v>44186</v>
      </c>
      <c r="D1082" t="s">
        <v>124</v>
      </c>
      <c r="E1082" t="s">
        <v>130</v>
      </c>
      <c r="F1082">
        <v>1</v>
      </c>
      <c r="G1082">
        <v>50</v>
      </c>
      <c r="I1082" t="str">
        <f t="shared" si="16"/>
        <v>1069,44186,Car,APAC,1,50</v>
      </c>
    </row>
    <row r="1083" spans="2:9" x14ac:dyDescent="0.35">
      <c r="B1083">
        <v>1070</v>
      </c>
      <c r="C1083" s="141">
        <v>44186</v>
      </c>
      <c r="D1083" t="s">
        <v>126</v>
      </c>
      <c r="E1083" t="s">
        <v>127</v>
      </c>
      <c r="F1083">
        <v>1</v>
      </c>
      <c r="G1083">
        <v>149</v>
      </c>
      <c r="I1083" t="str">
        <f t="shared" si="16"/>
        <v>1070,44186,Experience,EMEA,1,149</v>
      </c>
    </row>
    <row r="1084" spans="2:9" x14ac:dyDescent="0.35">
      <c r="B1084">
        <v>1071</v>
      </c>
      <c r="C1084" s="141">
        <v>44187</v>
      </c>
      <c r="D1084" t="s">
        <v>124</v>
      </c>
      <c r="E1084" t="s">
        <v>128</v>
      </c>
      <c r="F1084">
        <v>2</v>
      </c>
      <c r="G1084">
        <v>92</v>
      </c>
      <c r="I1084" t="str">
        <f t="shared" si="16"/>
        <v>1071,44187,Car,NA,2,92</v>
      </c>
    </row>
    <row r="1085" spans="2:9" x14ac:dyDescent="0.35">
      <c r="B1085">
        <v>1072</v>
      </c>
      <c r="C1085" s="141">
        <v>44187</v>
      </c>
      <c r="D1085" t="s">
        <v>126</v>
      </c>
      <c r="E1085" t="s">
        <v>129</v>
      </c>
      <c r="F1085">
        <v>1</v>
      </c>
      <c r="G1085">
        <v>35</v>
      </c>
      <c r="I1085" t="str">
        <f t="shared" si="16"/>
        <v>1072,44187,Experience,LATAM,1,35</v>
      </c>
    </row>
    <row r="1086" spans="2:9" x14ac:dyDescent="0.35">
      <c r="B1086">
        <v>1073</v>
      </c>
      <c r="C1086" s="141">
        <v>44187</v>
      </c>
      <c r="D1086" t="s">
        <v>124</v>
      </c>
      <c r="E1086" t="s">
        <v>130</v>
      </c>
      <c r="F1086">
        <v>1</v>
      </c>
      <c r="G1086">
        <v>45</v>
      </c>
      <c r="I1086" t="str">
        <f t="shared" si="16"/>
        <v>1073,44187,Car,APAC,1,45</v>
      </c>
    </row>
    <row r="1087" spans="2:9" x14ac:dyDescent="0.35">
      <c r="B1087">
        <v>1074</v>
      </c>
      <c r="C1087" s="141">
        <v>44188</v>
      </c>
      <c r="D1087" t="s">
        <v>126</v>
      </c>
      <c r="E1087" t="s">
        <v>128</v>
      </c>
      <c r="F1087">
        <v>1</v>
      </c>
      <c r="G1087">
        <v>174</v>
      </c>
      <c r="I1087" t="str">
        <f t="shared" si="16"/>
        <v>1074,44188,Experience,NA,1,174</v>
      </c>
    </row>
    <row r="1088" spans="2:9" x14ac:dyDescent="0.35">
      <c r="B1088">
        <v>1075</v>
      </c>
      <c r="C1088" s="141">
        <v>44188</v>
      </c>
      <c r="D1088" t="s">
        <v>124</v>
      </c>
      <c r="E1088" t="s">
        <v>130</v>
      </c>
      <c r="F1088">
        <v>1</v>
      </c>
      <c r="G1088">
        <v>59</v>
      </c>
      <c r="I1088" t="str">
        <f t="shared" si="16"/>
        <v>1075,44188,Car,APAC,1,59</v>
      </c>
    </row>
    <row r="1089" spans="2:9" x14ac:dyDescent="0.35">
      <c r="B1089">
        <v>1076</v>
      </c>
      <c r="C1089" s="141">
        <v>44188</v>
      </c>
      <c r="D1089" t="s">
        <v>126</v>
      </c>
      <c r="E1089" t="s">
        <v>127</v>
      </c>
      <c r="F1089">
        <v>1</v>
      </c>
      <c r="G1089">
        <v>194</v>
      </c>
      <c r="I1089" t="str">
        <f t="shared" si="16"/>
        <v>1076,44188,Experience,EMEA,1,194</v>
      </c>
    </row>
    <row r="1090" spans="2:9" x14ac:dyDescent="0.35">
      <c r="B1090">
        <v>1077</v>
      </c>
      <c r="C1090" s="141">
        <v>44189</v>
      </c>
      <c r="D1090" t="s">
        <v>123</v>
      </c>
      <c r="E1090" t="s">
        <v>130</v>
      </c>
      <c r="F1090">
        <v>2</v>
      </c>
      <c r="G1090">
        <v>202</v>
      </c>
      <c r="I1090" t="str">
        <f t="shared" si="16"/>
        <v>1077,44189,Hotel,APAC,2,202</v>
      </c>
    </row>
    <row r="1091" spans="2:9" x14ac:dyDescent="0.35">
      <c r="B1091">
        <v>1078</v>
      </c>
      <c r="C1091" s="141">
        <v>44189</v>
      </c>
      <c r="D1091" t="s">
        <v>125</v>
      </c>
      <c r="E1091" t="s">
        <v>127</v>
      </c>
      <c r="F1091">
        <v>1</v>
      </c>
      <c r="G1091">
        <v>180</v>
      </c>
      <c r="I1091" t="str">
        <f t="shared" si="16"/>
        <v>1078,44189,Air,EMEA,1,180</v>
      </c>
    </row>
    <row r="1092" spans="2:9" x14ac:dyDescent="0.35">
      <c r="B1092">
        <v>1079</v>
      </c>
      <c r="C1092" s="141">
        <v>44189</v>
      </c>
      <c r="D1092" t="s">
        <v>123</v>
      </c>
      <c r="E1092" t="s">
        <v>128</v>
      </c>
      <c r="F1092">
        <v>1</v>
      </c>
      <c r="G1092">
        <v>257</v>
      </c>
      <c r="I1092" t="str">
        <f t="shared" ref="I1092:I1112" si="17">B1092&amp;","&amp;C1092&amp;","&amp;D1092&amp;","&amp;E1092&amp;","&amp;F1092&amp;","&amp;G1092</f>
        <v>1079,44189,Hotel,NA,1,257</v>
      </c>
    </row>
    <row r="1093" spans="2:9" x14ac:dyDescent="0.35">
      <c r="B1093">
        <v>1080</v>
      </c>
      <c r="C1093" s="141">
        <v>44190</v>
      </c>
      <c r="D1093" t="s">
        <v>125</v>
      </c>
      <c r="E1093" t="s">
        <v>129</v>
      </c>
      <c r="F1093">
        <v>1</v>
      </c>
      <c r="G1093">
        <v>285</v>
      </c>
      <c r="I1093" t="str">
        <f t="shared" si="17"/>
        <v>1080,44190,Air,LATAM,1,285</v>
      </c>
    </row>
    <row r="1094" spans="2:9" x14ac:dyDescent="0.35">
      <c r="B1094">
        <v>1081</v>
      </c>
      <c r="C1094" s="141">
        <v>44190</v>
      </c>
      <c r="D1094" t="s">
        <v>123</v>
      </c>
      <c r="E1094" t="s">
        <v>130</v>
      </c>
      <c r="F1094">
        <v>4</v>
      </c>
      <c r="G1094">
        <v>880</v>
      </c>
      <c r="I1094" t="str">
        <f t="shared" si="17"/>
        <v>1081,44190,Hotel,APAC,4,880</v>
      </c>
    </row>
    <row r="1095" spans="2:9" x14ac:dyDescent="0.35">
      <c r="B1095">
        <v>1082</v>
      </c>
      <c r="C1095" s="141">
        <v>44190</v>
      </c>
      <c r="D1095" t="s">
        <v>125</v>
      </c>
      <c r="E1095" t="s">
        <v>128</v>
      </c>
      <c r="F1095">
        <v>2</v>
      </c>
      <c r="G1095">
        <v>2028</v>
      </c>
      <c r="I1095" t="str">
        <f t="shared" si="17"/>
        <v>1082,44190,Air,NA,2,2028</v>
      </c>
    </row>
    <row r="1096" spans="2:9" x14ac:dyDescent="0.35">
      <c r="B1096">
        <v>1083</v>
      </c>
      <c r="C1096" s="141">
        <v>44191</v>
      </c>
      <c r="D1096" t="s">
        <v>123</v>
      </c>
      <c r="E1096" t="s">
        <v>130</v>
      </c>
      <c r="F1096">
        <v>4</v>
      </c>
      <c r="G1096">
        <v>416</v>
      </c>
      <c r="I1096" t="str">
        <f t="shared" si="17"/>
        <v>1083,44191,Hotel,APAC,4,416</v>
      </c>
    </row>
    <row r="1097" spans="2:9" x14ac:dyDescent="0.35">
      <c r="B1097">
        <v>1084</v>
      </c>
      <c r="C1097" s="141">
        <v>44191</v>
      </c>
      <c r="D1097" t="s">
        <v>125</v>
      </c>
      <c r="E1097" t="s">
        <v>127</v>
      </c>
      <c r="F1097">
        <v>1</v>
      </c>
      <c r="G1097">
        <v>197</v>
      </c>
      <c r="I1097" t="str">
        <f t="shared" si="17"/>
        <v>1084,44191,Air,EMEA,1,197</v>
      </c>
    </row>
    <row r="1098" spans="2:9" x14ac:dyDescent="0.35">
      <c r="B1098">
        <v>1085</v>
      </c>
      <c r="C1098" s="141">
        <v>44191</v>
      </c>
      <c r="D1098" t="s">
        <v>123</v>
      </c>
      <c r="E1098" t="s">
        <v>128</v>
      </c>
      <c r="F1098">
        <v>3</v>
      </c>
      <c r="G1098">
        <v>594</v>
      </c>
      <c r="I1098" t="str">
        <f t="shared" si="17"/>
        <v>1085,44191,Hotel,NA,3,594</v>
      </c>
    </row>
    <row r="1099" spans="2:9" x14ac:dyDescent="0.35">
      <c r="B1099">
        <v>1086</v>
      </c>
      <c r="C1099" s="141">
        <v>44192</v>
      </c>
      <c r="D1099" t="s">
        <v>124</v>
      </c>
      <c r="E1099" t="s">
        <v>127</v>
      </c>
      <c r="F1099">
        <v>1</v>
      </c>
      <c r="G1099">
        <v>53</v>
      </c>
      <c r="I1099" t="str">
        <f t="shared" si="17"/>
        <v>1086,44192,Car,EMEA,1,53</v>
      </c>
    </row>
    <row r="1100" spans="2:9" x14ac:dyDescent="0.35">
      <c r="B1100">
        <v>1087</v>
      </c>
      <c r="C1100" s="141">
        <v>44192</v>
      </c>
      <c r="D1100" t="s">
        <v>126</v>
      </c>
      <c r="E1100" t="s">
        <v>128</v>
      </c>
      <c r="F1100">
        <v>1</v>
      </c>
      <c r="G1100">
        <v>105</v>
      </c>
      <c r="I1100" t="str">
        <f t="shared" si="17"/>
        <v>1087,44192,Experience,NA,1,105</v>
      </c>
    </row>
    <row r="1101" spans="2:9" x14ac:dyDescent="0.35">
      <c r="B1101">
        <v>1088</v>
      </c>
      <c r="C1101" s="141">
        <v>44192</v>
      </c>
      <c r="D1101" t="s">
        <v>124</v>
      </c>
      <c r="E1101" t="s">
        <v>129</v>
      </c>
      <c r="F1101">
        <v>2</v>
      </c>
      <c r="G1101">
        <v>102</v>
      </c>
      <c r="I1101" t="str">
        <f t="shared" si="17"/>
        <v>1088,44192,Car,LATAM,2,102</v>
      </c>
    </row>
    <row r="1102" spans="2:9" x14ac:dyDescent="0.35">
      <c r="B1102">
        <v>1089</v>
      </c>
      <c r="C1102" s="141">
        <v>44193</v>
      </c>
      <c r="D1102" t="s">
        <v>126</v>
      </c>
      <c r="E1102" t="s">
        <v>130</v>
      </c>
      <c r="F1102">
        <v>1</v>
      </c>
      <c r="G1102">
        <v>107</v>
      </c>
      <c r="I1102" t="str">
        <f t="shared" si="17"/>
        <v>1089,44193,Experience,APAC,1,107</v>
      </c>
    </row>
    <row r="1103" spans="2:9" x14ac:dyDescent="0.35">
      <c r="B1103">
        <v>1089</v>
      </c>
      <c r="C1103" s="141">
        <v>44193</v>
      </c>
      <c r="D1103" t="s">
        <v>126</v>
      </c>
      <c r="E1103" t="s">
        <v>130</v>
      </c>
      <c r="F1103">
        <v>1</v>
      </c>
      <c r="G1103">
        <v>107</v>
      </c>
      <c r="I1103" t="str">
        <f t="shared" si="17"/>
        <v>1089,44193,Experience,APAC,1,107</v>
      </c>
    </row>
    <row r="1104" spans="2:9" x14ac:dyDescent="0.35">
      <c r="B1104">
        <v>1090</v>
      </c>
      <c r="C1104" s="141">
        <v>44193</v>
      </c>
      <c r="D1104" t="s">
        <v>124</v>
      </c>
      <c r="E1104" t="s">
        <v>128</v>
      </c>
      <c r="F1104">
        <v>4</v>
      </c>
      <c r="G1104">
        <v>184</v>
      </c>
      <c r="I1104" t="str">
        <f t="shared" si="17"/>
        <v>1090,44193,Car,NA,4,184</v>
      </c>
    </row>
    <row r="1105" spans="2:9" x14ac:dyDescent="0.35">
      <c r="B1105">
        <v>1091</v>
      </c>
      <c r="C1105" s="141">
        <v>44193</v>
      </c>
      <c r="D1105" t="s">
        <v>126</v>
      </c>
      <c r="E1105" t="s">
        <v>130</v>
      </c>
      <c r="F1105">
        <v>1</v>
      </c>
      <c r="G1105">
        <v>38</v>
      </c>
      <c r="I1105" t="str">
        <f t="shared" si="17"/>
        <v>1091,44193,Experience,APAC,1,38</v>
      </c>
    </row>
    <row r="1106" spans="2:9" x14ac:dyDescent="0.35">
      <c r="B1106">
        <v>1092</v>
      </c>
      <c r="C1106" s="141">
        <v>44194</v>
      </c>
      <c r="D1106" t="s">
        <v>124</v>
      </c>
      <c r="E1106" t="s">
        <v>127</v>
      </c>
      <c r="F1106">
        <v>6</v>
      </c>
      <c r="G1106">
        <v>384</v>
      </c>
      <c r="I1106" t="str">
        <f t="shared" si="17"/>
        <v>1092,44194,Car,EMEA,6,384</v>
      </c>
    </row>
    <row r="1107" spans="2:9" x14ac:dyDescent="0.35">
      <c r="B1107">
        <v>1093</v>
      </c>
      <c r="C1107" s="141">
        <v>44194</v>
      </c>
      <c r="D1107" t="s">
        <v>126</v>
      </c>
      <c r="E1107" t="s">
        <v>128</v>
      </c>
      <c r="F1107">
        <v>1</v>
      </c>
      <c r="G1107">
        <v>193</v>
      </c>
      <c r="I1107" t="str">
        <f t="shared" si="17"/>
        <v>1093,44194,Experience,NA,1,193</v>
      </c>
    </row>
    <row r="1108" spans="2:9" x14ac:dyDescent="0.35">
      <c r="B1108">
        <v>1094</v>
      </c>
      <c r="C1108" s="141">
        <v>44194</v>
      </c>
      <c r="D1108" t="s">
        <v>124</v>
      </c>
      <c r="E1108" t="s">
        <v>127</v>
      </c>
      <c r="F1108">
        <v>2</v>
      </c>
      <c r="G1108">
        <v>68</v>
      </c>
      <c r="I1108" t="str">
        <f t="shared" si="17"/>
        <v>1094,44194,Car,EMEA,2,68</v>
      </c>
    </row>
    <row r="1109" spans="2:9" x14ac:dyDescent="0.35">
      <c r="B1109">
        <v>1095</v>
      </c>
      <c r="C1109" s="141">
        <v>44195</v>
      </c>
      <c r="D1109" t="s">
        <v>125</v>
      </c>
      <c r="E1109" t="s">
        <v>128</v>
      </c>
      <c r="F1109">
        <v>2</v>
      </c>
      <c r="G1109">
        <v>1732</v>
      </c>
      <c r="I1109" t="str">
        <f t="shared" si="17"/>
        <v>1095,44195,Air,NA,2,1732</v>
      </c>
    </row>
    <row r="1110" spans="2:9" x14ac:dyDescent="0.35">
      <c r="B1110">
        <v>1096</v>
      </c>
      <c r="C1110" s="141">
        <v>44195</v>
      </c>
      <c r="D1110" t="s">
        <v>123</v>
      </c>
      <c r="E1110" t="s">
        <v>129</v>
      </c>
      <c r="F1110">
        <v>4</v>
      </c>
      <c r="G1110">
        <v>836</v>
      </c>
      <c r="I1110" t="str">
        <f t="shared" si="17"/>
        <v>1096,44195,Hotel,LATAM,4,836</v>
      </c>
    </row>
    <row r="1111" spans="2:9" x14ac:dyDescent="0.35">
      <c r="B1111">
        <v>1097</v>
      </c>
      <c r="C1111" s="141">
        <v>44196</v>
      </c>
      <c r="D1111" t="s">
        <v>123</v>
      </c>
      <c r="E1111" t="s">
        <v>128</v>
      </c>
      <c r="F1111">
        <v>1</v>
      </c>
      <c r="G1111">
        <v>77</v>
      </c>
      <c r="I1111" t="str">
        <f t="shared" si="17"/>
        <v>1097,44196,Hotel,NA,1,77</v>
      </c>
    </row>
    <row r="1112" spans="2:9" x14ac:dyDescent="0.35">
      <c r="B1112">
        <v>1098</v>
      </c>
      <c r="C1112" s="141">
        <v>44196</v>
      </c>
      <c r="D1112" t="s">
        <v>125</v>
      </c>
      <c r="E1112" t="s">
        <v>130</v>
      </c>
      <c r="F1112">
        <v>1</v>
      </c>
      <c r="G1112">
        <v>425</v>
      </c>
      <c r="I1112" t="str">
        <f t="shared" si="17"/>
        <v>1098,44196,Air,APAC,1,425</v>
      </c>
    </row>
  </sheetData>
  <autoFilter ref="B3:G1112" xr:uid="{46FE08BA-B963-4D4F-A6AD-289608C79465}">
    <sortState xmlns:xlrd2="http://schemas.microsoft.com/office/spreadsheetml/2017/richdata2" ref="B4:G1112">
      <sortCondition ref="C3:C1112"/>
    </sortState>
  </autoFilter>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7CC3C-0707-417C-86C6-EFD5B28A9010}">
  <dimension ref="B3:J19"/>
  <sheetViews>
    <sheetView showGridLines="0" workbookViewId="0">
      <selection activeCell="A2" sqref="A2:K20"/>
    </sheetView>
  </sheetViews>
  <sheetFormatPr defaultRowHeight="14.5" x14ac:dyDescent="0.35"/>
  <cols>
    <col min="1" max="1" width="2.6328125" customWidth="1"/>
    <col min="2" max="2" width="13.6328125" customWidth="1"/>
    <col min="3" max="4" width="8.6328125" customWidth="1"/>
    <col min="6" max="6" width="2.6328125" customWidth="1"/>
    <col min="8" max="8" width="2.6328125" customWidth="1"/>
    <col min="11" max="11" width="2.6328125" customWidth="1"/>
  </cols>
  <sheetData>
    <row r="3" spans="2:10" x14ac:dyDescent="0.35">
      <c r="B3" s="9"/>
      <c r="C3" s="29" t="s">
        <v>14</v>
      </c>
      <c r="D3" s="30" t="s">
        <v>15</v>
      </c>
      <c r="E3" s="31" t="s">
        <v>0</v>
      </c>
      <c r="F3" s="32" t="s">
        <v>6</v>
      </c>
      <c r="G3" s="31" t="s">
        <v>1</v>
      </c>
      <c r="H3" s="32" t="s">
        <v>7</v>
      </c>
      <c r="I3" s="33" t="s">
        <v>2</v>
      </c>
      <c r="J3" s="34" t="s">
        <v>13</v>
      </c>
    </row>
    <row r="4" spans="2:10" x14ac:dyDescent="0.35">
      <c r="B4" s="138" t="s">
        <v>8</v>
      </c>
      <c r="C4" s="11"/>
      <c r="D4" s="12"/>
      <c r="E4" s="13"/>
      <c r="F4" s="13"/>
      <c r="G4" s="13"/>
      <c r="H4" s="13"/>
      <c r="I4" s="14"/>
    </row>
    <row r="5" spans="2:10" x14ac:dyDescent="0.35">
      <c r="B5" s="138"/>
      <c r="C5" s="11" t="s">
        <v>9</v>
      </c>
      <c r="D5" s="12"/>
      <c r="E5" s="13">
        <v>100</v>
      </c>
      <c r="F5" s="13"/>
      <c r="G5" s="13"/>
      <c r="H5" s="13"/>
      <c r="I5" s="14"/>
    </row>
    <row r="6" spans="2:10" x14ac:dyDescent="0.35">
      <c r="B6" s="138"/>
      <c r="C6" s="11"/>
      <c r="D6" s="12" t="s">
        <v>12</v>
      </c>
      <c r="E6" s="13"/>
      <c r="F6" s="13"/>
      <c r="G6" s="13"/>
      <c r="H6" s="13"/>
      <c r="I6" s="14">
        <v>100</v>
      </c>
    </row>
    <row r="7" spans="2:10" x14ac:dyDescent="0.35">
      <c r="B7" s="138"/>
      <c r="C7" s="11" t="s">
        <v>11</v>
      </c>
      <c r="D7" s="12"/>
      <c r="E7" s="13"/>
      <c r="F7" s="13"/>
      <c r="G7" s="13"/>
      <c r="H7" s="13"/>
      <c r="I7" s="14">
        <v>-50</v>
      </c>
    </row>
    <row r="8" spans="2:10" x14ac:dyDescent="0.35">
      <c r="B8" s="138"/>
      <c r="C8" s="11"/>
      <c r="D8" s="12" t="s">
        <v>10</v>
      </c>
      <c r="E8" s="15">
        <v>-50</v>
      </c>
      <c r="F8" s="13"/>
      <c r="G8" s="15"/>
      <c r="H8" s="13"/>
      <c r="I8" s="16"/>
    </row>
    <row r="9" spans="2:10" x14ac:dyDescent="0.35">
      <c r="B9" s="9"/>
      <c r="D9" s="9"/>
      <c r="E9" s="35">
        <f>SUBTOTAL(109,E4:E8)</f>
        <v>50</v>
      </c>
      <c r="F9" s="35"/>
      <c r="G9" s="35">
        <f>SUBTOTAL(109,G4:G8)</f>
        <v>0</v>
      </c>
      <c r="H9" s="35"/>
      <c r="I9" s="36">
        <f>SUBTOTAL(109,I4:I8)</f>
        <v>50</v>
      </c>
      <c r="J9" s="37" t="b">
        <f>E9=G9+I9</f>
        <v>1</v>
      </c>
    </row>
    <row r="10" spans="2:10" x14ac:dyDescent="0.35">
      <c r="B10" s="9"/>
      <c r="D10" s="9"/>
      <c r="E10" s="3"/>
      <c r="F10" s="3"/>
      <c r="G10" s="3"/>
      <c r="H10" s="3"/>
      <c r="I10" s="10"/>
    </row>
    <row r="11" spans="2:10" x14ac:dyDescent="0.35">
      <c r="B11" s="139" t="s">
        <v>19</v>
      </c>
      <c r="C11" s="17"/>
      <c r="D11" s="18"/>
      <c r="E11" s="19"/>
      <c r="F11" s="19"/>
      <c r="G11" s="19"/>
      <c r="H11" s="19"/>
      <c r="I11" s="20"/>
    </row>
    <row r="12" spans="2:10" x14ac:dyDescent="0.35">
      <c r="B12" s="139"/>
      <c r="C12" s="17" t="s">
        <v>16</v>
      </c>
      <c r="D12" s="18"/>
      <c r="E12" s="19">
        <v>50</v>
      </c>
      <c r="F12" s="19"/>
      <c r="G12" s="19"/>
      <c r="H12" s="19"/>
      <c r="I12" s="20"/>
    </row>
    <row r="13" spans="2:10" x14ac:dyDescent="0.35">
      <c r="B13" s="139"/>
      <c r="C13" s="17"/>
      <c r="D13" s="18" t="s">
        <v>9</v>
      </c>
      <c r="E13" s="21">
        <v>-50</v>
      </c>
      <c r="F13" s="19"/>
      <c r="G13" s="21"/>
      <c r="H13" s="19"/>
      <c r="I13" s="22"/>
    </row>
    <row r="14" spans="2:10" x14ac:dyDescent="0.35">
      <c r="B14" s="9"/>
      <c r="D14" s="9"/>
      <c r="E14" s="35">
        <f>SUBTOTAL(109,E11:E13)</f>
        <v>0</v>
      </c>
      <c r="F14" s="35"/>
      <c r="G14" s="35">
        <f>SUBTOTAL(109,G11:G13)</f>
        <v>0</v>
      </c>
      <c r="H14" s="35"/>
      <c r="I14" s="36">
        <f>SUBTOTAL(109,I11:I13)</f>
        <v>0</v>
      </c>
      <c r="J14" s="37" t="b">
        <f>E14=G14+I14</f>
        <v>1</v>
      </c>
    </row>
    <row r="15" spans="2:10" x14ac:dyDescent="0.35">
      <c r="B15" s="9"/>
      <c r="D15" s="9"/>
      <c r="E15" s="3"/>
      <c r="F15" s="3"/>
      <c r="G15" s="3"/>
      <c r="H15" s="3"/>
      <c r="I15" s="10"/>
    </row>
    <row r="16" spans="2:10" x14ac:dyDescent="0.35">
      <c r="B16" s="140" t="s">
        <v>17</v>
      </c>
      <c r="C16" s="23"/>
      <c r="D16" s="24"/>
      <c r="E16" s="25"/>
      <c r="F16" s="25"/>
      <c r="G16" s="25"/>
      <c r="H16" s="25"/>
      <c r="I16" s="26"/>
    </row>
    <row r="17" spans="2:10" x14ac:dyDescent="0.35">
      <c r="B17" s="140"/>
      <c r="C17" s="23" t="s">
        <v>18</v>
      </c>
      <c r="D17" s="24"/>
      <c r="E17" s="25"/>
      <c r="F17" s="25"/>
      <c r="G17" s="25">
        <v>-50</v>
      </c>
      <c r="H17" s="25"/>
      <c r="I17" s="26"/>
    </row>
    <row r="18" spans="2:10" x14ac:dyDescent="0.35">
      <c r="B18" s="140"/>
      <c r="C18" s="23"/>
      <c r="D18" s="24" t="s">
        <v>9</v>
      </c>
      <c r="E18" s="27">
        <v>-50</v>
      </c>
      <c r="F18" s="25"/>
      <c r="G18" s="27"/>
      <c r="H18" s="25"/>
      <c r="I18" s="28"/>
    </row>
    <row r="19" spans="2:10" x14ac:dyDescent="0.35">
      <c r="B19" s="9"/>
      <c r="D19" s="9"/>
      <c r="E19" s="35">
        <f>SUBTOTAL(109,E16:E18)</f>
        <v>-50</v>
      </c>
      <c r="F19" s="35"/>
      <c r="G19" s="35">
        <f>SUBTOTAL(109,G16:G18)</f>
        <v>-50</v>
      </c>
      <c r="H19" s="35"/>
      <c r="I19" s="36">
        <f>SUBTOTAL(109,I16:I18)</f>
        <v>0</v>
      </c>
      <c r="J19" s="37" t="b">
        <f>E19=G19+I19</f>
        <v>1</v>
      </c>
    </row>
  </sheetData>
  <mergeCells count="3">
    <mergeCell ref="B4:B8"/>
    <mergeCell ref="B11:B13"/>
    <mergeCell ref="B16:B18"/>
  </mergeCell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3592B-051A-476C-9738-187139E09C0E}">
  <dimension ref="B1:I1111"/>
  <sheetViews>
    <sheetView workbookViewId="0">
      <selection activeCell="D2" sqref="D2"/>
    </sheetView>
  </sheetViews>
  <sheetFormatPr defaultRowHeight="14.5" x14ac:dyDescent="0.35"/>
  <cols>
    <col min="2" max="2" width="54.54296875" bestFit="1" customWidth="1"/>
    <col min="4" max="4" width="13.1796875" bestFit="1" customWidth="1"/>
    <col min="5" max="5" width="15.26953125" bestFit="1" customWidth="1"/>
    <col min="6" max="6" width="10.36328125" bestFit="1" customWidth="1"/>
    <col min="7" max="7" width="6.81640625" bestFit="1" customWidth="1"/>
    <col min="8" max="8" width="8" bestFit="1" customWidth="1"/>
    <col min="9" max="9" width="4.90625" bestFit="1" customWidth="1"/>
  </cols>
  <sheetData>
    <row r="1" spans="2:9" x14ac:dyDescent="0.35">
      <c r="B1" s="143" t="s">
        <v>143</v>
      </c>
      <c r="D1" s="143" t="s">
        <v>1316</v>
      </c>
      <c r="E1" s="143"/>
      <c r="F1" s="143"/>
      <c r="G1" s="143"/>
      <c r="H1" s="143"/>
      <c r="I1" s="143"/>
    </row>
    <row r="2" spans="2:9" x14ac:dyDescent="0.35">
      <c r="B2" t="s">
        <v>145</v>
      </c>
    </row>
    <row r="3" spans="2:9" x14ac:dyDescent="0.35">
      <c r="B3" t="s">
        <v>146</v>
      </c>
    </row>
    <row r="4" spans="2:9" x14ac:dyDescent="0.35">
      <c r="B4" t="s">
        <v>147</v>
      </c>
    </row>
    <row r="5" spans="2:9" x14ac:dyDescent="0.35">
      <c r="B5" t="s">
        <v>148</v>
      </c>
    </row>
    <row r="6" spans="2:9" x14ac:dyDescent="0.35">
      <c r="B6" t="s">
        <v>149</v>
      </c>
    </row>
    <row r="7" spans="2:9" x14ac:dyDescent="0.35">
      <c r="B7" t="s">
        <v>150</v>
      </c>
    </row>
    <row r="8" spans="2:9" x14ac:dyDescent="0.35">
      <c r="B8" t="s">
        <v>151</v>
      </c>
    </row>
    <row r="9" spans="2:9" x14ac:dyDescent="0.35">
      <c r="B9" t="s">
        <v>152</v>
      </c>
    </row>
    <row r="10" spans="2:9" x14ac:dyDescent="0.35">
      <c r="B10" t="s">
        <v>153</v>
      </c>
    </row>
    <row r="11" spans="2:9" x14ac:dyDescent="0.35">
      <c r="B11" t="s">
        <v>154</v>
      </c>
    </row>
    <row r="12" spans="2:9" x14ac:dyDescent="0.35">
      <c r="B12" t="s">
        <v>155</v>
      </c>
    </row>
    <row r="13" spans="2:9" x14ac:dyDescent="0.35">
      <c r="B13" t="s">
        <v>156</v>
      </c>
    </row>
    <row r="14" spans="2:9" x14ac:dyDescent="0.35">
      <c r="B14" t="s">
        <v>157</v>
      </c>
    </row>
    <row r="15" spans="2:9" x14ac:dyDescent="0.35">
      <c r="B15" t="s">
        <v>158</v>
      </c>
    </row>
    <row r="16" spans="2:9" x14ac:dyDescent="0.35">
      <c r="B16" t="s">
        <v>159</v>
      </c>
    </row>
    <row r="17" spans="2:2" x14ac:dyDescent="0.35">
      <c r="B17" t="s">
        <v>160</v>
      </c>
    </row>
    <row r="18" spans="2:2" x14ac:dyDescent="0.35">
      <c r="B18" t="s">
        <v>161</v>
      </c>
    </row>
    <row r="19" spans="2:2" x14ac:dyDescent="0.35">
      <c r="B19" t="s">
        <v>162</v>
      </c>
    </row>
    <row r="20" spans="2:2" x14ac:dyDescent="0.35">
      <c r="B20" t="s">
        <v>163</v>
      </c>
    </row>
    <row r="21" spans="2:2" x14ac:dyDescent="0.35">
      <c r="B21" t="s">
        <v>164</v>
      </c>
    </row>
    <row r="22" spans="2:2" x14ac:dyDescent="0.35">
      <c r="B22" t="s">
        <v>165</v>
      </c>
    </row>
    <row r="23" spans="2:2" x14ac:dyDescent="0.35">
      <c r="B23" t="s">
        <v>165</v>
      </c>
    </row>
    <row r="24" spans="2:2" x14ac:dyDescent="0.35">
      <c r="B24" t="s">
        <v>166</v>
      </c>
    </row>
    <row r="25" spans="2:2" x14ac:dyDescent="0.35">
      <c r="B25" t="s">
        <v>167</v>
      </c>
    </row>
    <row r="26" spans="2:2" x14ac:dyDescent="0.35">
      <c r="B26" t="s">
        <v>168</v>
      </c>
    </row>
    <row r="27" spans="2:2" x14ac:dyDescent="0.35">
      <c r="B27" t="s">
        <v>169</v>
      </c>
    </row>
    <row r="28" spans="2:2" x14ac:dyDescent="0.35">
      <c r="B28" t="s">
        <v>170</v>
      </c>
    </row>
    <row r="29" spans="2:2" x14ac:dyDescent="0.35">
      <c r="B29" t="s">
        <v>171</v>
      </c>
    </row>
    <row r="30" spans="2:2" x14ac:dyDescent="0.35">
      <c r="B30" t="s">
        <v>172</v>
      </c>
    </row>
    <row r="31" spans="2:2" x14ac:dyDescent="0.35">
      <c r="B31" t="s">
        <v>173</v>
      </c>
    </row>
    <row r="32" spans="2:2" x14ac:dyDescent="0.35">
      <c r="B32" t="s">
        <v>174</v>
      </c>
    </row>
    <row r="33" spans="2:2" x14ac:dyDescent="0.35">
      <c r="B33" t="s">
        <v>175</v>
      </c>
    </row>
    <row r="34" spans="2:2" x14ac:dyDescent="0.35">
      <c r="B34" t="s">
        <v>176</v>
      </c>
    </row>
    <row r="35" spans="2:2" x14ac:dyDescent="0.35">
      <c r="B35" t="s">
        <v>177</v>
      </c>
    </row>
    <row r="36" spans="2:2" x14ac:dyDescent="0.35">
      <c r="B36" t="s">
        <v>178</v>
      </c>
    </row>
    <row r="37" spans="2:2" x14ac:dyDescent="0.35">
      <c r="B37" t="s">
        <v>179</v>
      </c>
    </row>
    <row r="38" spans="2:2" x14ac:dyDescent="0.35">
      <c r="B38" t="s">
        <v>180</v>
      </c>
    </row>
    <row r="39" spans="2:2" x14ac:dyDescent="0.35">
      <c r="B39" t="s">
        <v>181</v>
      </c>
    </row>
    <row r="40" spans="2:2" x14ac:dyDescent="0.35">
      <c r="B40" t="s">
        <v>182</v>
      </c>
    </row>
    <row r="41" spans="2:2" x14ac:dyDescent="0.35">
      <c r="B41" t="s">
        <v>183</v>
      </c>
    </row>
    <row r="42" spans="2:2" x14ac:dyDescent="0.35">
      <c r="B42" t="s">
        <v>184</v>
      </c>
    </row>
    <row r="43" spans="2:2" x14ac:dyDescent="0.35">
      <c r="B43" t="s">
        <v>185</v>
      </c>
    </row>
    <row r="44" spans="2:2" x14ac:dyDescent="0.35">
      <c r="B44" t="s">
        <v>186</v>
      </c>
    </row>
    <row r="45" spans="2:2" x14ac:dyDescent="0.35">
      <c r="B45" t="s">
        <v>187</v>
      </c>
    </row>
    <row r="46" spans="2:2" x14ac:dyDescent="0.35">
      <c r="B46" t="s">
        <v>188</v>
      </c>
    </row>
    <row r="47" spans="2:2" x14ac:dyDescent="0.35">
      <c r="B47" t="s">
        <v>189</v>
      </c>
    </row>
    <row r="48" spans="2:2" x14ac:dyDescent="0.35">
      <c r="B48" t="s">
        <v>190</v>
      </c>
    </row>
    <row r="49" spans="2:2" x14ac:dyDescent="0.35">
      <c r="B49" t="s">
        <v>191</v>
      </c>
    </row>
    <row r="50" spans="2:2" x14ac:dyDescent="0.35">
      <c r="B50" t="s">
        <v>192</v>
      </c>
    </row>
    <row r="51" spans="2:2" x14ac:dyDescent="0.35">
      <c r="B51" t="s">
        <v>193</v>
      </c>
    </row>
    <row r="52" spans="2:2" x14ac:dyDescent="0.35">
      <c r="B52" t="s">
        <v>194</v>
      </c>
    </row>
    <row r="53" spans="2:2" x14ac:dyDescent="0.35">
      <c r="B53" t="s">
        <v>195</v>
      </c>
    </row>
    <row r="54" spans="2:2" x14ac:dyDescent="0.35">
      <c r="B54" t="s">
        <v>196</v>
      </c>
    </row>
    <row r="55" spans="2:2" x14ac:dyDescent="0.35">
      <c r="B55" t="s">
        <v>197</v>
      </c>
    </row>
    <row r="56" spans="2:2" x14ac:dyDescent="0.35">
      <c r="B56" t="s">
        <v>198</v>
      </c>
    </row>
    <row r="57" spans="2:2" x14ac:dyDescent="0.35">
      <c r="B57" t="s">
        <v>199</v>
      </c>
    </row>
    <row r="58" spans="2:2" x14ac:dyDescent="0.35">
      <c r="B58" t="s">
        <v>200</v>
      </c>
    </row>
    <row r="59" spans="2:2" x14ac:dyDescent="0.35">
      <c r="B59" t="s">
        <v>201</v>
      </c>
    </row>
    <row r="60" spans="2:2" x14ac:dyDescent="0.35">
      <c r="B60" t="s">
        <v>202</v>
      </c>
    </row>
    <row r="61" spans="2:2" x14ac:dyDescent="0.35">
      <c r="B61" t="s">
        <v>203</v>
      </c>
    </row>
    <row r="62" spans="2:2" x14ac:dyDescent="0.35">
      <c r="B62" t="s">
        <v>204</v>
      </c>
    </row>
    <row r="63" spans="2:2" x14ac:dyDescent="0.35">
      <c r="B63" t="s">
        <v>205</v>
      </c>
    </row>
    <row r="64" spans="2:2" x14ac:dyDescent="0.35">
      <c r="B64" t="s">
        <v>206</v>
      </c>
    </row>
    <row r="65" spans="2:2" x14ac:dyDescent="0.35">
      <c r="B65" t="s">
        <v>207</v>
      </c>
    </row>
    <row r="66" spans="2:2" x14ac:dyDescent="0.35">
      <c r="B66" t="s">
        <v>208</v>
      </c>
    </row>
    <row r="67" spans="2:2" x14ac:dyDescent="0.35">
      <c r="B67" t="s">
        <v>209</v>
      </c>
    </row>
    <row r="68" spans="2:2" x14ac:dyDescent="0.35">
      <c r="B68" t="s">
        <v>210</v>
      </c>
    </row>
    <row r="69" spans="2:2" x14ac:dyDescent="0.35">
      <c r="B69" t="s">
        <v>211</v>
      </c>
    </row>
    <row r="70" spans="2:2" x14ac:dyDescent="0.35">
      <c r="B70" t="s">
        <v>212</v>
      </c>
    </row>
    <row r="71" spans="2:2" x14ac:dyDescent="0.35">
      <c r="B71" t="s">
        <v>213</v>
      </c>
    </row>
    <row r="72" spans="2:2" x14ac:dyDescent="0.35">
      <c r="B72" t="s">
        <v>214</v>
      </c>
    </row>
    <row r="73" spans="2:2" x14ac:dyDescent="0.35">
      <c r="B73" t="s">
        <v>215</v>
      </c>
    </row>
    <row r="74" spans="2:2" x14ac:dyDescent="0.35">
      <c r="B74" t="s">
        <v>216</v>
      </c>
    </row>
    <row r="75" spans="2:2" x14ac:dyDescent="0.35">
      <c r="B75" t="s">
        <v>217</v>
      </c>
    </row>
    <row r="76" spans="2:2" x14ac:dyDescent="0.35">
      <c r="B76" t="s">
        <v>218</v>
      </c>
    </row>
    <row r="77" spans="2:2" x14ac:dyDescent="0.35">
      <c r="B77" t="s">
        <v>219</v>
      </c>
    </row>
    <row r="78" spans="2:2" x14ac:dyDescent="0.35">
      <c r="B78" t="s">
        <v>220</v>
      </c>
    </row>
    <row r="79" spans="2:2" x14ac:dyDescent="0.35">
      <c r="B79" t="s">
        <v>221</v>
      </c>
    </row>
    <row r="80" spans="2:2" x14ac:dyDescent="0.35">
      <c r="B80" t="s">
        <v>222</v>
      </c>
    </row>
    <row r="81" spans="2:2" x14ac:dyDescent="0.35">
      <c r="B81" t="s">
        <v>223</v>
      </c>
    </row>
    <row r="82" spans="2:2" x14ac:dyDescent="0.35">
      <c r="B82" t="s">
        <v>224</v>
      </c>
    </row>
    <row r="83" spans="2:2" x14ac:dyDescent="0.35">
      <c r="B83" t="s">
        <v>225</v>
      </c>
    </row>
    <row r="84" spans="2:2" x14ac:dyDescent="0.35">
      <c r="B84" t="s">
        <v>226</v>
      </c>
    </row>
    <row r="85" spans="2:2" x14ac:dyDescent="0.35">
      <c r="B85" t="s">
        <v>227</v>
      </c>
    </row>
    <row r="86" spans="2:2" x14ac:dyDescent="0.35">
      <c r="B86" t="s">
        <v>228</v>
      </c>
    </row>
    <row r="87" spans="2:2" x14ac:dyDescent="0.35">
      <c r="B87" t="s">
        <v>229</v>
      </c>
    </row>
    <row r="88" spans="2:2" x14ac:dyDescent="0.35">
      <c r="B88" t="s">
        <v>230</v>
      </c>
    </row>
    <row r="89" spans="2:2" x14ac:dyDescent="0.35">
      <c r="B89" t="s">
        <v>231</v>
      </c>
    </row>
    <row r="90" spans="2:2" x14ac:dyDescent="0.35">
      <c r="B90" t="s">
        <v>232</v>
      </c>
    </row>
    <row r="91" spans="2:2" x14ac:dyDescent="0.35">
      <c r="B91" t="s">
        <v>233</v>
      </c>
    </row>
    <row r="92" spans="2:2" x14ac:dyDescent="0.35">
      <c r="B92" t="s">
        <v>234</v>
      </c>
    </row>
    <row r="93" spans="2:2" x14ac:dyDescent="0.35">
      <c r="B93" t="s">
        <v>235</v>
      </c>
    </row>
    <row r="94" spans="2:2" x14ac:dyDescent="0.35">
      <c r="B94" t="s">
        <v>236</v>
      </c>
    </row>
    <row r="95" spans="2:2" x14ac:dyDescent="0.35">
      <c r="B95" t="s">
        <v>237</v>
      </c>
    </row>
    <row r="96" spans="2:2" x14ac:dyDescent="0.35">
      <c r="B96" t="s">
        <v>238</v>
      </c>
    </row>
    <row r="97" spans="2:2" x14ac:dyDescent="0.35">
      <c r="B97" t="s">
        <v>239</v>
      </c>
    </row>
    <row r="98" spans="2:2" x14ac:dyDescent="0.35">
      <c r="B98" t="s">
        <v>240</v>
      </c>
    </row>
    <row r="99" spans="2:2" x14ac:dyDescent="0.35">
      <c r="B99" t="s">
        <v>241</v>
      </c>
    </row>
    <row r="100" spans="2:2" x14ac:dyDescent="0.35">
      <c r="B100" t="s">
        <v>242</v>
      </c>
    </row>
    <row r="101" spans="2:2" x14ac:dyDescent="0.35">
      <c r="B101" t="s">
        <v>243</v>
      </c>
    </row>
    <row r="102" spans="2:2" x14ac:dyDescent="0.35">
      <c r="B102" t="s">
        <v>244</v>
      </c>
    </row>
    <row r="103" spans="2:2" x14ac:dyDescent="0.35">
      <c r="B103" t="s">
        <v>245</v>
      </c>
    </row>
    <row r="104" spans="2:2" x14ac:dyDescent="0.35">
      <c r="B104" t="s">
        <v>246</v>
      </c>
    </row>
    <row r="105" spans="2:2" x14ac:dyDescent="0.35">
      <c r="B105" t="s">
        <v>247</v>
      </c>
    </row>
    <row r="106" spans="2:2" x14ac:dyDescent="0.35">
      <c r="B106" t="s">
        <v>248</v>
      </c>
    </row>
    <row r="107" spans="2:2" x14ac:dyDescent="0.35">
      <c r="B107" t="s">
        <v>249</v>
      </c>
    </row>
    <row r="108" spans="2:2" x14ac:dyDescent="0.35">
      <c r="B108" t="s">
        <v>250</v>
      </c>
    </row>
    <row r="109" spans="2:2" x14ac:dyDescent="0.35">
      <c r="B109" t="s">
        <v>251</v>
      </c>
    </row>
    <row r="110" spans="2:2" x14ac:dyDescent="0.35">
      <c r="B110" t="s">
        <v>252</v>
      </c>
    </row>
    <row r="111" spans="2:2" x14ac:dyDescent="0.35">
      <c r="B111" t="s">
        <v>253</v>
      </c>
    </row>
    <row r="112" spans="2:2" x14ac:dyDescent="0.35">
      <c r="B112" t="s">
        <v>254</v>
      </c>
    </row>
    <row r="113" spans="2:2" x14ac:dyDescent="0.35">
      <c r="B113" t="s">
        <v>255</v>
      </c>
    </row>
    <row r="114" spans="2:2" x14ac:dyDescent="0.35">
      <c r="B114" t="s">
        <v>256</v>
      </c>
    </row>
    <row r="115" spans="2:2" x14ac:dyDescent="0.35">
      <c r="B115" t="s">
        <v>257</v>
      </c>
    </row>
    <row r="116" spans="2:2" x14ac:dyDescent="0.35">
      <c r="B116" t="s">
        <v>258</v>
      </c>
    </row>
    <row r="117" spans="2:2" x14ac:dyDescent="0.35">
      <c r="B117" t="s">
        <v>259</v>
      </c>
    </row>
    <row r="118" spans="2:2" x14ac:dyDescent="0.35">
      <c r="B118" t="s">
        <v>260</v>
      </c>
    </row>
    <row r="119" spans="2:2" x14ac:dyDescent="0.35">
      <c r="B119" t="s">
        <v>261</v>
      </c>
    </row>
    <row r="120" spans="2:2" x14ac:dyDescent="0.35">
      <c r="B120" t="s">
        <v>262</v>
      </c>
    </row>
    <row r="121" spans="2:2" x14ac:dyDescent="0.35">
      <c r="B121" t="s">
        <v>263</v>
      </c>
    </row>
    <row r="122" spans="2:2" x14ac:dyDescent="0.35">
      <c r="B122" t="s">
        <v>264</v>
      </c>
    </row>
    <row r="123" spans="2:2" x14ac:dyDescent="0.35">
      <c r="B123" t="s">
        <v>265</v>
      </c>
    </row>
    <row r="124" spans="2:2" x14ac:dyDescent="0.35">
      <c r="B124" t="s">
        <v>266</v>
      </c>
    </row>
    <row r="125" spans="2:2" x14ac:dyDescent="0.35">
      <c r="B125" t="s">
        <v>267</v>
      </c>
    </row>
    <row r="126" spans="2:2" x14ac:dyDescent="0.35">
      <c r="B126" t="s">
        <v>268</v>
      </c>
    </row>
    <row r="127" spans="2:2" x14ac:dyDescent="0.35">
      <c r="B127" t="s">
        <v>269</v>
      </c>
    </row>
    <row r="128" spans="2:2" x14ac:dyDescent="0.35">
      <c r="B128" t="s">
        <v>270</v>
      </c>
    </row>
    <row r="129" spans="2:2" x14ac:dyDescent="0.35">
      <c r="B129" t="s">
        <v>271</v>
      </c>
    </row>
    <row r="130" spans="2:2" x14ac:dyDescent="0.35">
      <c r="B130" t="s">
        <v>272</v>
      </c>
    </row>
    <row r="131" spans="2:2" x14ac:dyDescent="0.35">
      <c r="B131" t="s">
        <v>273</v>
      </c>
    </row>
    <row r="132" spans="2:2" x14ac:dyDescent="0.35">
      <c r="B132" t="s">
        <v>274</v>
      </c>
    </row>
    <row r="133" spans="2:2" x14ac:dyDescent="0.35">
      <c r="B133" t="s">
        <v>275</v>
      </c>
    </row>
    <row r="134" spans="2:2" x14ac:dyDescent="0.35">
      <c r="B134" t="s">
        <v>276</v>
      </c>
    </row>
    <row r="135" spans="2:2" x14ac:dyDescent="0.35">
      <c r="B135" t="s">
        <v>277</v>
      </c>
    </row>
    <row r="136" spans="2:2" x14ac:dyDescent="0.35">
      <c r="B136" t="s">
        <v>278</v>
      </c>
    </row>
    <row r="137" spans="2:2" x14ac:dyDescent="0.35">
      <c r="B137" t="s">
        <v>279</v>
      </c>
    </row>
    <row r="138" spans="2:2" x14ac:dyDescent="0.35">
      <c r="B138" t="s">
        <v>280</v>
      </c>
    </row>
    <row r="139" spans="2:2" x14ac:dyDescent="0.35">
      <c r="B139" t="s">
        <v>281</v>
      </c>
    </row>
    <row r="140" spans="2:2" x14ac:dyDescent="0.35">
      <c r="B140" t="s">
        <v>282</v>
      </c>
    </row>
    <row r="141" spans="2:2" x14ac:dyDescent="0.35">
      <c r="B141" t="s">
        <v>283</v>
      </c>
    </row>
    <row r="142" spans="2:2" x14ac:dyDescent="0.35">
      <c r="B142" t="s">
        <v>284</v>
      </c>
    </row>
    <row r="143" spans="2:2" x14ac:dyDescent="0.35">
      <c r="B143" t="s">
        <v>285</v>
      </c>
    </row>
    <row r="144" spans="2:2" x14ac:dyDescent="0.35">
      <c r="B144" t="s">
        <v>286</v>
      </c>
    </row>
    <row r="145" spans="2:2" x14ac:dyDescent="0.35">
      <c r="B145" t="s">
        <v>287</v>
      </c>
    </row>
    <row r="146" spans="2:2" x14ac:dyDescent="0.35">
      <c r="B146" t="s">
        <v>288</v>
      </c>
    </row>
    <row r="147" spans="2:2" x14ac:dyDescent="0.35">
      <c r="B147" t="s">
        <v>289</v>
      </c>
    </row>
    <row r="148" spans="2:2" x14ac:dyDescent="0.35">
      <c r="B148" t="s">
        <v>290</v>
      </c>
    </row>
    <row r="149" spans="2:2" x14ac:dyDescent="0.35">
      <c r="B149" t="s">
        <v>291</v>
      </c>
    </row>
    <row r="150" spans="2:2" x14ac:dyDescent="0.35">
      <c r="B150" t="s">
        <v>292</v>
      </c>
    </row>
    <row r="151" spans="2:2" x14ac:dyDescent="0.35">
      <c r="B151" t="s">
        <v>293</v>
      </c>
    </row>
    <row r="152" spans="2:2" x14ac:dyDescent="0.35">
      <c r="B152" t="s">
        <v>294</v>
      </c>
    </row>
    <row r="153" spans="2:2" x14ac:dyDescent="0.35">
      <c r="B153" t="s">
        <v>295</v>
      </c>
    </row>
    <row r="154" spans="2:2" x14ac:dyDescent="0.35">
      <c r="B154" t="s">
        <v>296</v>
      </c>
    </row>
    <row r="155" spans="2:2" x14ac:dyDescent="0.35">
      <c r="B155" t="s">
        <v>297</v>
      </c>
    </row>
    <row r="156" spans="2:2" x14ac:dyDescent="0.35">
      <c r="B156" t="s">
        <v>298</v>
      </c>
    </row>
    <row r="157" spans="2:2" x14ac:dyDescent="0.35">
      <c r="B157" t="s">
        <v>299</v>
      </c>
    </row>
    <row r="158" spans="2:2" x14ac:dyDescent="0.35">
      <c r="B158" t="s">
        <v>300</v>
      </c>
    </row>
    <row r="159" spans="2:2" x14ac:dyDescent="0.35">
      <c r="B159" t="s">
        <v>301</v>
      </c>
    </row>
    <row r="160" spans="2:2" x14ac:dyDescent="0.35">
      <c r="B160" t="s">
        <v>302</v>
      </c>
    </row>
    <row r="161" spans="2:2" x14ac:dyDescent="0.35">
      <c r="B161" t="s">
        <v>303</v>
      </c>
    </row>
    <row r="162" spans="2:2" x14ac:dyDescent="0.35">
      <c r="B162" t="s">
        <v>304</v>
      </c>
    </row>
    <row r="163" spans="2:2" x14ac:dyDescent="0.35">
      <c r="B163" t="s">
        <v>305</v>
      </c>
    </row>
    <row r="164" spans="2:2" x14ac:dyDescent="0.35">
      <c r="B164" t="s">
        <v>306</v>
      </c>
    </row>
    <row r="165" spans="2:2" x14ac:dyDescent="0.35">
      <c r="B165" t="s">
        <v>307</v>
      </c>
    </row>
    <row r="166" spans="2:2" x14ac:dyDescent="0.35">
      <c r="B166" t="s">
        <v>308</v>
      </c>
    </row>
    <row r="167" spans="2:2" x14ac:dyDescent="0.35">
      <c r="B167" t="s">
        <v>309</v>
      </c>
    </row>
    <row r="168" spans="2:2" x14ac:dyDescent="0.35">
      <c r="B168" t="s">
        <v>310</v>
      </c>
    </row>
    <row r="169" spans="2:2" x14ac:dyDescent="0.35">
      <c r="B169" t="s">
        <v>311</v>
      </c>
    </row>
    <row r="170" spans="2:2" x14ac:dyDescent="0.35">
      <c r="B170" t="s">
        <v>312</v>
      </c>
    </row>
    <row r="171" spans="2:2" x14ac:dyDescent="0.35">
      <c r="B171" t="s">
        <v>313</v>
      </c>
    </row>
    <row r="172" spans="2:2" x14ac:dyDescent="0.35">
      <c r="B172" t="s">
        <v>314</v>
      </c>
    </row>
    <row r="173" spans="2:2" x14ac:dyDescent="0.35">
      <c r="B173" t="s">
        <v>315</v>
      </c>
    </row>
    <row r="174" spans="2:2" x14ac:dyDescent="0.35">
      <c r="B174" t="s">
        <v>316</v>
      </c>
    </row>
    <row r="175" spans="2:2" x14ac:dyDescent="0.35">
      <c r="B175" t="s">
        <v>317</v>
      </c>
    </row>
    <row r="176" spans="2:2" x14ac:dyDescent="0.35">
      <c r="B176" t="s">
        <v>318</v>
      </c>
    </row>
    <row r="177" spans="2:2" x14ac:dyDescent="0.35">
      <c r="B177" t="s">
        <v>319</v>
      </c>
    </row>
    <row r="178" spans="2:2" x14ac:dyDescent="0.35">
      <c r="B178" t="s">
        <v>320</v>
      </c>
    </row>
    <row r="179" spans="2:2" x14ac:dyDescent="0.35">
      <c r="B179" t="s">
        <v>321</v>
      </c>
    </row>
    <row r="180" spans="2:2" x14ac:dyDescent="0.35">
      <c r="B180" t="s">
        <v>322</v>
      </c>
    </row>
    <row r="181" spans="2:2" x14ac:dyDescent="0.35">
      <c r="B181" t="s">
        <v>323</v>
      </c>
    </row>
    <row r="182" spans="2:2" x14ac:dyDescent="0.35">
      <c r="B182" t="s">
        <v>324</v>
      </c>
    </row>
    <row r="183" spans="2:2" x14ac:dyDescent="0.35">
      <c r="B183" t="s">
        <v>325</v>
      </c>
    </row>
    <row r="184" spans="2:2" x14ac:dyDescent="0.35">
      <c r="B184" t="s">
        <v>326</v>
      </c>
    </row>
    <row r="185" spans="2:2" x14ac:dyDescent="0.35">
      <c r="B185" t="s">
        <v>327</v>
      </c>
    </row>
    <row r="186" spans="2:2" x14ac:dyDescent="0.35">
      <c r="B186" t="s">
        <v>328</v>
      </c>
    </row>
    <row r="187" spans="2:2" x14ac:dyDescent="0.35">
      <c r="B187" t="s">
        <v>329</v>
      </c>
    </row>
    <row r="188" spans="2:2" x14ac:dyDescent="0.35">
      <c r="B188" t="s">
        <v>330</v>
      </c>
    </row>
    <row r="189" spans="2:2" x14ac:dyDescent="0.35">
      <c r="B189" t="s">
        <v>331</v>
      </c>
    </row>
    <row r="190" spans="2:2" x14ac:dyDescent="0.35">
      <c r="B190" t="s">
        <v>332</v>
      </c>
    </row>
    <row r="191" spans="2:2" x14ac:dyDescent="0.35">
      <c r="B191" t="s">
        <v>333</v>
      </c>
    </row>
    <row r="192" spans="2:2" x14ac:dyDescent="0.35">
      <c r="B192" t="s">
        <v>334</v>
      </c>
    </row>
    <row r="193" spans="2:2" x14ac:dyDescent="0.35">
      <c r="B193" t="s">
        <v>335</v>
      </c>
    </row>
    <row r="194" spans="2:2" x14ac:dyDescent="0.35">
      <c r="B194" t="s">
        <v>336</v>
      </c>
    </row>
    <row r="195" spans="2:2" x14ac:dyDescent="0.35">
      <c r="B195" t="s">
        <v>337</v>
      </c>
    </row>
    <row r="196" spans="2:2" x14ac:dyDescent="0.35">
      <c r="B196" t="s">
        <v>338</v>
      </c>
    </row>
    <row r="197" spans="2:2" x14ac:dyDescent="0.35">
      <c r="B197" t="s">
        <v>339</v>
      </c>
    </row>
    <row r="198" spans="2:2" x14ac:dyDescent="0.35">
      <c r="B198" t="s">
        <v>340</v>
      </c>
    </row>
    <row r="199" spans="2:2" x14ac:dyDescent="0.35">
      <c r="B199" t="s">
        <v>341</v>
      </c>
    </row>
    <row r="200" spans="2:2" x14ac:dyDescent="0.35">
      <c r="B200" t="s">
        <v>342</v>
      </c>
    </row>
    <row r="201" spans="2:2" x14ac:dyDescent="0.35">
      <c r="B201" t="s">
        <v>343</v>
      </c>
    </row>
    <row r="202" spans="2:2" x14ac:dyDescent="0.35">
      <c r="B202" t="s">
        <v>344</v>
      </c>
    </row>
    <row r="203" spans="2:2" x14ac:dyDescent="0.35">
      <c r="B203" t="s">
        <v>345</v>
      </c>
    </row>
    <row r="204" spans="2:2" x14ac:dyDescent="0.35">
      <c r="B204" t="s">
        <v>346</v>
      </c>
    </row>
    <row r="205" spans="2:2" x14ac:dyDescent="0.35">
      <c r="B205" t="s">
        <v>347</v>
      </c>
    </row>
    <row r="206" spans="2:2" x14ac:dyDescent="0.35">
      <c r="B206" t="s">
        <v>348</v>
      </c>
    </row>
    <row r="207" spans="2:2" x14ac:dyDescent="0.35">
      <c r="B207" t="s">
        <v>349</v>
      </c>
    </row>
    <row r="208" spans="2:2" x14ac:dyDescent="0.35">
      <c r="B208" t="s">
        <v>350</v>
      </c>
    </row>
    <row r="209" spans="2:2" x14ac:dyDescent="0.35">
      <c r="B209" t="s">
        <v>351</v>
      </c>
    </row>
    <row r="210" spans="2:2" x14ac:dyDescent="0.35">
      <c r="B210" t="s">
        <v>352</v>
      </c>
    </row>
    <row r="211" spans="2:2" x14ac:dyDescent="0.35">
      <c r="B211" t="s">
        <v>353</v>
      </c>
    </row>
    <row r="212" spans="2:2" x14ac:dyDescent="0.35">
      <c r="B212" t="s">
        <v>354</v>
      </c>
    </row>
    <row r="213" spans="2:2" x14ac:dyDescent="0.35">
      <c r="B213" t="s">
        <v>355</v>
      </c>
    </row>
    <row r="214" spans="2:2" x14ac:dyDescent="0.35">
      <c r="B214" t="s">
        <v>356</v>
      </c>
    </row>
    <row r="215" spans="2:2" x14ac:dyDescent="0.35">
      <c r="B215" t="s">
        <v>357</v>
      </c>
    </row>
    <row r="216" spans="2:2" x14ac:dyDescent="0.35">
      <c r="B216" t="s">
        <v>358</v>
      </c>
    </row>
    <row r="217" spans="2:2" x14ac:dyDescent="0.35">
      <c r="B217" t="s">
        <v>359</v>
      </c>
    </row>
    <row r="218" spans="2:2" x14ac:dyDescent="0.35">
      <c r="B218" t="s">
        <v>360</v>
      </c>
    </row>
    <row r="219" spans="2:2" x14ac:dyDescent="0.35">
      <c r="B219" t="s">
        <v>361</v>
      </c>
    </row>
    <row r="220" spans="2:2" x14ac:dyDescent="0.35">
      <c r="B220" t="s">
        <v>361</v>
      </c>
    </row>
    <row r="221" spans="2:2" x14ac:dyDescent="0.35">
      <c r="B221" t="s">
        <v>362</v>
      </c>
    </row>
    <row r="222" spans="2:2" x14ac:dyDescent="0.35">
      <c r="B222" t="s">
        <v>363</v>
      </c>
    </row>
    <row r="223" spans="2:2" x14ac:dyDescent="0.35">
      <c r="B223" t="s">
        <v>364</v>
      </c>
    </row>
    <row r="224" spans="2:2" x14ac:dyDescent="0.35">
      <c r="B224" t="s">
        <v>365</v>
      </c>
    </row>
    <row r="225" spans="2:2" x14ac:dyDescent="0.35">
      <c r="B225" t="s">
        <v>366</v>
      </c>
    </row>
    <row r="226" spans="2:2" x14ac:dyDescent="0.35">
      <c r="B226" t="s">
        <v>367</v>
      </c>
    </row>
    <row r="227" spans="2:2" x14ac:dyDescent="0.35">
      <c r="B227" t="s">
        <v>368</v>
      </c>
    </row>
    <row r="228" spans="2:2" x14ac:dyDescent="0.35">
      <c r="B228" t="s">
        <v>369</v>
      </c>
    </row>
    <row r="229" spans="2:2" x14ac:dyDescent="0.35">
      <c r="B229" t="s">
        <v>370</v>
      </c>
    </row>
    <row r="230" spans="2:2" x14ac:dyDescent="0.35">
      <c r="B230" t="s">
        <v>371</v>
      </c>
    </row>
    <row r="231" spans="2:2" x14ac:dyDescent="0.35">
      <c r="B231" t="s">
        <v>372</v>
      </c>
    </row>
    <row r="232" spans="2:2" x14ac:dyDescent="0.35">
      <c r="B232" t="s">
        <v>373</v>
      </c>
    </row>
    <row r="233" spans="2:2" x14ac:dyDescent="0.35">
      <c r="B233" t="s">
        <v>374</v>
      </c>
    </row>
    <row r="234" spans="2:2" x14ac:dyDescent="0.35">
      <c r="B234" t="s">
        <v>375</v>
      </c>
    </row>
    <row r="235" spans="2:2" x14ac:dyDescent="0.35">
      <c r="B235" t="s">
        <v>376</v>
      </c>
    </row>
    <row r="236" spans="2:2" x14ac:dyDescent="0.35">
      <c r="B236" t="s">
        <v>377</v>
      </c>
    </row>
    <row r="237" spans="2:2" x14ac:dyDescent="0.35">
      <c r="B237" t="s">
        <v>378</v>
      </c>
    </row>
    <row r="238" spans="2:2" x14ac:dyDescent="0.35">
      <c r="B238" t="s">
        <v>379</v>
      </c>
    </row>
    <row r="239" spans="2:2" x14ac:dyDescent="0.35">
      <c r="B239" t="s">
        <v>380</v>
      </c>
    </row>
    <row r="240" spans="2:2" x14ac:dyDescent="0.35">
      <c r="B240" t="s">
        <v>381</v>
      </c>
    </row>
    <row r="241" spans="2:2" x14ac:dyDescent="0.35">
      <c r="B241" t="s">
        <v>382</v>
      </c>
    </row>
    <row r="242" spans="2:2" x14ac:dyDescent="0.35">
      <c r="B242" t="s">
        <v>383</v>
      </c>
    </row>
    <row r="243" spans="2:2" x14ac:dyDescent="0.35">
      <c r="B243" t="s">
        <v>384</v>
      </c>
    </row>
    <row r="244" spans="2:2" x14ac:dyDescent="0.35">
      <c r="B244" t="s">
        <v>385</v>
      </c>
    </row>
    <row r="245" spans="2:2" x14ac:dyDescent="0.35">
      <c r="B245" t="s">
        <v>386</v>
      </c>
    </row>
    <row r="246" spans="2:2" x14ac:dyDescent="0.35">
      <c r="B246" t="s">
        <v>387</v>
      </c>
    </row>
    <row r="247" spans="2:2" x14ac:dyDescent="0.35">
      <c r="B247" t="s">
        <v>388</v>
      </c>
    </row>
    <row r="248" spans="2:2" x14ac:dyDescent="0.35">
      <c r="B248" t="s">
        <v>389</v>
      </c>
    </row>
    <row r="249" spans="2:2" x14ac:dyDescent="0.35">
      <c r="B249" t="s">
        <v>390</v>
      </c>
    </row>
    <row r="250" spans="2:2" x14ac:dyDescent="0.35">
      <c r="B250" t="s">
        <v>391</v>
      </c>
    </row>
    <row r="251" spans="2:2" x14ac:dyDescent="0.35">
      <c r="B251" t="s">
        <v>392</v>
      </c>
    </row>
    <row r="252" spans="2:2" x14ac:dyDescent="0.35">
      <c r="B252" t="s">
        <v>393</v>
      </c>
    </row>
    <row r="253" spans="2:2" x14ac:dyDescent="0.35">
      <c r="B253" t="s">
        <v>394</v>
      </c>
    </row>
    <row r="254" spans="2:2" x14ac:dyDescent="0.35">
      <c r="B254" t="s">
        <v>395</v>
      </c>
    </row>
    <row r="255" spans="2:2" x14ac:dyDescent="0.35">
      <c r="B255" t="s">
        <v>396</v>
      </c>
    </row>
    <row r="256" spans="2:2" x14ac:dyDescent="0.35">
      <c r="B256" t="s">
        <v>397</v>
      </c>
    </row>
    <row r="257" spans="2:2" x14ac:dyDescent="0.35">
      <c r="B257" t="s">
        <v>398</v>
      </c>
    </row>
    <row r="258" spans="2:2" x14ac:dyDescent="0.35">
      <c r="B258" t="s">
        <v>399</v>
      </c>
    </row>
    <row r="259" spans="2:2" x14ac:dyDescent="0.35">
      <c r="B259" t="s">
        <v>400</v>
      </c>
    </row>
    <row r="260" spans="2:2" x14ac:dyDescent="0.35">
      <c r="B260" t="s">
        <v>401</v>
      </c>
    </row>
    <row r="261" spans="2:2" x14ac:dyDescent="0.35">
      <c r="B261" t="s">
        <v>402</v>
      </c>
    </row>
    <row r="262" spans="2:2" x14ac:dyDescent="0.35">
      <c r="B262" t="s">
        <v>403</v>
      </c>
    </row>
    <row r="263" spans="2:2" x14ac:dyDescent="0.35">
      <c r="B263" t="s">
        <v>404</v>
      </c>
    </row>
    <row r="264" spans="2:2" x14ac:dyDescent="0.35">
      <c r="B264" t="s">
        <v>405</v>
      </c>
    </row>
    <row r="265" spans="2:2" x14ac:dyDescent="0.35">
      <c r="B265" t="s">
        <v>406</v>
      </c>
    </row>
    <row r="266" spans="2:2" x14ac:dyDescent="0.35">
      <c r="B266" t="s">
        <v>407</v>
      </c>
    </row>
    <row r="267" spans="2:2" x14ac:dyDescent="0.35">
      <c r="B267" t="s">
        <v>408</v>
      </c>
    </row>
    <row r="268" spans="2:2" x14ac:dyDescent="0.35">
      <c r="B268" t="s">
        <v>409</v>
      </c>
    </row>
    <row r="269" spans="2:2" x14ac:dyDescent="0.35">
      <c r="B269" t="s">
        <v>409</v>
      </c>
    </row>
    <row r="270" spans="2:2" x14ac:dyDescent="0.35">
      <c r="B270" t="s">
        <v>410</v>
      </c>
    </row>
    <row r="271" spans="2:2" x14ac:dyDescent="0.35">
      <c r="B271" t="s">
        <v>411</v>
      </c>
    </row>
    <row r="272" spans="2:2" x14ac:dyDescent="0.35">
      <c r="B272" t="s">
        <v>412</v>
      </c>
    </row>
    <row r="273" spans="2:2" x14ac:dyDescent="0.35">
      <c r="B273" t="s">
        <v>413</v>
      </c>
    </row>
    <row r="274" spans="2:2" x14ac:dyDescent="0.35">
      <c r="B274" t="s">
        <v>414</v>
      </c>
    </row>
    <row r="275" spans="2:2" x14ac:dyDescent="0.35">
      <c r="B275" t="s">
        <v>415</v>
      </c>
    </row>
    <row r="276" spans="2:2" x14ac:dyDescent="0.35">
      <c r="B276" t="s">
        <v>416</v>
      </c>
    </row>
    <row r="277" spans="2:2" x14ac:dyDescent="0.35">
      <c r="B277" t="s">
        <v>417</v>
      </c>
    </row>
    <row r="278" spans="2:2" x14ac:dyDescent="0.35">
      <c r="B278" t="s">
        <v>418</v>
      </c>
    </row>
    <row r="279" spans="2:2" x14ac:dyDescent="0.35">
      <c r="B279" t="s">
        <v>419</v>
      </c>
    </row>
    <row r="280" spans="2:2" x14ac:dyDescent="0.35">
      <c r="B280" t="s">
        <v>420</v>
      </c>
    </row>
    <row r="281" spans="2:2" x14ac:dyDescent="0.35">
      <c r="B281" t="s">
        <v>421</v>
      </c>
    </row>
    <row r="282" spans="2:2" x14ac:dyDescent="0.35">
      <c r="B282" t="s">
        <v>422</v>
      </c>
    </row>
    <row r="283" spans="2:2" x14ac:dyDescent="0.35">
      <c r="B283" t="s">
        <v>423</v>
      </c>
    </row>
    <row r="284" spans="2:2" x14ac:dyDescent="0.35">
      <c r="B284" t="s">
        <v>424</v>
      </c>
    </row>
    <row r="285" spans="2:2" x14ac:dyDescent="0.35">
      <c r="B285" t="s">
        <v>425</v>
      </c>
    </row>
    <row r="286" spans="2:2" x14ac:dyDescent="0.35">
      <c r="B286" t="s">
        <v>426</v>
      </c>
    </row>
    <row r="287" spans="2:2" x14ac:dyDescent="0.35">
      <c r="B287" t="s">
        <v>427</v>
      </c>
    </row>
    <row r="288" spans="2:2" x14ac:dyDescent="0.35">
      <c r="B288" t="s">
        <v>428</v>
      </c>
    </row>
    <row r="289" spans="2:2" x14ac:dyDescent="0.35">
      <c r="B289" t="s">
        <v>429</v>
      </c>
    </row>
    <row r="290" spans="2:2" x14ac:dyDescent="0.35">
      <c r="B290" t="s">
        <v>430</v>
      </c>
    </row>
    <row r="291" spans="2:2" x14ac:dyDescent="0.35">
      <c r="B291" t="s">
        <v>431</v>
      </c>
    </row>
    <row r="292" spans="2:2" x14ac:dyDescent="0.35">
      <c r="B292" t="s">
        <v>432</v>
      </c>
    </row>
    <row r="293" spans="2:2" x14ac:dyDescent="0.35">
      <c r="B293" t="s">
        <v>433</v>
      </c>
    </row>
    <row r="294" spans="2:2" x14ac:dyDescent="0.35">
      <c r="B294" t="s">
        <v>434</v>
      </c>
    </row>
    <row r="295" spans="2:2" x14ac:dyDescent="0.35">
      <c r="B295" t="s">
        <v>435</v>
      </c>
    </row>
    <row r="296" spans="2:2" x14ac:dyDescent="0.35">
      <c r="B296" t="s">
        <v>436</v>
      </c>
    </row>
    <row r="297" spans="2:2" x14ac:dyDescent="0.35">
      <c r="B297" t="s">
        <v>437</v>
      </c>
    </row>
    <row r="298" spans="2:2" x14ac:dyDescent="0.35">
      <c r="B298" t="s">
        <v>438</v>
      </c>
    </row>
    <row r="299" spans="2:2" x14ac:dyDescent="0.35">
      <c r="B299" t="s">
        <v>439</v>
      </c>
    </row>
    <row r="300" spans="2:2" x14ac:dyDescent="0.35">
      <c r="B300" t="s">
        <v>440</v>
      </c>
    </row>
    <row r="301" spans="2:2" x14ac:dyDescent="0.35">
      <c r="B301" t="s">
        <v>441</v>
      </c>
    </row>
    <row r="302" spans="2:2" x14ac:dyDescent="0.35">
      <c r="B302" t="s">
        <v>442</v>
      </c>
    </row>
    <row r="303" spans="2:2" x14ac:dyDescent="0.35">
      <c r="B303" t="s">
        <v>443</v>
      </c>
    </row>
    <row r="304" spans="2:2" x14ac:dyDescent="0.35">
      <c r="B304" t="s">
        <v>444</v>
      </c>
    </row>
    <row r="305" spans="2:2" x14ac:dyDescent="0.35">
      <c r="B305" t="s">
        <v>445</v>
      </c>
    </row>
    <row r="306" spans="2:2" x14ac:dyDescent="0.35">
      <c r="B306" t="s">
        <v>446</v>
      </c>
    </row>
    <row r="307" spans="2:2" x14ac:dyDescent="0.35">
      <c r="B307" t="s">
        <v>447</v>
      </c>
    </row>
    <row r="308" spans="2:2" x14ac:dyDescent="0.35">
      <c r="B308" t="s">
        <v>448</v>
      </c>
    </row>
    <row r="309" spans="2:2" x14ac:dyDescent="0.35">
      <c r="B309" t="s">
        <v>449</v>
      </c>
    </row>
    <row r="310" spans="2:2" x14ac:dyDescent="0.35">
      <c r="B310" t="s">
        <v>450</v>
      </c>
    </row>
    <row r="311" spans="2:2" x14ac:dyDescent="0.35">
      <c r="B311" t="s">
        <v>451</v>
      </c>
    </row>
    <row r="312" spans="2:2" x14ac:dyDescent="0.35">
      <c r="B312" t="s">
        <v>452</v>
      </c>
    </row>
    <row r="313" spans="2:2" x14ac:dyDescent="0.35">
      <c r="B313" t="s">
        <v>453</v>
      </c>
    </row>
    <row r="314" spans="2:2" x14ac:dyDescent="0.35">
      <c r="B314" t="s">
        <v>454</v>
      </c>
    </row>
    <row r="315" spans="2:2" x14ac:dyDescent="0.35">
      <c r="B315" t="s">
        <v>455</v>
      </c>
    </row>
    <row r="316" spans="2:2" x14ac:dyDescent="0.35">
      <c r="B316" t="s">
        <v>456</v>
      </c>
    </row>
    <row r="317" spans="2:2" x14ac:dyDescent="0.35">
      <c r="B317" t="s">
        <v>457</v>
      </c>
    </row>
    <row r="318" spans="2:2" x14ac:dyDescent="0.35">
      <c r="B318" t="s">
        <v>458</v>
      </c>
    </row>
    <row r="319" spans="2:2" x14ac:dyDescent="0.35">
      <c r="B319" t="s">
        <v>459</v>
      </c>
    </row>
    <row r="320" spans="2:2" x14ac:dyDescent="0.35">
      <c r="B320" t="s">
        <v>460</v>
      </c>
    </row>
    <row r="321" spans="2:2" x14ac:dyDescent="0.35">
      <c r="B321" t="s">
        <v>461</v>
      </c>
    </row>
    <row r="322" spans="2:2" x14ac:dyDescent="0.35">
      <c r="B322" t="s">
        <v>462</v>
      </c>
    </row>
    <row r="323" spans="2:2" x14ac:dyDescent="0.35">
      <c r="B323" t="s">
        <v>463</v>
      </c>
    </row>
    <row r="324" spans="2:2" x14ac:dyDescent="0.35">
      <c r="B324" t="s">
        <v>464</v>
      </c>
    </row>
    <row r="325" spans="2:2" x14ac:dyDescent="0.35">
      <c r="B325" t="s">
        <v>465</v>
      </c>
    </row>
    <row r="326" spans="2:2" x14ac:dyDescent="0.35">
      <c r="B326" t="s">
        <v>466</v>
      </c>
    </row>
    <row r="327" spans="2:2" x14ac:dyDescent="0.35">
      <c r="B327" t="s">
        <v>467</v>
      </c>
    </row>
    <row r="328" spans="2:2" x14ac:dyDescent="0.35">
      <c r="B328" t="s">
        <v>468</v>
      </c>
    </row>
    <row r="329" spans="2:2" x14ac:dyDescent="0.35">
      <c r="B329" t="s">
        <v>469</v>
      </c>
    </row>
    <row r="330" spans="2:2" x14ac:dyDescent="0.35">
      <c r="B330" t="s">
        <v>470</v>
      </c>
    </row>
    <row r="331" spans="2:2" x14ac:dyDescent="0.35">
      <c r="B331" t="s">
        <v>471</v>
      </c>
    </row>
    <row r="332" spans="2:2" x14ac:dyDescent="0.35">
      <c r="B332" t="s">
        <v>472</v>
      </c>
    </row>
    <row r="333" spans="2:2" x14ac:dyDescent="0.35">
      <c r="B333" t="s">
        <v>473</v>
      </c>
    </row>
    <row r="334" spans="2:2" x14ac:dyDescent="0.35">
      <c r="B334" t="s">
        <v>474</v>
      </c>
    </row>
    <row r="335" spans="2:2" x14ac:dyDescent="0.35">
      <c r="B335" t="s">
        <v>475</v>
      </c>
    </row>
    <row r="336" spans="2:2" x14ac:dyDescent="0.35">
      <c r="B336" t="s">
        <v>476</v>
      </c>
    </row>
    <row r="337" spans="2:2" x14ac:dyDescent="0.35">
      <c r="B337" t="s">
        <v>477</v>
      </c>
    </row>
    <row r="338" spans="2:2" x14ac:dyDescent="0.35">
      <c r="B338" t="s">
        <v>478</v>
      </c>
    </row>
    <row r="339" spans="2:2" x14ac:dyDescent="0.35">
      <c r="B339" t="s">
        <v>479</v>
      </c>
    </row>
    <row r="340" spans="2:2" x14ac:dyDescent="0.35">
      <c r="B340" t="s">
        <v>480</v>
      </c>
    </row>
    <row r="341" spans="2:2" x14ac:dyDescent="0.35">
      <c r="B341" t="s">
        <v>481</v>
      </c>
    </row>
    <row r="342" spans="2:2" x14ac:dyDescent="0.35">
      <c r="B342" t="s">
        <v>482</v>
      </c>
    </row>
    <row r="343" spans="2:2" x14ac:dyDescent="0.35">
      <c r="B343" t="s">
        <v>483</v>
      </c>
    </row>
    <row r="344" spans="2:2" x14ac:dyDescent="0.35">
      <c r="B344" t="s">
        <v>484</v>
      </c>
    </row>
    <row r="345" spans="2:2" x14ac:dyDescent="0.35">
      <c r="B345" t="s">
        <v>485</v>
      </c>
    </row>
    <row r="346" spans="2:2" x14ac:dyDescent="0.35">
      <c r="B346" t="s">
        <v>486</v>
      </c>
    </row>
    <row r="347" spans="2:2" x14ac:dyDescent="0.35">
      <c r="B347" t="s">
        <v>487</v>
      </c>
    </row>
    <row r="348" spans="2:2" x14ac:dyDescent="0.35">
      <c r="B348" t="s">
        <v>488</v>
      </c>
    </row>
    <row r="349" spans="2:2" x14ac:dyDescent="0.35">
      <c r="B349" t="s">
        <v>489</v>
      </c>
    </row>
    <row r="350" spans="2:2" x14ac:dyDescent="0.35">
      <c r="B350" t="s">
        <v>490</v>
      </c>
    </row>
    <row r="351" spans="2:2" x14ac:dyDescent="0.35">
      <c r="B351" t="s">
        <v>491</v>
      </c>
    </row>
    <row r="352" spans="2:2" x14ac:dyDescent="0.35">
      <c r="B352" t="s">
        <v>492</v>
      </c>
    </row>
    <row r="353" spans="2:2" x14ac:dyDescent="0.35">
      <c r="B353" t="s">
        <v>493</v>
      </c>
    </row>
    <row r="354" spans="2:2" x14ac:dyDescent="0.35">
      <c r="B354" t="s">
        <v>494</v>
      </c>
    </row>
    <row r="355" spans="2:2" x14ac:dyDescent="0.35">
      <c r="B355" t="s">
        <v>495</v>
      </c>
    </row>
    <row r="356" spans="2:2" x14ac:dyDescent="0.35">
      <c r="B356" t="s">
        <v>496</v>
      </c>
    </row>
    <row r="357" spans="2:2" x14ac:dyDescent="0.35">
      <c r="B357" t="s">
        <v>497</v>
      </c>
    </row>
    <row r="358" spans="2:2" x14ac:dyDescent="0.35">
      <c r="B358" t="s">
        <v>498</v>
      </c>
    </row>
    <row r="359" spans="2:2" x14ac:dyDescent="0.35">
      <c r="B359" t="s">
        <v>499</v>
      </c>
    </row>
    <row r="360" spans="2:2" x14ac:dyDescent="0.35">
      <c r="B360" t="s">
        <v>500</v>
      </c>
    </row>
    <row r="361" spans="2:2" x14ac:dyDescent="0.35">
      <c r="B361" t="s">
        <v>501</v>
      </c>
    </row>
    <row r="362" spans="2:2" x14ac:dyDescent="0.35">
      <c r="B362" t="s">
        <v>502</v>
      </c>
    </row>
    <row r="363" spans="2:2" x14ac:dyDescent="0.35">
      <c r="B363" t="s">
        <v>503</v>
      </c>
    </row>
    <row r="364" spans="2:2" x14ac:dyDescent="0.35">
      <c r="B364" t="s">
        <v>504</v>
      </c>
    </row>
    <row r="365" spans="2:2" x14ac:dyDescent="0.35">
      <c r="B365" t="s">
        <v>505</v>
      </c>
    </row>
    <row r="366" spans="2:2" x14ac:dyDescent="0.35">
      <c r="B366" t="s">
        <v>506</v>
      </c>
    </row>
    <row r="367" spans="2:2" x14ac:dyDescent="0.35">
      <c r="B367" t="s">
        <v>507</v>
      </c>
    </row>
    <row r="368" spans="2:2" x14ac:dyDescent="0.35">
      <c r="B368" t="s">
        <v>508</v>
      </c>
    </row>
    <row r="369" spans="2:2" x14ac:dyDescent="0.35">
      <c r="B369" t="s">
        <v>509</v>
      </c>
    </row>
    <row r="370" spans="2:2" x14ac:dyDescent="0.35">
      <c r="B370" t="s">
        <v>510</v>
      </c>
    </row>
    <row r="371" spans="2:2" x14ac:dyDescent="0.35">
      <c r="B371" t="s">
        <v>511</v>
      </c>
    </row>
    <row r="372" spans="2:2" x14ac:dyDescent="0.35">
      <c r="B372" t="s">
        <v>512</v>
      </c>
    </row>
    <row r="373" spans="2:2" x14ac:dyDescent="0.35">
      <c r="B373" t="s">
        <v>513</v>
      </c>
    </row>
    <row r="374" spans="2:2" x14ac:dyDescent="0.35">
      <c r="B374" t="s">
        <v>514</v>
      </c>
    </row>
    <row r="375" spans="2:2" x14ac:dyDescent="0.35">
      <c r="B375" t="s">
        <v>515</v>
      </c>
    </row>
    <row r="376" spans="2:2" x14ac:dyDescent="0.35">
      <c r="B376" t="s">
        <v>516</v>
      </c>
    </row>
    <row r="377" spans="2:2" x14ac:dyDescent="0.35">
      <c r="B377" t="s">
        <v>517</v>
      </c>
    </row>
    <row r="378" spans="2:2" x14ac:dyDescent="0.35">
      <c r="B378" t="s">
        <v>518</v>
      </c>
    </row>
    <row r="379" spans="2:2" x14ac:dyDescent="0.35">
      <c r="B379" t="s">
        <v>519</v>
      </c>
    </row>
    <row r="380" spans="2:2" x14ac:dyDescent="0.35">
      <c r="B380" t="s">
        <v>520</v>
      </c>
    </row>
    <row r="381" spans="2:2" x14ac:dyDescent="0.35">
      <c r="B381" t="s">
        <v>521</v>
      </c>
    </row>
    <row r="382" spans="2:2" x14ac:dyDescent="0.35">
      <c r="B382" t="s">
        <v>522</v>
      </c>
    </row>
    <row r="383" spans="2:2" x14ac:dyDescent="0.35">
      <c r="B383" t="s">
        <v>523</v>
      </c>
    </row>
    <row r="384" spans="2:2" x14ac:dyDescent="0.35">
      <c r="B384" t="s">
        <v>524</v>
      </c>
    </row>
    <row r="385" spans="2:2" x14ac:dyDescent="0.35">
      <c r="B385" t="s">
        <v>525</v>
      </c>
    </row>
    <row r="386" spans="2:2" x14ac:dyDescent="0.35">
      <c r="B386" t="s">
        <v>526</v>
      </c>
    </row>
    <row r="387" spans="2:2" x14ac:dyDescent="0.35">
      <c r="B387" t="s">
        <v>527</v>
      </c>
    </row>
    <row r="388" spans="2:2" x14ac:dyDescent="0.35">
      <c r="B388" t="s">
        <v>528</v>
      </c>
    </row>
    <row r="389" spans="2:2" x14ac:dyDescent="0.35">
      <c r="B389" t="s">
        <v>529</v>
      </c>
    </row>
    <row r="390" spans="2:2" x14ac:dyDescent="0.35">
      <c r="B390" t="s">
        <v>530</v>
      </c>
    </row>
    <row r="391" spans="2:2" x14ac:dyDescent="0.35">
      <c r="B391" t="s">
        <v>531</v>
      </c>
    </row>
    <row r="392" spans="2:2" x14ac:dyDescent="0.35">
      <c r="B392" t="s">
        <v>532</v>
      </c>
    </row>
    <row r="393" spans="2:2" x14ac:dyDescent="0.35">
      <c r="B393" t="s">
        <v>533</v>
      </c>
    </row>
    <row r="394" spans="2:2" x14ac:dyDescent="0.35">
      <c r="B394" t="s">
        <v>534</v>
      </c>
    </row>
    <row r="395" spans="2:2" x14ac:dyDescent="0.35">
      <c r="B395" t="s">
        <v>535</v>
      </c>
    </row>
    <row r="396" spans="2:2" x14ac:dyDescent="0.35">
      <c r="B396" t="s">
        <v>536</v>
      </c>
    </row>
    <row r="397" spans="2:2" x14ac:dyDescent="0.35">
      <c r="B397" t="s">
        <v>537</v>
      </c>
    </row>
    <row r="398" spans="2:2" x14ac:dyDescent="0.35">
      <c r="B398" t="s">
        <v>538</v>
      </c>
    </row>
    <row r="399" spans="2:2" x14ac:dyDescent="0.35">
      <c r="B399" t="s">
        <v>539</v>
      </c>
    </row>
    <row r="400" spans="2:2" x14ac:dyDescent="0.35">
      <c r="B400" t="s">
        <v>540</v>
      </c>
    </row>
    <row r="401" spans="2:2" x14ac:dyDescent="0.35">
      <c r="B401" t="s">
        <v>541</v>
      </c>
    </row>
    <row r="402" spans="2:2" x14ac:dyDescent="0.35">
      <c r="B402" t="s">
        <v>542</v>
      </c>
    </row>
    <row r="403" spans="2:2" x14ac:dyDescent="0.35">
      <c r="B403" t="s">
        <v>543</v>
      </c>
    </row>
    <row r="404" spans="2:2" x14ac:dyDescent="0.35">
      <c r="B404" t="s">
        <v>544</v>
      </c>
    </row>
    <row r="405" spans="2:2" x14ac:dyDescent="0.35">
      <c r="B405" t="s">
        <v>545</v>
      </c>
    </row>
    <row r="406" spans="2:2" x14ac:dyDescent="0.35">
      <c r="B406" t="s">
        <v>546</v>
      </c>
    </row>
    <row r="407" spans="2:2" x14ac:dyDescent="0.35">
      <c r="B407" t="s">
        <v>547</v>
      </c>
    </row>
    <row r="408" spans="2:2" x14ac:dyDescent="0.35">
      <c r="B408" t="s">
        <v>548</v>
      </c>
    </row>
    <row r="409" spans="2:2" x14ac:dyDescent="0.35">
      <c r="B409" t="s">
        <v>549</v>
      </c>
    </row>
    <row r="410" spans="2:2" x14ac:dyDescent="0.35">
      <c r="B410" t="s">
        <v>550</v>
      </c>
    </row>
    <row r="411" spans="2:2" x14ac:dyDescent="0.35">
      <c r="B411" t="s">
        <v>551</v>
      </c>
    </row>
    <row r="412" spans="2:2" x14ac:dyDescent="0.35">
      <c r="B412" t="s">
        <v>552</v>
      </c>
    </row>
    <row r="413" spans="2:2" x14ac:dyDescent="0.35">
      <c r="B413" t="s">
        <v>553</v>
      </c>
    </row>
    <row r="414" spans="2:2" x14ac:dyDescent="0.35">
      <c r="B414" t="s">
        <v>554</v>
      </c>
    </row>
    <row r="415" spans="2:2" x14ac:dyDescent="0.35">
      <c r="B415" t="s">
        <v>555</v>
      </c>
    </row>
    <row r="416" spans="2:2" x14ac:dyDescent="0.35">
      <c r="B416" t="s">
        <v>555</v>
      </c>
    </row>
    <row r="417" spans="2:2" x14ac:dyDescent="0.35">
      <c r="B417" t="s">
        <v>556</v>
      </c>
    </row>
    <row r="418" spans="2:2" x14ac:dyDescent="0.35">
      <c r="B418" t="s">
        <v>557</v>
      </c>
    </row>
    <row r="419" spans="2:2" x14ac:dyDescent="0.35">
      <c r="B419" t="s">
        <v>558</v>
      </c>
    </row>
    <row r="420" spans="2:2" x14ac:dyDescent="0.35">
      <c r="B420" t="s">
        <v>559</v>
      </c>
    </row>
    <row r="421" spans="2:2" x14ac:dyDescent="0.35">
      <c r="B421" t="s">
        <v>560</v>
      </c>
    </row>
    <row r="422" spans="2:2" x14ac:dyDescent="0.35">
      <c r="B422" t="s">
        <v>561</v>
      </c>
    </row>
    <row r="423" spans="2:2" x14ac:dyDescent="0.35">
      <c r="B423" t="s">
        <v>562</v>
      </c>
    </row>
    <row r="424" spans="2:2" x14ac:dyDescent="0.35">
      <c r="B424" t="s">
        <v>563</v>
      </c>
    </row>
    <row r="425" spans="2:2" x14ac:dyDescent="0.35">
      <c r="B425" t="s">
        <v>564</v>
      </c>
    </row>
    <row r="426" spans="2:2" x14ac:dyDescent="0.35">
      <c r="B426" t="s">
        <v>565</v>
      </c>
    </row>
    <row r="427" spans="2:2" x14ac:dyDescent="0.35">
      <c r="B427" t="s">
        <v>566</v>
      </c>
    </row>
    <row r="428" spans="2:2" x14ac:dyDescent="0.35">
      <c r="B428" t="s">
        <v>567</v>
      </c>
    </row>
    <row r="429" spans="2:2" x14ac:dyDescent="0.35">
      <c r="B429" t="s">
        <v>568</v>
      </c>
    </row>
    <row r="430" spans="2:2" x14ac:dyDescent="0.35">
      <c r="B430" t="s">
        <v>569</v>
      </c>
    </row>
    <row r="431" spans="2:2" x14ac:dyDescent="0.35">
      <c r="B431" t="s">
        <v>570</v>
      </c>
    </row>
    <row r="432" spans="2:2" x14ac:dyDescent="0.35">
      <c r="B432" t="s">
        <v>571</v>
      </c>
    </row>
    <row r="433" spans="2:2" x14ac:dyDescent="0.35">
      <c r="B433" t="s">
        <v>572</v>
      </c>
    </row>
    <row r="434" spans="2:2" x14ac:dyDescent="0.35">
      <c r="B434" t="s">
        <v>573</v>
      </c>
    </row>
    <row r="435" spans="2:2" x14ac:dyDescent="0.35">
      <c r="B435" t="s">
        <v>574</v>
      </c>
    </row>
    <row r="436" spans="2:2" x14ac:dyDescent="0.35">
      <c r="B436" t="s">
        <v>575</v>
      </c>
    </row>
    <row r="437" spans="2:2" x14ac:dyDescent="0.35">
      <c r="B437" t="s">
        <v>576</v>
      </c>
    </row>
    <row r="438" spans="2:2" x14ac:dyDescent="0.35">
      <c r="B438" t="s">
        <v>577</v>
      </c>
    </row>
    <row r="439" spans="2:2" x14ac:dyDescent="0.35">
      <c r="B439" t="s">
        <v>578</v>
      </c>
    </row>
    <row r="440" spans="2:2" x14ac:dyDescent="0.35">
      <c r="B440" t="s">
        <v>579</v>
      </c>
    </row>
    <row r="441" spans="2:2" x14ac:dyDescent="0.35">
      <c r="B441" t="s">
        <v>580</v>
      </c>
    </row>
    <row r="442" spans="2:2" x14ac:dyDescent="0.35">
      <c r="B442" t="s">
        <v>581</v>
      </c>
    </row>
    <row r="443" spans="2:2" x14ac:dyDescent="0.35">
      <c r="B443" t="s">
        <v>582</v>
      </c>
    </row>
    <row r="444" spans="2:2" x14ac:dyDescent="0.35">
      <c r="B444" t="s">
        <v>583</v>
      </c>
    </row>
    <row r="445" spans="2:2" x14ac:dyDescent="0.35">
      <c r="B445" t="s">
        <v>584</v>
      </c>
    </row>
    <row r="446" spans="2:2" x14ac:dyDescent="0.35">
      <c r="B446" t="s">
        <v>585</v>
      </c>
    </row>
    <row r="447" spans="2:2" x14ac:dyDescent="0.35">
      <c r="B447" t="s">
        <v>586</v>
      </c>
    </row>
    <row r="448" spans="2:2" x14ac:dyDescent="0.35">
      <c r="B448" t="s">
        <v>587</v>
      </c>
    </row>
    <row r="449" spans="2:2" x14ac:dyDescent="0.35">
      <c r="B449" t="s">
        <v>588</v>
      </c>
    </row>
    <row r="450" spans="2:2" x14ac:dyDescent="0.35">
      <c r="B450" t="s">
        <v>589</v>
      </c>
    </row>
    <row r="451" spans="2:2" x14ac:dyDescent="0.35">
      <c r="B451" t="s">
        <v>590</v>
      </c>
    </row>
    <row r="452" spans="2:2" x14ac:dyDescent="0.35">
      <c r="B452" t="s">
        <v>591</v>
      </c>
    </row>
    <row r="453" spans="2:2" x14ac:dyDescent="0.35">
      <c r="B453" t="s">
        <v>592</v>
      </c>
    </row>
    <row r="454" spans="2:2" x14ac:dyDescent="0.35">
      <c r="B454" t="s">
        <v>593</v>
      </c>
    </row>
    <row r="455" spans="2:2" x14ac:dyDescent="0.35">
      <c r="B455" t="s">
        <v>594</v>
      </c>
    </row>
    <row r="456" spans="2:2" x14ac:dyDescent="0.35">
      <c r="B456" t="s">
        <v>595</v>
      </c>
    </row>
    <row r="457" spans="2:2" x14ac:dyDescent="0.35">
      <c r="B457" t="s">
        <v>596</v>
      </c>
    </row>
    <row r="458" spans="2:2" x14ac:dyDescent="0.35">
      <c r="B458" t="s">
        <v>597</v>
      </c>
    </row>
    <row r="459" spans="2:2" x14ac:dyDescent="0.35">
      <c r="B459" t="s">
        <v>598</v>
      </c>
    </row>
    <row r="460" spans="2:2" x14ac:dyDescent="0.35">
      <c r="B460" t="s">
        <v>599</v>
      </c>
    </row>
    <row r="461" spans="2:2" x14ac:dyDescent="0.35">
      <c r="B461" t="s">
        <v>600</v>
      </c>
    </row>
    <row r="462" spans="2:2" x14ac:dyDescent="0.35">
      <c r="B462" t="s">
        <v>601</v>
      </c>
    </row>
    <row r="463" spans="2:2" x14ac:dyDescent="0.35">
      <c r="B463" t="s">
        <v>602</v>
      </c>
    </row>
    <row r="464" spans="2:2" x14ac:dyDescent="0.35">
      <c r="B464" t="s">
        <v>603</v>
      </c>
    </row>
    <row r="465" spans="2:2" x14ac:dyDescent="0.35">
      <c r="B465" t="s">
        <v>604</v>
      </c>
    </row>
    <row r="466" spans="2:2" x14ac:dyDescent="0.35">
      <c r="B466" t="s">
        <v>605</v>
      </c>
    </row>
    <row r="467" spans="2:2" x14ac:dyDescent="0.35">
      <c r="B467" t="s">
        <v>606</v>
      </c>
    </row>
    <row r="468" spans="2:2" x14ac:dyDescent="0.35">
      <c r="B468" t="s">
        <v>607</v>
      </c>
    </row>
    <row r="469" spans="2:2" x14ac:dyDescent="0.35">
      <c r="B469" t="s">
        <v>608</v>
      </c>
    </row>
    <row r="470" spans="2:2" x14ac:dyDescent="0.35">
      <c r="B470" t="s">
        <v>609</v>
      </c>
    </row>
    <row r="471" spans="2:2" x14ac:dyDescent="0.35">
      <c r="B471" t="s">
        <v>610</v>
      </c>
    </row>
    <row r="472" spans="2:2" x14ac:dyDescent="0.35">
      <c r="B472" t="s">
        <v>611</v>
      </c>
    </row>
    <row r="473" spans="2:2" x14ac:dyDescent="0.35">
      <c r="B473" t="s">
        <v>612</v>
      </c>
    </row>
    <row r="474" spans="2:2" x14ac:dyDescent="0.35">
      <c r="B474" t="s">
        <v>613</v>
      </c>
    </row>
    <row r="475" spans="2:2" x14ac:dyDescent="0.35">
      <c r="B475" t="s">
        <v>614</v>
      </c>
    </row>
    <row r="476" spans="2:2" x14ac:dyDescent="0.35">
      <c r="B476" t="s">
        <v>615</v>
      </c>
    </row>
    <row r="477" spans="2:2" x14ac:dyDescent="0.35">
      <c r="B477" t="s">
        <v>616</v>
      </c>
    </row>
    <row r="478" spans="2:2" x14ac:dyDescent="0.35">
      <c r="B478" t="s">
        <v>617</v>
      </c>
    </row>
    <row r="479" spans="2:2" x14ac:dyDescent="0.35">
      <c r="B479" t="s">
        <v>618</v>
      </c>
    </row>
    <row r="480" spans="2:2" x14ac:dyDescent="0.35">
      <c r="B480" t="s">
        <v>619</v>
      </c>
    </row>
    <row r="481" spans="2:2" x14ac:dyDescent="0.35">
      <c r="B481" t="s">
        <v>620</v>
      </c>
    </row>
    <row r="482" spans="2:2" x14ac:dyDescent="0.35">
      <c r="B482" t="s">
        <v>621</v>
      </c>
    </row>
    <row r="483" spans="2:2" x14ac:dyDescent="0.35">
      <c r="B483" t="s">
        <v>622</v>
      </c>
    </row>
    <row r="484" spans="2:2" x14ac:dyDescent="0.35">
      <c r="B484" t="s">
        <v>623</v>
      </c>
    </row>
    <row r="485" spans="2:2" x14ac:dyDescent="0.35">
      <c r="B485" t="s">
        <v>624</v>
      </c>
    </row>
    <row r="486" spans="2:2" x14ac:dyDescent="0.35">
      <c r="B486" t="s">
        <v>625</v>
      </c>
    </row>
    <row r="487" spans="2:2" x14ac:dyDescent="0.35">
      <c r="B487" t="s">
        <v>626</v>
      </c>
    </row>
    <row r="488" spans="2:2" x14ac:dyDescent="0.35">
      <c r="B488" t="s">
        <v>627</v>
      </c>
    </row>
    <row r="489" spans="2:2" x14ac:dyDescent="0.35">
      <c r="B489" t="s">
        <v>628</v>
      </c>
    </row>
    <row r="490" spans="2:2" x14ac:dyDescent="0.35">
      <c r="B490" t="s">
        <v>629</v>
      </c>
    </row>
    <row r="491" spans="2:2" x14ac:dyDescent="0.35">
      <c r="B491" t="s">
        <v>630</v>
      </c>
    </row>
    <row r="492" spans="2:2" x14ac:dyDescent="0.35">
      <c r="B492" t="s">
        <v>631</v>
      </c>
    </row>
    <row r="493" spans="2:2" x14ac:dyDescent="0.35">
      <c r="B493" t="s">
        <v>632</v>
      </c>
    </row>
    <row r="494" spans="2:2" x14ac:dyDescent="0.35">
      <c r="B494" t="s">
        <v>633</v>
      </c>
    </row>
    <row r="495" spans="2:2" x14ac:dyDescent="0.35">
      <c r="B495" t="s">
        <v>634</v>
      </c>
    </row>
    <row r="496" spans="2:2" x14ac:dyDescent="0.35">
      <c r="B496" t="s">
        <v>635</v>
      </c>
    </row>
    <row r="497" spans="2:2" x14ac:dyDescent="0.35">
      <c r="B497" t="s">
        <v>636</v>
      </c>
    </row>
    <row r="498" spans="2:2" x14ac:dyDescent="0.35">
      <c r="B498" t="s">
        <v>637</v>
      </c>
    </row>
    <row r="499" spans="2:2" x14ac:dyDescent="0.35">
      <c r="B499" t="s">
        <v>638</v>
      </c>
    </row>
    <row r="500" spans="2:2" x14ac:dyDescent="0.35">
      <c r="B500" t="s">
        <v>639</v>
      </c>
    </row>
    <row r="501" spans="2:2" x14ac:dyDescent="0.35">
      <c r="B501" t="s">
        <v>640</v>
      </c>
    </row>
    <row r="502" spans="2:2" x14ac:dyDescent="0.35">
      <c r="B502" t="s">
        <v>641</v>
      </c>
    </row>
    <row r="503" spans="2:2" x14ac:dyDescent="0.35">
      <c r="B503" t="s">
        <v>642</v>
      </c>
    </row>
    <row r="504" spans="2:2" x14ac:dyDescent="0.35">
      <c r="B504" t="s">
        <v>643</v>
      </c>
    </row>
    <row r="505" spans="2:2" x14ac:dyDescent="0.35">
      <c r="B505" t="s">
        <v>644</v>
      </c>
    </row>
    <row r="506" spans="2:2" x14ac:dyDescent="0.35">
      <c r="B506" t="s">
        <v>645</v>
      </c>
    </row>
    <row r="507" spans="2:2" x14ac:dyDescent="0.35">
      <c r="B507" t="s">
        <v>646</v>
      </c>
    </row>
    <row r="508" spans="2:2" x14ac:dyDescent="0.35">
      <c r="B508" t="s">
        <v>647</v>
      </c>
    </row>
    <row r="509" spans="2:2" x14ac:dyDescent="0.35">
      <c r="B509" t="s">
        <v>648</v>
      </c>
    </row>
    <row r="510" spans="2:2" x14ac:dyDescent="0.35">
      <c r="B510" t="s">
        <v>649</v>
      </c>
    </row>
    <row r="511" spans="2:2" x14ac:dyDescent="0.35">
      <c r="B511" t="s">
        <v>650</v>
      </c>
    </row>
    <row r="512" spans="2:2" x14ac:dyDescent="0.35">
      <c r="B512" t="s">
        <v>651</v>
      </c>
    </row>
    <row r="513" spans="2:2" x14ac:dyDescent="0.35">
      <c r="B513" t="s">
        <v>652</v>
      </c>
    </row>
    <row r="514" spans="2:2" x14ac:dyDescent="0.35">
      <c r="B514" t="s">
        <v>653</v>
      </c>
    </row>
    <row r="515" spans="2:2" x14ac:dyDescent="0.35">
      <c r="B515" t="s">
        <v>654</v>
      </c>
    </row>
    <row r="516" spans="2:2" x14ac:dyDescent="0.35">
      <c r="B516" t="s">
        <v>655</v>
      </c>
    </row>
    <row r="517" spans="2:2" x14ac:dyDescent="0.35">
      <c r="B517" t="s">
        <v>656</v>
      </c>
    </row>
    <row r="518" spans="2:2" x14ac:dyDescent="0.35">
      <c r="B518" t="s">
        <v>657</v>
      </c>
    </row>
    <row r="519" spans="2:2" x14ac:dyDescent="0.35">
      <c r="B519" t="s">
        <v>658</v>
      </c>
    </row>
    <row r="520" spans="2:2" x14ac:dyDescent="0.35">
      <c r="B520" t="s">
        <v>659</v>
      </c>
    </row>
    <row r="521" spans="2:2" x14ac:dyDescent="0.35">
      <c r="B521" t="s">
        <v>660</v>
      </c>
    </row>
    <row r="522" spans="2:2" x14ac:dyDescent="0.35">
      <c r="B522" t="s">
        <v>661</v>
      </c>
    </row>
    <row r="523" spans="2:2" x14ac:dyDescent="0.35">
      <c r="B523" t="s">
        <v>662</v>
      </c>
    </row>
    <row r="524" spans="2:2" x14ac:dyDescent="0.35">
      <c r="B524" t="s">
        <v>663</v>
      </c>
    </row>
    <row r="525" spans="2:2" x14ac:dyDescent="0.35">
      <c r="B525" t="s">
        <v>664</v>
      </c>
    </row>
    <row r="526" spans="2:2" x14ac:dyDescent="0.35">
      <c r="B526" t="s">
        <v>665</v>
      </c>
    </row>
    <row r="527" spans="2:2" x14ac:dyDescent="0.35">
      <c r="B527" t="s">
        <v>666</v>
      </c>
    </row>
    <row r="528" spans="2:2" x14ac:dyDescent="0.35">
      <c r="B528" t="s">
        <v>667</v>
      </c>
    </row>
    <row r="529" spans="2:2" x14ac:dyDescent="0.35">
      <c r="B529" t="s">
        <v>668</v>
      </c>
    </row>
    <row r="530" spans="2:2" x14ac:dyDescent="0.35">
      <c r="B530" t="s">
        <v>669</v>
      </c>
    </row>
    <row r="531" spans="2:2" x14ac:dyDescent="0.35">
      <c r="B531" t="s">
        <v>670</v>
      </c>
    </row>
    <row r="532" spans="2:2" x14ac:dyDescent="0.35">
      <c r="B532" t="s">
        <v>671</v>
      </c>
    </row>
    <row r="533" spans="2:2" x14ac:dyDescent="0.35">
      <c r="B533" t="s">
        <v>672</v>
      </c>
    </row>
    <row r="534" spans="2:2" x14ac:dyDescent="0.35">
      <c r="B534" t="s">
        <v>673</v>
      </c>
    </row>
    <row r="535" spans="2:2" x14ac:dyDescent="0.35">
      <c r="B535" t="s">
        <v>674</v>
      </c>
    </row>
    <row r="536" spans="2:2" x14ac:dyDescent="0.35">
      <c r="B536" t="s">
        <v>675</v>
      </c>
    </row>
    <row r="537" spans="2:2" x14ac:dyDescent="0.35">
      <c r="B537" t="s">
        <v>676</v>
      </c>
    </row>
    <row r="538" spans="2:2" x14ac:dyDescent="0.35">
      <c r="B538" t="s">
        <v>677</v>
      </c>
    </row>
    <row r="539" spans="2:2" x14ac:dyDescent="0.35">
      <c r="B539" t="s">
        <v>678</v>
      </c>
    </row>
    <row r="540" spans="2:2" x14ac:dyDescent="0.35">
      <c r="B540" t="s">
        <v>679</v>
      </c>
    </row>
    <row r="541" spans="2:2" x14ac:dyDescent="0.35">
      <c r="B541" t="s">
        <v>680</v>
      </c>
    </row>
    <row r="542" spans="2:2" x14ac:dyDescent="0.35">
      <c r="B542" t="s">
        <v>681</v>
      </c>
    </row>
    <row r="543" spans="2:2" x14ac:dyDescent="0.35">
      <c r="B543" t="s">
        <v>682</v>
      </c>
    </row>
    <row r="544" spans="2:2" x14ac:dyDescent="0.35">
      <c r="B544" t="s">
        <v>683</v>
      </c>
    </row>
    <row r="545" spans="2:2" x14ac:dyDescent="0.35">
      <c r="B545" t="s">
        <v>684</v>
      </c>
    </row>
    <row r="546" spans="2:2" x14ac:dyDescent="0.35">
      <c r="B546" t="s">
        <v>685</v>
      </c>
    </row>
    <row r="547" spans="2:2" x14ac:dyDescent="0.35">
      <c r="B547" t="s">
        <v>686</v>
      </c>
    </row>
    <row r="548" spans="2:2" x14ac:dyDescent="0.35">
      <c r="B548" t="s">
        <v>687</v>
      </c>
    </row>
    <row r="549" spans="2:2" x14ac:dyDescent="0.35">
      <c r="B549" t="s">
        <v>688</v>
      </c>
    </row>
    <row r="550" spans="2:2" x14ac:dyDescent="0.35">
      <c r="B550" t="s">
        <v>689</v>
      </c>
    </row>
    <row r="551" spans="2:2" x14ac:dyDescent="0.35">
      <c r="B551" t="s">
        <v>690</v>
      </c>
    </row>
    <row r="552" spans="2:2" x14ac:dyDescent="0.35">
      <c r="B552" t="s">
        <v>691</v>
      </c>
    </row>
    <row r="553" spans="2:2" x14ac:dyDescent="0.35">
      <c r="B553" t="s">
        <v>692</v>
      </c>
    </row>
    <row r="554" spans="2:2" x14ac:dyDescent="0.35">
      <c r="B554" t="s">
        <v>693</v>
      </c>
    </row>
    <row r="555" spans="2:2" x14ac:dyDescent="0.35">
      <c r="B555" t="s">
        <v>694</v>
      </c>
    </row>
    <row r="556" spans="2:2" x14ac:dyDescent="0.35">
      <c r="B556" t="s">
        <v>695</v>
      </c>
    </row>
    <row r="557" spans="2:2" x14ac:dyDescent="0.35">
      <c r="B557" t="s">
        <v>696</v>
      </c>
    </row>
    <row r="558" spans="2:2" x14ac:dyDescent="0.35">
      <c r="B558" t="s">
        <v>697</v>
      </c>
    </row>
    <row r="559" spans="2:2" x14ac:dyDescent="0.35">
      <c r="B559" t="s">
        <v>698</v>
      </c>
    </row>
    <row r="560" spans="2:2" x14ac:dyDescent="0.35">
      <c r="B560" t="s">
        <v>699</v>
      </c>
    </row>
    <row r="561" spans="2:2" x14ac:dyDescent="0.35">
      <c r="B561" t="s">
        <v>700</v>
      </c>
    </row>
    <row r="562" spans="2:2" x14ac:dyDescent="0.35">
      <c r="B562" t="s">
        <v>701</v>
      </c>
    </row>
    <row r="563" spans="2:2" x14ac:dyDescent="0.35">
      <c r="B563" t="s">
        <v>701</v>
      </c>
    </row>
    <row r="564" spans="2:2" x14ac:dyDescent="0.35">
      <c r="B564" t="s">
        <v>702</v>
      </c>
    </row>
    <row r="565" spans="2:2" x14ac:dyDescent="0.35">
      <c r="B565" t="s">
        <v>703</v>
      </c>
    </row>
    <row r="566" spans="2:2" x14ac:dyDescent="0.35">
      <c r="B566" t="s">
        <v>704</v>
      </c>
    </row>
    <row r="567" spans="2:2" x14ac:dyDescent="0.35">
      <c r="B567" t="s">
        <v>705</v>
      </c>
    </row>
    <row r="568" spans="2:2" x14ac:dyDescent="0.35">
      <c r="B568" t="s">
        <v>706</v>
      </c>
    </row>
    <row r="569" spans="2:2" x14ac:dyDescent="0.35">
      <c r="B569" t="s">
        <v>707</v>
      </c>
    </row>
    <row r="570" spans="2:2" x14ac:dyDescent="0.35">
      <c r="B570" t="s">
        <v>708</v>
      </c>
    </row>
    <row r="571" spans="2:2" x14ac:dyDescent="0.35">
      <c r="B571" t="s">
        <v>709</v>
      </c>
    </row>
    <row r="572" spans="2:2" x14ac:dyDescent="0.35">
      <c r="B572" t="s">
        <v>710</v>
      </c>
    </row>
    <row r="573" spans="2:2" x14ac:dyDescent="0.35">
      <c r="B573" t="s">
        <v>711</v>
      </c>
    </row>
    <row r="574" spans="2:2" x14ac:dyDescent="0.35">
      <c r="B574" t="s">
        <v>712</v>
      </c>
    </row>
    <row r="575" spans="2:2" x14ac:dyDescent="0.35">
      <c r="B575" t="s">
        <v>713</v>
      </c>
    </row>
    <row r="576" spans="2:2" x14ac:dyDescent="0.35">
      <c r="B576" t="s">
        <v>714</v>
      </c>
    </row>
    <row r="577" spans="2:2" x14ac:dyDescent="0.35">
      <c r="B577" t="s">
        <v>715</v>
      </c>
    </row>
    <row r="578" spans="2:2" x14ac:dyDescent="0.35">
      <c r="B578" t="s">
        <v>716</v>
      </c>
    </row>
    <row r="579" spans="2:2" x14ac:dyDescent="0.35">
      <c r="B579" t="s">
        <v>717</v>
      </c>
    </row>
    <row r="580" spans="2:2" x14ac:dyDescent="0.35">
      <c r="B580" t="s">
        <v>718</v>
      </c>
    </row>
    <row r="581" spans="2:2" x14ac:dyDescent="0.35">
      <c r="B581" t="s">
        <v>719</v>
      </c>
    </row>
    <row r="582" spans="2:2" x14ac:dyDescent="0.35">
      <c r="B582" t="s">
        <v>720</v>
      </c>
    </row>
    <row r="583" spans="2:2" x14ac:dyDescent="0.35">
      <c r="B583" t="s">
        <v>721</v>
      </c>
    </row>
    <row r="584" spans="2:2" x14ac:dyDescent="0.35">
      <c r="B584" t="s">
        <v>722</v>
      </c>
    </row>
    <row r="585" spans="2:2" x14ac:dyDescent="0.35">
      <c r="B585" t="s">
        <v>723</v>
      </c>
    </row>
    <row r="586" spans="2:2" x14ac:dyDescent="0.35">
      <c r="B586" t="s">
        <v>724</v>
      </c>
    </row>
    <row r="587" spans="2:2" x14ac:dyDescent="0.35">
      <c r="B587" t="s">
        <v>725</v>
      </c>
    </row>
    <row r="588" spans="2:2" x14ac:dyDescent="0.35">
      <c r="B588" t="s">
        <v>726</v>
      </c>
    </row>
    <row r="589" spans="2:2" x14ac:dyDescent="0.35">
      <c r="B589" t="s">
        <v>727</v>
      </c>
    </row>
    <row r="590" spans="2:2" x14ac:dyDescent="0.35">
      <c r="B590" t="s">
        <v>728</v>
      </c>
    </row>
    <row r="591" spans="2:2" x14ac:dyDescent="0.35">
      <c r="B591" t="s">
        <v>729</v>
      </c>
    </row>
    <row r="592" spans="2:2" x14ac:dyDescent="0.35">
      <c r="B592" t="s">
        <v>730</v>
      </c>
    </row>
    <row r="593" spans="2:2" x14ac:dyDescent="0.35">
      <c r="B593" t="s">
        <v>731</v>
      </c>
    </row>
    <row r="594" spans="2:2" x14ac:dyDescent="0.35">
      <c r="B594" t="s">
        <v>732</v>
      </c>
    </row>
    <row r="595" spans="2:2" x14ac:dyDescent="0.35">
      <c r="B595" t="s">
        <v>733</v>
      </c>
    </row>
    <row r="596" spans="2:2" x14ac:dyDescent="0.35">
      <c r="B596" t="s">
        <v>734</v>
      </c>
    </row>
    <row r="597" spans="2:2" x14ac:dyDescent="0.35">
      <c r="B597" t="s">
        <v>735</v>
      </c>
    </row>
    <row r="598" spans="2:2" x14ac:dyDescent="0.35">
      <c r="B598" t="s">
        <v>736</v>
      </c>
    </row>
    <row r="599" spans="2:2" x14ac:dyDescent="0.35">
      <c r="B599" t="s">
        <v>737</v>
      </c>
    </row>
    <row r="600" spans="2:2" x14ac:dyDescent="0.35">
      <c r="B600" t="s">
        <v>738</v>
      </c>
    </row>
    <row r="601" spans="2:2" x14ac:dyDescent="0.35">
      <c r="B601" t="s">
        <v>739</v>
      </c>
    </row>
    <row r="602" spans="2:2" x14ac:dyDescent="0.35">
      <c r="B602" t="s">
        <v>740</v>
      </c>
    </row>
    <row r="603" spans="2:2" x14ac:dyDescent="0.35">
      <c r="B603" t="s">
        <v>741</v>
      </c>
    </row>
    <row r="604" spans="2:2" x14ac:dyDescent="0.35">
      <c r="B604" t="s">
        <v>742</v>
      </c>
    </row>
    <row r="605" spans="2:2" x14ac:dyDescent="0.35">
      <c r="B605" t="s">
        <v>743</v>
      </c>
    </row>
    <row r="606" spans="2:2" x14ac:dyDescent="0.35">
      <c r="B606" t="s">
        <v>744</v>
      </c>
    </row>
    <row r="607" spans="2:2" x14ac:dyDescent="0.35">
      <c r="B607" t="s">
        <v>745</v>
      </c>
    </row>
    <row r="608" spans="2:2" x14ac:dyDescent="0.35">
      <c r="B608" t="s">
        <v>746</v>
      </c>
    </row>
    <row r="609" spans="2:2" x14ac:dyDescent="0.35">
      <c r="B609" t="s">
        <v>747</v>
      </c>
    </row>
    <row r="610" spans="2:2" x14ac:dyDescent="0.35">
      <c r="B610" t="s">
        <v>748</v>
      </c>
    </row>
    <row r="611" spans="2:2" x14ac:dyDescent="0.35">
      <c r="B611" t="s">
        <v>749</v>
      </c>
    </row>
    <row r="612" spans="2:2" x14ac:dyDescent="0.35">
      <c r="B612" t="s">
        <v>750</v>
      </c>
    </row>
    <row r="613" spans="2:2" x14ac:dyDescent="0.35">
      <c r="B613" t="s">
        <v>751</v>
      </c>
    </row>
    <row r="614" spans="2:2" x14ac:dyDescent="0.35">
      <c r="B614" t="s">
        <v>752</v>
      </c>
    </row>
    <row r="615" spans="2:2" x14ac:dyDescent="0.35">
      <c r="B615" t="s">
        <v>753</v>
      </c>
    </row>
    <row r="616" spans="2:2" x14ac:dyDescent="0.35">
      <c r="B616" t="s">
        <v>754</v>
      </c>
    </row>
    <row r="617" spans="2:2" x14ac:dyDescent="0.35">
      <c r="B617" t="s">
        <v>755</v>
      </c>
    </row>
    <row r="618" spans="2:2" x14ac:dyDescent="0.35">
      <c r="B618" t="s">
        <v>756</v>
      </c>
    </row>
    <row r="619" spans="2:2" x14ac:dyDescent="0.35">
      <c r="B619" t="s">
        <v>757</v>
      </c>
    </row>
    <row r="620" spans="2:2" x14ac:dyDescent="0.35">
      <c r="B620" t="s">
        <v>758</v>
      </c>
    </row>
    <row r="621" spans="2:2" x14ac:dyDescent="0.35">
      <c r="B621" t="s">
        <v>759</v>
      </c>
    </row>
    <row r="622" spans="2:2" x14ac:dyDescent="0.35">
      <c r="B622" t="s">
        <v>760</v>
      </c>
    </row>
    <row r="623" spans="2:2" x14ac:dyDescent="0.35">
      <c r="B623" t="s">
        <v>761</v>
      </c>
    </row>
    <row r="624" spans="2:2" x14ac:dyDescent="0.35">
      <c r="B624" t="s">
        <v>762</v>
      </c>
    </row>
    <row r="625" spans="2:2" x14ac:dyDescent="0.35">
      <c r="B625" t="s">
        <v>763</v>
      </c>
    </row>
    <row r="626" spans="2:2" x14ac:dyDescent="0.35">
      <c r="B626" t="s">
        <v>764</v>
      </c>
    </row>
    <row r="627" spans="2:2" x14ac:dyDescent="0.35">
      <c r="B627" t="s">
        <v>765</v>
      </c>
    </row>
    <row r="628" spans="2:2" x14ac:dyDescent="0.35">
      <c r="B628" t="s">
        <v>766</v>
      </c>
    </row>
    <row r="629" spans="2:2" x14ac:dyDescent="0.35">
      <c r="B629" t="s">
        <v>767</v>
      </c>
    </row>
    <row r="630" spans="2:2" x14ac:dyDescent="0.35">
      <c r="B630" t="s">
        <v>768</v>
      </c>
    </row>
    <row r="631" spans="2:2" x14ac:dyDescent="0.35">
      <c r="B631" t="s">
        <v>769</v>
      </c>
    </row>
    <row r="632" spans="2:2" x14ac:dyDescent="0.35">
      <c r="B632" t="s">
        <v>770</v>
      </c>
    </row>
    <row r="633" spans="2:2" x14ac:dyDescent="0.35">
      <c r="B633" t="s">
        <v>771</v>
      </c>
    </row>
    <row r="634" spans="2:2" x14ac:dyDescent="0.35">
      <c r="B634" t="s">
        <v>772</v>
      </c>
    </row>
    <row r="635" spans="2:2" x14ac:dyDescent="0.35">
      <c r="B635" t="s">
        <v>773</v>
      </c>
    </row>
    <row r="636" spans="2:2" x14ac:dyDescent="0.35">
      <c r="B636" t="s">
        <v>774</v>
      </c>
    </row>
    <row r="637" spans="2:2" x14ac:dyDescent="0.35">
      <c r="B637" t="s">
        <v>775</v>
      </c>
    </row>
    <row r="638" spans="2:2" x14ac:dyDescent="0.35">
      <c r="B638" t="s">
        <v>776</v>
      </c>
    </row>
    <row r="639" spans="2:2" x14ac:dyDescent="0.35">
      <c r="B639" t="s">
        <v>777</v>
      </c>
    </row>
    <row r="640" spans="2:2" x14ac:dyDescent="0.35">
      <c r="B640" t="s">
        <v>778</v>
      </c>
    </row>
    <row r="641" spans="2:2" x14ac:dyDescent="0.35">
      <c r="B641" t="s">
        <v>779</v>
      </c>
    </row>
    <row r="642" spans="2:2" x14ac:dyDescent="0.35">
      <c r="B642" t="s">
        <v>780</v>
      </c>
    </row>
    <row r="643" spans="2:2" x14ac:dyDescent="0.35">
      <c r="B643" t="s">
        <v>781</v>
      </c>
    </row>
    <row r="644" spans="2:2" x14ac:dyDescent="0.35">
      <c r="B644" t="s">
        <v>782</v>
      </c>
    </row>
    <row r="645" spans="2:2" x14ac:dyDescent="0.35">
      <c r="B645" t="s">
        <v>783</v>
      </c>
    </row>
    <row r="646" spans="2:2" x14ac:dyDescent="0.35">
      <c r="B646" t="s">
        <v>784</v>
      </c>
    </row>
    <row r="647" spans="2:2" x14ac:dyDescent="0.35">
      <c r="B647" t="s">
        <v>785</v>
      </c>
    </row>
    <row r="648" spans="2:2" x14ac:dyDescent="0.35">
      <c r="B648" t="s">
        <v>786</v>
      </c>
    </row>
    <row r="649" spans="2:2" x14ac:dyDescent="0.35">
      <c r="B649" t="s">
        <v>787</v>
      </c>
    </row>
    <row r="650" spans="2:2" x14ac:dyDescent="0.35">
      <c r="B650" t="s">
        <v>788</v>
      </c>
    </row>
    <row r="651" spans="2:2" x14ac:dyDescent="0.35">
      <c r="B651" t="s">
        <v>789</v>
      </c>
    </row>
    <row r="652" spans="2:2" x14ac:dyDescent="0.35">
      <c r="B652" t="s">
        <v>790</v>
      </c>
    </row>
    <row r="653" spans="2:2" x14ac:dyDescent="0.35">
      <c r="B653" t="s">
        <v>791</v>
      </c>
    </row>
    <row r="654" spans="2:2" x14ac:dyDescent="0.35">
      <c r="B654" t="s">
        <v>792</v>
      </c>
    </row>
    <row r="655" spans="2:2" x14ac:dyDescent="0.35">
      <c r="B655" t="s">
        <v>793</v>
      </c>
    </row>
    <row r="656" spans="2:2" x14ac:dyDescent="0.35">
      <c r="B656" t="s">
        <v>794</v>
      </c>
    </row>
    <row r="657" spans="2:2" x14ac:dyDescent="0.35">
      <c r="B657" t="s">
        <v>795</v>
      </c>
    </row>
    <row r="658" spans="2:2" x14ac:dyDescent="0.35">
      <c r="B658" t="s">
        <v>796</v>
      </c>
    </row>
    <row r="659" spans="2:2" x14ac:dyDescent="0.35">
      <c r="B659" t="s">
        <v>797</v>
      </c>
    </row>
    <row r="660" spans="2:2" x14ac:dyDescent="0.35">
      <c r="B660" t="s">
        <v>798</v>
      </c>
    </row>
    <row r="661" spans="2:2" x14ac:dyDescent="0.35">
      <c r="B661" t="s">
        <v>799</v>
      </c>
    </row>
    <row r="662" spans="2:2" x14ac:dyDescent="0.35">
      <c r="B662" t="s">
        <v>800</v>
      </c>
    </row>
    <row r="663" spans="2:2" x14ac:dyDescent="0.35">
      <c r="B663" t="s">
        <v>801</v>
      </c>
    </row>
    <row r="664" spans="2:2" x14ac:dyDescent="0.35">
      <c r="B664" t="s">
        <v>802</v>
      </c>
    </row>
    <row r="665" spans="2:2" x14ac:dyDescent="0.35">
      <c r="B665" t="s">
        <v>803</v>
      </c>
    </row>
    <row r="666" spans="2:2" x14ac:dyDescent="0.35">
      <c r="B666" t="s">
        <v>804</v>
      </c>
    </row>
    <row r="667" spans="2:2" x14ac:dyDescent="0.35">
      <c r="B667" t="s">
        <v>805</v>
      </c>
    </row>
    <row r="668" spans="2:2" x14ac:dyDescent="0.35">
      <c r="B668" t="s">
        <v>806</v>
      </c>
    </row>
    <row r="669" spans="2:2" x14ac:dyDescent="0.35">
      <c r="B669" t="s">
        <v>807</v>
      </c>
    </row>
    <row r="670" spans="2:2" x14ac:dyDescent="0.35">
      <c r="B670" t="s">
        <v>808</v>
      </c>
    </row>
    <row r="671" spans="2:2" x14ac:dyDescent="0.35">
      <c r="B671" t="s">
        <v>809</v>
      </c>
    </row>
    <row r="672" spans="2:2" x14ac:dyDescent="0.35">
      <c r="B672" t="s">
        <v>810</v>
      </c>
    </row>
    <row r="673" spans="2:2" x14ac:dyDescent="0.35">
      <c r="B673" t="s">
        <v>811</v>
      </c>
    </row>
    <row r="674" spans="2:2" x14ac:dyDescent="0.35">
      <c r="B674" t="s">
        <v>812</v>
      </c>
    </row>
    <row r="675" spans="2:2" x14ac:dyDescent="0.35">
      <c r="B675" t="s">
        <v>813</v>
      </c>
    </row>
    <row r="676" spans="2:2" x14ac:dyDescent="0.35">
      <c r="B676" t="s">
        <v>814</v>
      </c>
    </row>
    <row r="677" spans="2:2" x14ac:dyDescent="0.35">
      <c r="B677" t="s">
        <v>815</v>
      </c>
    </row>
    <row r="678" spans="2:2" x14ac:dyDescent="0.35">
      <c r="B678" t="s">
        <v>816</v>
      </c>
    </row>
    <row r="679" spans="2:2" x14ac:dyDescent="0.35">
      <c r="B679" t="s">
        <v>817</v>
      </c>
    </row>
    <row r="680" spans="2:2" x14ac:dyDescent="0.35">
      <c r="B680" t="s">
        <v>818</v>
      </c>
    </row>
    <row r="681" spans="2:2" x14ac:dyDescent="0.35">
      <c r="B681" t="s">
        <v>819</v>
      </c>
    </row>
    <row r="682" spans="2:2" x14ac:dyDescent="0.35">
      <c r="B682" t="s">
        <v>820</v>
      </c>
    </row>
    <row r="683" spans="2:2" x14ac:dyDescent="0.35">
      <c r="B683" t="s">
        <v>821</v>
      </c>
    </row>
    <row r="684" spans="2:2" x14ac:dyDescent="0.35">
      <c r="B684" t="s">
        <v>822</v>
      </c>
    </row>
    <row r="685" spans="2:2" x14ac:dyDescent="0.35">
      <c r="B685" t="s">
        <v>823</v>
      </c>
    </row>
    <row r="686" spans="2:2" x14ac:dyDescent="0.35">
      <c r="B686" t="s">
        <v>824</v>
      </c>
    </row>
    <row r="687" spans="2:2" x14ac:dyDescent="0.35">
      <c r="B687" t="s">
        <v>825</v>
      </c>
    </row>
    <row r="688" spans="2:2" x14ac:dyDescent="0.35">
      <c r="B688" t="s">
        <v>826</v>
      </c>
    </row>
    <row r="689" spans="2:2" x14ac:dyDescent="0.35">
      <c r="B689" t="s">
        <v>827</v>
      </c>
    </row>
    <row r="690" spans="2:2" x14ac:dyDescent="0.35">
      <c r="B690" t="s">
        <v>828</v>
      </c>
    </row>
    <row r="691" spans="2:2" x14ac:dyDescent="0.35">
      <c r="B691" t="s">
        <v>829</v>
      </c>
    </row>
    <row r="692" spans="2:2" x14ac:dyDescent="0.35">
      <c r="B692" t="s">
        <v>830</v>
      </c>
    </row>
    <row r="693" spans="2:2" x14ac:dyDescent="0.35">
      <c r="B693" t="s">
        <v>831</v>
      </c>
    </row>
    <row r="694" spans="2:2" x14ac:dyDescent="0.35">
      <c r="B694" t="s">
        <v>832</v>
      </c>
    </row>
    <row r="695" spans="2:2" x14ac:dyDescent="0.35">
      <c r="B695" t="s">
        <v>833</v>
      </c>
    </row>
    <row r="696" spans="2:2" x14ac:dyDescent="0.35">
      <c r="B696" t="s">
        <v>834</v>
      </c>
    </row>
    <row r="697" spans="2:2" x14ac:dyDescent="0.35">
      <c r="B697" t="s">
        <v>835</v>
      </c>
    </row>
    <row r="698" spans="2:2" x14ac:dyDescent="0.35">
      <c r="B698" t="s">
        <v>836</v>
      </c>
    </row>
    <row r="699" spans="2:2" x14ac:dyDescent="0.35">
      <c r="B699" t="s">
        <v>837</v>
      </c>
    </row>
    <row r="700" spans="2:2" x14ac:dyDescent="0.35">
      <c r="B700" t="s">
        <v>838</v>
      </c>
    </row>
    <row r="701" spans="2:2" x14ac:dyDescent="0.35">
      <c r="B701" t="s">
        <v>839</v>
      </c>
    </row>
    <row r="702" spans="2:2" x14ac:dyDescent="0.35">
      <c r="B702" t="s">
        <v>840</v>
      </c>
    </row>
    <row r="703" spans="2:2" x14ac:dyDescent="0.35">
      <c r="B703" t="s">
        <v>841</v>
      </c>
    </row>
    <row r="704" spans="2:2" x14ac:dyDescent="0.35">
      <c r="B704" t="s">
        <v>842</v>
      </c>
    </row>
    <row r="705" spans="2:2" x14ac:dyDescent="0.35">
      <c r="B705" t="s">
        <v>843</v>
      </c>
    </row>
    <row r="706" spans="2:2" x14ac:dyDescent="0.35">
      <c r="B706" t="s">
        <v>844</v>
      </c>
    </row>
    <row r="707" spans="2:2" x14ac:dyDescent="0.35">
      <c r="B707" t="s">
        <v>845</v>
      </c>
    </row>
    <row r="708" spans="2:2" x14ac:dyDescent="0.35">
      <c r="B708" t="s">
        <v>846</v>
      </c>
    </row>
    <row r="709" spans="2:2" x14ac:dyDescent="0.35">
      <c r="B709" t="s">
        <v>847</v>
      </c>
    </row>
    <row r="710" spans="2:2" x14ac:dyDescent="0.35">
      <c r="B710" t="s">
        <v>847</v>
      </c>
    </row>
    <row r="711" spans="2:2" x14ac:dyDescent="0.35">
      <c r="B711" t="s">
        <v>848</v>
      </c>
    </row>
    <row r="712" spans="2:2" x14ac:dyDescent="0.35">
      <c r="B712" t="s">
        <v>849</v>
      </c>
    </row>
    <row r="713" spans="2:2" x14ac:dyDescent="0.35">
      <c r="B713" t="s">
        <v>850</v>
      </c>
    </row>
    <row r="714" spans="2:2" x14ac:dyDescent="0.35">
      <c r="B714" t="s">
        <v>851</v>
      </c>
    </row>
    <row r="715" spans="2:2" x14ac:dyDescent="0.35">
      <c r="B715" t="s">
        <v>852</v>
      </c>
    </row>
    <row r="716" spans="2:2" x14ac:dyDescent="0.35">
      <c r="B716" t="s">
        <v>853</v>
      </c>
    </row>
    <row r="717" spans="2:2" x14ac:dyDescent="0.35">
      <c r="B717" t="s">
        <v>854</v>
      </c>
    </row>
    <row r="718" spans="2:2" x14ac:dyDescent="0.35">
      <c r="B718" t="s">
        <v>855</v>
      </c>
    </row>
    <row r="719" spans="2:2" x14ac:dyDescent="0.35">
      <c r="B719" t="s">
        <v>856</v>
      </c>
    </row>
    <row r="720" spans="2:2" x14ac:dyDescent="0.35">
      <c r="B720" t="s">
        <v>857</v>
      </c>
    </row>
    <row r="721" spans="2:2" x14ac:dyDescent="0.35">
      <c r="B721" t="s">
        <v>858</v>
      </c>
    </row>
    <row r="722" spans="2:2" x14ac:dyDescent="0.35">
      <c r="B722" t="s">
        <v>859</v>
      </c>
    </row>
    <row r="723" spans="2:2" x14ac:dyDescent="0.35">
      <c r="B723" t="s">
        <v>860</v>
      </c>
    </row>
    <row r="724" spans="2:2" x14ac:dyDescent="0.35">
      <c r="B724" t="s">
        <v>861</v>
      </c>
    </row>
    <row r="725" spans="2:2" x14ac:dyDescent="0.35">
      <c r="B725" t="s">
        <v>862</v>
      </c>
    </row>
    <row r="726" spans="2:2" x14ac:dyDescent="0.35">
      <c r="B726" t="s">
        <v>863</v>
      </c>
    </row>
    <row r="727" spans="2:2" x14ac:dyDescent="0.35">
      <c r="B727" t="s">
        <v>864</v>
      </c>
    </row>
    <row r="728" spans="2:2" x14ac:dyDescent="0.35">
      <c r="B728" t="s">
        <v>865</v>
      </c>
    </row>
    <row r="729" spans="2:2" x14ac:dyDescent="0.35">
      <c r="B729" t="s">
        <v>866</v>
      </c>
    </row>
    <row r="730" spans="2:2" x14ac:dyDescent="0.35">
      <c r="B730" t="s">
        <v>867</v>
      </c>
    </row>
    <row r="731" spans="2:2" x14ac:dyDescent="0.35">
      <c r="B731" t="s">
        <v>868</v>
      </c>
    </row>
    <row r="732" spans="2:2" x14ac:dyDescent="0.35">
      <c r="B732" t="s">
        <v>869</v>
      </c>
    </row>
    <row r="733" spans="2:2" x14ac:dyDescent="0.35">
      <c r="B733" t="s">
        <v>870</v>
      </c>
    </row>
    <row r="734" spans="2:2" x14ac:dyDescent="0.35">
      <c r="B734" t="s">
        <v>871</v>
      </c>
    </row>
    <row r="735" spans="2:2" x14ac:dyDescent="0.35">
      <c r="B735" t="s">
        <v>872</v>
      </c>
    </row>
    <row r="736" spans="2:2" x14ac:dyDescent="0.35">
      <c r="B736" t="s">
        <v>873</v>
      </c>
    </row>
    <row r="737" spans="2:2" x14ac:dyDescent="0.35">
      <c r="B737" t="s">
        <v>874</v>
      </c>
    </row>
    <row r="738" spans="2:2" x14ac:dyDescent="0.35">
      <c r="B738" t="s">
        <v>875</v>
      </c>
    </row>
    <row r="739" spans="2:2" x14ac:dyDescent="0.35">
      <c r="B739" t="s">
        <v>876</v>
      </c>
    </row>
    <row r="740" spans="2:2" x14ac:dyDescent="0.35">
      <c r="B740" t="s">
        <v>877</v>
      </c>
    </row>
    <row r="741" spans="2:2" x14ac:dyDescent="0.35">
      <c r="B741" t="s">
        <v>878</v>
      </c>
    </row>
    <row r="742" spans="2:2" x14ac:dyDescent="0.35">
      <c r="B742" t="s">
        <v>879</v>
      </c>
    </row>
    <row r="743" spans="2:2" x14ac:dyDescent="0.35">
      <c r="B743" t="s">
        <v>880</v>
      </c>
    </row>
    <row r="744" spans="2:2" x14ac:dyDescent="0.35">
      <c r="B744" t="s">
        <v>881</v>
      </c>
    </row>
    <row r="745" spans="2:2" x14ac:dyDescent="0.35">
      <c r="B745" t="s">
        <v>882</v>
      </c>
    </row>
    <row r="746" spans="2:2" x14ac:dyDescent="0.35">
      <c r="B746" t="s">
        <v>883</v>
      </c>
    </row>
    <row r="747" spans="2:2" x14ac:dyDescent="0.35">
      <c r="B747" t="s">
        <v>884</v>
      </c>
    </row>
    <row r="748" spans="2:2" x14ac:dyDescent="0.35">
      <c r="B748" t="s">
        <v>885</v>
      </c>
    </row>
    <row r="749" spans="2:2" x14ac:dyDescent="0.35">
      <c r="B749" t="s">
        <v>886</v>
      </c>
    </row>
    <row r="750" spans="2:2" x14ac:dyDescent="0.35">
      <c r="B750" t="s">
        <v>887</v>
      </c>
    </row>
    <row r="751" spans="2:2" x14ac:dyDescent="0.35">
      <c r="B751" t="s">
        <v>888</v>
      </c>
    </row>
    <row r="752" spans="2:2" x14ac:dyDescent="0.35">
      <c r="B752" t="s">
        <v>889</v>
      </c>
    </row>
    <row r="753" spans="2:2" x14ac:dyDescent="0.35">
      <c r="B753" t="s">
        <v>890</v>
      </c>
    </row>
    <row r="754" spans="2:2" x14ac:dyDescent="0.35">
      <c r="B754" t="s">
        <v>891</v>
      </c>
    </row>
    <row r="755" spans="2:2" x14ac:dyDescent="0.35">
      <c r="B755" t="s">
        <v>892</v>
      </c>
    </row>
    <row r="756" spans="2:2" x14ac:dyDescent="0.35">
      <c r="B756" t="s">
        <v>893</v>
      </c>
    </row>
    <row r="757" spans="2:2" x14ac:dyDescent="0.35">
      <c r="B757" t="s">
        <v>894</v>
      </c>
    </row>
    <row r="758" spans="2:2" x14ac:dyDescent="0.35">
      <c r="B758" t="s">
        <v>895</v>
      </c>
    </row>
    <row r="759" spans="2:2" x14ac:dyDescent="0.35">
      <c r="B759" t="s">
        <v>896</v>
      </c>
    </row>
    <row r="760" spans="2:2" x14ac:dyDescent="0.35">
      <c r="B760" t="s">
        <v>897</v>
      </c>
    </row>
    <row r="761" spans="2:2" x14ac:dyDescent="0.35">
      <c r="B761" t="s">
        <v>898</v>
      </c>
    </row>
    <row r="762" spans="2:2" x14ac:dyDescent="0.35">
      <c r="B762" t="s">
        <v>899</v>
      </c>
    </row>
    <row r="763" spans="2:2" x14ac:dyDescent="0.35">
      <c r="B763" t="s">
        <v>900</v>
      </c>
    </row>
    <row r="764" spans="2:2" x14ac:dyDescent="0.35">
      <c r="B764" t="s">
        <v>901</v>
      </c>
    </row>
    <row r="765" spans="2:2" x14ac:dyDescent="0.35">
      <c r="B765" t="s">
        <v>902</v>
      </c>
    </row>
    <row r="766" spans="2:2" x14ac:dyDescent="0.35">
      <c r="B766" t="s">
        <v>903</v>
      </c>
    </row>
    <row r="767" spans="2:2" x14ac:dyDescent="0.35">
      <c r="B767" t="s">
        <v>904</v>
      </c>
    </row>
    <row r="768" spans="2:2" x14ac:dyDescent="0.35">
      <c r="B768" t="s">
        <v>905</v>
      </c>
    </row>
    <row r="769" spans="2:2" x14ac:dyDescent="0.35">
      <c r="B769" t="s">
        <v>906</v>
      </c>
    </row>
    <row r="770" spans="2:2" x14ac:dyDescent="0.35">
      <c r="B770" t="s">
        <v>907</v>
      </c>
    </row>
    <row r="771" spans="2:2" x14ac:dyDescent="0.35">
      <c r="B771" t="s">
        <v>908</v>
      </c>
    </row>
    <row r="772" spans="2:2" x14ac:dyDescent="0.35">
      <c r="B772" t="s">
        <v>909</v>
      </c>
    </row>
    <row r="773" spans="2:2" x14ac:dyDescent="0.35">
      <c r="B773" t="s">
        <v>910</v>
      </c>
    </row>
    <row r="774" spans="2:2" x14ac:dyDescent="0.35">
      <c r="B774" t="s">
        <v>911</v>
      </c>
    </row>
    <row r="775" spans="2:2" x14ac:dyDescent="0.35">
      <c r="B775" t="s">
        <v>912</v>
      </c>
    </row>
    <row r="776" spans="2:2" x14ac:dyDescent="0.35">
      <c r="B776" t="s">
        <v>913</v>
      </c>
    </row>
    <row r="777" spans="2:2" x14ac:dyDescent="0.35">
      <c r="B777" t="s">
        <v>914</v>
      </c>
    </row>
    <row r="778" spans="2:2" x14ac:dyDescent="0.35">
      <c r="B778" t="s">
        <v>915</v>
      </c>
    </row>
    <row r="779" spans="2:2" x14ac:dyDescent="0.35">
      <c r="B779" t="s">
        <v>916</v>
      </c>
    </row>
    <row r="780" spans="2:2" x14ac:dyDescent="0.35">
      <c r="B780" t="s">
        <v>917</v>
      </c>
    </row>
    <row r="781" spans="2:2" x14ac:dyDescent="0.35">
      <c r="B781" t="s">
        <v>918</v>
      </c>
    </row>
    <row r="782" spans="2:2" x14ac:dyDescent="0.35">
      <c r="B782" t="s">
        <v>919</v>
      </c>
    </row>
    <row r="783" spans="2:2" x14ac:dyDescent="0.35">
      <c r="B783" t="s">
        <v>920</v>
      </c>
    </row>
    <row r="784" spans="2:2" x14ac:dyDescent="0.35">
      <c r="B784" t="s">
        <v>921</v>
      </c>
    </row>
    <row r="785" spans="2:2" x14ac:dyDescent="0.35">
      <c r="B785" t="s">
        <v>922</v>
      </c>
    </row>
    <row r="786" spans="2:2" x14ac:dyDescent="0.35">
      <c r="B786" t="s">
        <v>923</v>
      </c>
    </row>
    <row r="787" spans="2:2" x14ac:dyDescent="0.35">
      <c r="B787" t="s">
        <v>924</v>
      </c>
    </row>
    <row r="788" spans="2:2" x14ac:dyDescent="0.35">
      <c r="B788" t="s">
        <v>925</v>
      </c>
    </row>
    <row r="789" spans="2:2" x14ac:dyDescent="0.35">
      <c r="B789" t="s">
        <v>926</v>
      </c>
    </row>
    <row r="790" spans="2:2" x14ac:dyDescent="0.35">
      <c r="B790" t="s">
        <v>927</v>
      </c>
    </row>
    <row r="791" spans="2:2" x14ac:dyDescent="0.35">
      <c r="B791" t="s">
        <v>928</v>
      </c>
    </row>
    <row r="792" spans="2:2" x14ac:dyDescent="0.35">
      <c r="B792" t="s">
        <v>929</v>
      </c>
    </row>
    <row r="793" spans="2:2" x14ac:dyDescent="0.35">
      <c r="B793" t="s">
        <v>930</v>
      </c>
    </row>
    <row r="794" spans="2:2" x14ac:dyDescent="0.35">
      <c r="B794" t="s">
        <v>931</v>
      </c>
    </row>
    <row r="795" spans="2:2" x14ac:dyDescent="0.35">
      <c r="B795" t="s">
        <v>932</v>
      </c>
    </row>
    <row r="796" spans="2:2" x14ac:dyDescent="0.35">
      <c r="B796" t="s">
        <v>933</v>
      </c>
    </row>
    <row r="797" spans="2:2" x14ac:dyDescent="0.35">
      <c r="B797" t="s">
        <v>934</v>
      </c>
    </row>
    <row r="798" spans="2:2" x14ac:dyDescent="0.35">
      <c r="B798" t="s">
        <v>935</v>
      </c>
    </row>
    <row r="799" spans="2:2" x14ac:dyDescent="0.35">
      <c r="B799" t="s">
        <v>936</v>
      </c>
    </row>
    <row r="800" spans="2:2" x14ac:dyDescent="0.35">
      <c r="B800" t="s">
        <v>937</v>
      </c>
    </row>
    <row r="801" spans="2:2" x14ac:dyDescent="0.35">
      <c r="B801" t="s">
        <v>938</v>
      </c>
    </row>
    <row r="802" spans="2:2" x14ac:dyDescent="0.35">
      <c r="B802" t="s">
        <v>939</v>
      </c>
    </row>
    <row r="803" spans="2:2" x14ac:dyDescent="0.35">
      <c r="B803" t="s">
        <v>940</v>
      </c>
    </row>
    <row r="804" spans="2:2" x14ac:dyDescent="0.35">
      <c r="B804" t="s">
        <v>941</v>
      </c>
    </row>
    <row r="805" spans="2:2" x14ac:dyDescent="0.35">
      <c r="B805" t="s">
        <v>942</v>
      </c>
    </row>
    <row r="806" spans="2:2" x14ac:dyDescent="0.35">
      <c r="B806" t="s">
        <v>943</v>
      </c>
    </row>
    <row r="807" spans="2:2" x14ac:dyDescent="0.35">
      <c r="B807" t="s">
        <v>944</v>
      </c>
    </row>
    <row r="808" spans="2:2" x14ac:dyDescent="0.35">
      <c r="B808" t="s">
        <v>944</v>
      </c>
    </row>
    <row r="809" spans="2:2" x14ac:dyDescent="0.35">
      <c r="B809" t="s">
        <v>945</v>
      </c>
    </row>
    <row r="810" spans="2:2" x14ac:dyDescent="0.35">
      <c r="B810" t="s">
        <v>946</v>
      </c>
    </row>
    <row r="811" spans="2:2" x14ac:dyDescent="0.35">
      <c r="B811" t="s">
        <v>947</v>
      </c>
    </row>
    <row r="812" spans="2:2" x14ac:dyDescent="0.35">
      <c r="B812" t="s">
        <v>948</v>
      </c>
    </row>
    <row r="813" spans="2:2" x14ac:dyDescent="0.35">
      <c r="B813" t="s">
        <v>949</v>
      </c>
    </row>
    <row r="814" spans="2:2" x14ac:dyDescent="0.35">
      <c r="B814" t="s">
        <v>950</v>
      </c>
    </row>
    <row r="815" spans="2:2" x14ac:dyDescent="0.35">
      <c r="B815" t="s">
        <v>951</v>
      </c>
    </row>
    <row r="816" spans="2:2" x14ac:dyDescent="0.35">
      <c r="B816" t="s">
        <v>952</v>
      </c>
    </row>
    <row r="817" spans="2:2" x14ac:dyDescent="0.35">
      <c r="B817" t="s">
        <v>953</v>
      </c>
    </row>
    <row r="818" spans="2:2" x14ac:dyDescent="0.35">
      <c r="B818" t="s">
        <v>954</v>
      </c>
    </row>
    <row r="819" spans="2:2" x14ac:dyDescent="0.35">
      <c r="B819" t="s">
        <v>955</v>
      </c>
    </row>
    <row r="820" spans="2:2" x14ac:dyDescent="0.35">
      <c r="B820" t="s">
        <v>956</v>
      </c>
    </row>
    <row r="821" spans="2:2" x14ac:dyDescent="0.35">
      <c r="B821" t="s">
        <v>957</v>
      </c>
    </row>
    <row r="822" spans="2:2" x14ac:dyDescent="0.35">
      <c r="B822" t="s">
        <v>958</v>
      </c>
    </row>
    <row r="823" spans="2:2" x14ac:dyDescent="0.35">
      <c r="B823" t="s">
        <v>959</v>
      </c>
    </row>
    <row r="824" spans="2:2" x14ac:dyDescent="0.35">
      <c r="B824" t="s">
        <v>960</v>
      </c>
    </row>
    <row r="825" spans="2:2" x14ac:dyDescent="0.35">
      <c r="B825" t="s">
        <v>961</v>
      </c>
    </row>
    <row r="826" spans="2:2" x14ac:dyDescent="0.35">
      <c r="B826" t="s">
        <v>962</v>
      </c>
    </row>
    <row r="827" spans="2:2" x14ac:dyDescent="0.35">
      <c r="B827" t="s">
        <v>963</v>
      </c>
    </row>
    <row r="828" spans="2:2" x14ac:dyDescent="0.35">
      <c r="B828" t="s">
        <v>964</v>
      </c>
    </row>
    <row r="829" spans="2:2" x14ac:dyDescent="0.35">
      <c r="B829" t="s">
        <v>965</v>
      </c>
    </row>
    <row r="830" spans="2:2" x14ac:dyDescent="0.35">
      <c r="B830" t="s">
        <v>966</v>
      </c>
    </row>
    <row r="831" spans="2:2" x14ac:dyDescent="0.35">
      <c r="B831" t="s">
        <v>967</v>
      </c>
    </row>
    <row r="832" spans="2:2" x14ac:dyDescent="0.35">
      <c r="B832" t="s">
        <v>968</v>
      </c>
    </row>
    <row r="833" spans="2:2" x14ac:dyDescent="0.35">
      <c r="B833" t="s">
        <v>969</v>
      </c>
    </row>
    <row r="834" spans="2:2" x14ac:dyDescent="0.35">
      <c r="B834" t="s">
        <v>970</v>
      </c>
    </row>
    <row r="835" spans="2:2" x14ac:dyDescent="0.35">
      <c r="B835" t="s">
        <v>971</v>
      </c>
    </row>
    <row r="836" spans="2:2" x14ac:dyDescent="0.35">
      <c r="B836" t="s">
        <v>972</v>
      </c>
    </row>
    <row r="837" spans="2:2" x14ac:dyDescent="0.35">
      <c r="B837" t="s">
        <v>973</v>
      </c>
    </row>
    <row r="838" spans="2:2" x14ac:dyDescent="0.35">
      <c r="B838" t="s">
        <v>974</v>
      </c>
    </row>
    <row r="839" spans="2:2" x14ac:dyDescent="0.35">
      <c r="B839" t="s">
        <v>975</v>
      </c>
    </row>
    <row r="840" spans="2:2" x14ac:dyDescent="0.35">
      <c r="B840" t="s">
        <v>976</v>
      </c>
    </row>
    <row r="841" spans="2:2" x14ac:dyDescent="0.35">
      <c r="B841" t="s">
        <v>977</v>
      </c>
    </row>
    <row r="842" spans="2:2" x14ac:dyDescent="0.35">
      <c r="B842" t="s">
        <v>978</v>
      </c>
    </row>
    <row r="843" spans="2:2" x14ac:dyDescent="0.35">
      <c r="B843" t="s">
        <v>979</v>
      </c>
    </row>
    <row r="844" spans="2:2" x14ac:dyDescent="0.35">
      <c r="B844" t="s">
        <v>980</v>
      </c>
    </row>
    <row r="845" spans="2:2" x14ac:dyDescent="0.35">
      <c r="B845" t="s">
        <v>981</v>
      </c>
    </row>
    <row r="846" spans="2:2" x14ac:dyDescent="0.35">
      <c r="B846" t="s">
        <v>982</v>
      </c>
    </row>
    <row r="847" spans="2:2" x14ac:dyDescent="0.35">
      <c r="B847" t="s">
        <v>983</v>
      </c>
    </row>
    <row r="848" spans="2:2" x14ac:dyDescent="0.35">
      <c r="B848" t="s">
        <v>984</v>
      </c>
    </row>
    <row r="849" spans="2:2" x14ac:dyDescent="0.35">
      <c r="B849" t="s">
        <v>985</v>
      </c>
    </row>
    <row r="850" spans="2:2" x14ac:dyDescent="0.35">
      <c r="B850" t="s">
        <v>986</v>
      </c>
    </row>
    <row r="851" spans="2:2" x14ac:dyDescent="0.35">
      <c r="B851" t="s">
        <v>987</v>
      </c>
    </row>
    <row r="852" spans="2:2" x14ac:dyDescent="0.35">
      <c r="B852" t="s">
        <v>988</v>
      </c>
    </row>
    <row r="853" spans="2:2" x14ac:dyDescent="0.35">
      <c r="B853" t="s">
        <v>989</v>
      </c>
    </row>
    <row r="854" spans="2:2" x14ac:dyDescent="0.35">
      <c r="B854" t="s">
        <v>990</v>
      </c>
    </row>
    <row r="855" spans="2:2" x14ac:dyDescent="0.35">
      <c r="B855" t="s">
        <v>991</v>
      </c>
    </row>
    <row r="856" spans="2:2" x14ac:dyDescent="0.35">
      <c r="B856" t="s">
        <v>992</v>
      </c>
    </row>
    <row r="857" spans="2:2" x14ac:dyDescent="0.35">
      <c r="B857" t="s">
        <v>992</v>
      </c>
    </row>
    <row r="858" spans="2:2" x14ac:dyDescent="0.35">
      <c r="B858" t="s">
        <v>993</v>
      </c>
    </row>
    <row r="859" spans="2:2" x14ac:dyDescent="0.35">
      <c r="B859" t="s">
        <v>994</v>
      </c>
    </row>
    <row r="860" spans="2:2" x14ac:dyDescent="0.35">
      <c r="B860" t="s">
        <v>995</v>
      </c>
    </row>
    <row r="861" spans="2:2" x14ac:dyDescent="0.35">
      <c r="B861" t="s">
        <v>996</v>
      </c>
    </row>
    <row r="862" spans="2:2" x14ac:dyDescent="0.35">
      <c r="B862" t="s">
        <v>997</v>
      </c>
    </row>
    <row r="863" spans="2:2" x14ac:dyDescent="0.35">
      <c r="B863" t="s">
        <v>998</v>
      </c>
    </row>
    <row r="864" spans="2:2" x14ac:dyDescent="0.35">
      <c r="B864" t="s">
        <v>999</v>
      </c>
    </row>
    <row r="865" spans="2:2" x14ac:dyDescent="0.35">
      <c r="B865" t="s">
        <v>1000</v>
      </c>
    </row>
    <row r="866" spans="2:2" x14ac:dyDescent="0.35">
      <c r="B866" t="s">
        <v>1001</v>
      </c>
    </row>
    <row r="867" spans="2:2" x14ac:dyDescent="0.35">
      <c r="B867" t="s">
        <v>1002</v>
      </c>
    </row>
    <row r="868" spans="2:2" x14ac:dyDescent="0.35">
      <c r="B868" t="s">
        <v>1003</v>
      </c>
    </row>
    <row r="869" spans="2:2" x14ac:dyDescent="0.35">
      <c r="B869" t="s">
        <v>1004</v>
      </c>
    </row>
    <row r="870" spans="2:2" x14ac:dyDescent="0.35">
      <c r="B870" t="s">
        <v>1005</v>
      </c>
    </row>
    <row r="871" spans="2:2" x14ac:dyDescent="0.35">
      <c r="B871" t="s">
        <v>1006</v>
      </c>
    </row>
    <row r="872" spans="2:2" x14ac:dyDescent="0.35">
      <c r="B872" t="s">
        <v>1007</v>
      </c>
    </row>
    <row r="873" spans="2:2" x14ac:dyDescent="0.35">
      <c r="B873" t="s">
        <v>1008</v>
      </c>
    </row>
    <row r="874" spans="2:2" x14ac:dyDescent="0.35">
      <c r="B874" t="s">
        <v>1009</v>
      </c>
    </row>
    <row r="875" spans="2:2" x14ac:dyDescent="0.35">
      <c r="B875" t="s">
        <v>1010</v>
      </c>
    </row>
    <row r="876" spans="2:2" x14ac:dyDescent="0.35">
      <c r="B876" t="s">
        <v>1011</v>
      </c>
    </row>
    <row r="877" spans="2:2" x14ac:dyDescent="0.35">
      <c r="B877" t="s">
        <v>1012</v>
      </c>
    </row>
    <row r="878" spans="2:2" x14ac:dyDescent="0.35">
      <c r="B878" t="s">
        <v>1013</v>
      </c>
    </row>
    <row r="879" spans="2:2" x14ac:dyDescent="0.35">
      <c r="B879" t="s">
        <v>1014</v>
      </c>
    </row>
    <row r="880" spans="2:2" x14ac:dyDescent="0.35">
      <c r="B880" t="s">
        <v>1015</v>
      </c>
    </row>
    <row r="881" spans="2:2" x14ac:dyDescent="0.35">
      <c r="B881" t="s">
        <v>1016</v>
      </c>
    </row>
    <row r="882" spans="2:2" x14ac:dyDescent="0.35">
      <c r="B882" t="s">
        <v>1017</v>
      </c>
    </row>
    <row r="883" spans="2:2" x14ac:dyDescent="0.35">
      <c r="B883" t="s">
        <v>1018</v>
      </c>
    </row>
    <row r="884" spans="2:2" x14ac:dyDescent="0.35">
      <c r="B884" t="s">
        <v>1019</v>
      </c>
    </row>
    <row r="885" spans="2:2" x14ac:dyDescent="0.35">
      <c r="B885" t="s">
        <v>1020</v>
      </c>
    </row>
    <row r="886" spans="2:2" x14ac:dyDescent="0.35">
      <c r="B886" t="s">
        <v>1021</v>
      </c>
    </row>
    <row r="887" spans="2:2" x14ac:dyDescent="0.35">
      <c r="B887" t="s">
        <v>1022</v>
      </c>
    </row>
    <row r="888" spans="2:2" x14ac:dyDescent="0.35">
      <c r="B888" t="s">
        <v>1023</v>
      </c>
    </row>
    <row r="889" spans="2:2" x14ac:dyDescent="0.35">
      <c r="B889" t="s">
        <v>1024</v>
      </c>
    </row>
    <row r="890" spans="2:2" x14ac:dyDescent="0.35">
      <c r="B890" t="s">
        <v>1025</v>
      </c>
    </row>
    <row r="891" spans="2:2" x14ac:dyDescent="0.35">
      <c r="B891" t="s">
        <v>1026</v>
      </c>
    </row>
    <row r="892" spans="2:2" x14ac:dyDescent="0.35">
      <c r="B892" t="s">
        <v>1027</v>
      </c>
    </row>
    <row r="893" spans="2:2" x14ac:dyDescent="0.35">
      <c r="B893" t="s">
        <v>1028</v>
      </c>
    </row>
    <row r="894" spans="2:2" x14ac:dyDescent="0.35">
      <c r="B894" t="s">
        <v>1029</v>
      </c>
    </row>
    <row r="895" spans="2:2" x14ac:dyDescent="0.35">
      <c r="B895" t="s">
        <v>1030</v>
      </c>
    </row>
    <row r="896" spans="2:2" x14ac:dyDescent="0.35">
      <c r="B896" t="s">
        <v>1031</v>
      </c>
    </row>
    <row r="897" spans="2:2" x14ac:dyDescent="0.35">
      <c r="B897" t="s">
        <v>1032</v>
      </c>
    </row>
    <row r="898" spans="2:2" x14ac:dyDescent="0.35">
      <c r="B898" t="s">
        <v>1033</v>
      </c>
    </row>
    <row r="899" spans="2:2" x14ac:dyDescent="0.35">
      <c r="B899" t="s">
        <v>1034</v>
      </c>
    </row>
    <row r="900" spans="2:2" x14ac:dyDescent="0.35">
      <c r="B900" t="s">
        <v>1035</v>
      </c>
    </row>
    <row r="901" spans="2:2" x14ac:dyDescent="0.35">
      <c r="B901" t="s">
        <v>1036</v>
      </c>
    </row>
    <row r="902" spans="2:2" x14ac:dyDescent="0.35">
      <c r="B902" t="s">
        <v>1037</v>
      </c>
    </row>
    <row r="903" spans="2:2" x14ac:dyDescent="0.35">
      <c r="B903" t="s">
        <v>1038</v>
      </c>
    </row>
    <row r="904" spans="2:2" x14ac:dyDescent="0.35">
      <c r="B904" t="s">
        <v>1039</v>
      </c>
    </row>
    <row r="905" spans="2:2" x14ac:dyDescent="0.35">
      <c r="B905" t="s">
        <v>1040</v>
      </c>
    </row>
    <row r="906" spans="2:2" x14ac:dyDescent="0.35">
      <c r="B906" t="s">
        <v>1041</v>
      </c>
    </row>
    <row r="907" spans="2:2" x14ac:dyDescent="0.35">
      <c r="B907" t="s">
        <v>1042</v>
      </c>
    </row>
    <row r="908" spans="2:2" x14ac:dyDescent="0.35">
      <c r="B908" t="s">
        <v>1043</v>
      </c>
    </row>
    <row r="909" spans="2:2" x14ac:dyDescent="0.35">
      <c r="B909" t="s">
        <v>1044</v>
      </c>
    </row>
    <row r="910" spans="2:2" x14ac:dyDescent="0.35">
      <c r="B910" t="s">
        <v>1045</v>
      </c>
    </row>
    <row r="911" spans="2:2" x14ac:dyDescent="0.35">
      <c r="B911" t="s">
        <v>1046</v>
      </c>
    </row>
    <row r="912" spans="2:2" x14ac:dyDescent="0.35">
      <c r="B912" t="s">
        <v>1047</v>
      </c>
    </row>
    <row r="913" spans="2:2" x14ac:dyDescent="0.35">
      <c r="B913" t="s">
        <v>1048</v>
      </c>
    </row>
    <row r="914" spans="2:2" x14ac:dyDescent="0.35">
      <c r="B914" t="s">
        <v>1049</v>
      </c>
    </row>
    <row r="915" spans="2:2" x14ac:dyDescent="0.35">
      <c r="B915" t="s">
        <v>1050</v>
      </c>
    </row>
    <row r="916" spans="2:2" x14ac:dyDescent="0.35">
      <c r="B916" t="s">
        <v>1051</v>
      </c>
    </row>
    <row r="917" spans="2:2" x14ac:dyDescent="0.35">
      <c r="B917" t="s">
        <v>1052</v>
      </c>
    </row>
    <row r="918" spans="2:2" x14ac:dyDescent="0.35">
      <c r="B918" t="s">
        <v>1053</v>
      </c>
    </row>
    <row r="919" spans="2:2" x14ac:dyDescent="0.35">
      <c r="B919" t="s">
        <v>1054</v>
      </c>
    </row>
    <row r="920" spans="2:2" x14ac:dyDescent="0.35">
      <c r="B920" t="s">
        <v>1055</v>
      </c>
    </row>
    <row r="921" spans="2:2" x14ac:dyDescent="0.35">
      <c r="B921" t="s">
        <v>1056</v>
      </c>
    </row>
    <row r="922" spans="2:2" x14ac:dyDescent="0.35">
      <c r="B922" t="s">
        <v>1057</v>
      </c>
    </row>
    <row r="923" spans="2:2" x14ac:dyDescent="0.35">
      <c r="B923" t="s">
        <v>1058</v>
      </c>
    </row>
    <row r="924" spans="2:2" x14ac:dyDescent="0.35">
      <c r="B924" t="s">
        <v>1059</v>
      </c>
    </row>
    <row r="925" spans="2:2" x14ac:dyDescent="0.35">
      <c r="B925" t="s">
        <v>1060</v>
      </c>
    </row>
    <row r="926" spans="2:2" x14ac:dyDescent="0.35">
      <c r="B926" t="s">
        <v>1061</v>
      </c>
    </row>
    <row r="927" spans="2:2" x14ac:dyDescent="0.35">
      <c r="B927" t="s">
        <v>1062</v>
      </c>
    </row>
    <row r="928" spans="2:2" x14ac:dyDescent="0.35">
      <c r="B928" t="s">
        <v>1063</v>
      </c>
    </row>
    <row r="929" spans="2:2" x14ac:dyDescent="0.35">
      <c r="B929" t="s">
        <v>1064</v>
      </c>
    </row>
    <row r="930" spans="2:2" x14ac:dyDescent="0.35">
      <c r="B930" t="s">
        <v>1065</v>
      </c>
    </row>
    <row r="931" spans="2:2" x14ac:dyDescent="0.35">
      <c r="B931" t="s">
        <v>1066</v>
      </c>
    </row>
    <row r="932" spans="2:2" x14ac:dyDescent="0.35">
      <c r="B932" t="s">
        <v>1067</v>
      </c>
    </row>
    <row r="933" spans="2:2" x14ac:dyDescent="0.35">
      <c r="B933" t="s">
        <v>1068</v>
      </c>
    </row>
    <row r="934" spans="2:2" x14ac:dyDescent="0.35">
      <c r="B934" t="s">
        <v>1069</v>
      </c>
    </row>
    <row r="935" spans="2:2" x14ac:dyDescent="0.35">
      <c r="B935" t="s">
        <v>1070</v>
      </c>
    </row>
    <row r="936" spans="2:2" x14ac:dyDescent="0.35">
      <c r="B936" t="s">
        <v>1071</v>
      </c>
    </row>
    <row r="937" spans="2:2" x14ac:dyDescent="0.35">
      <c r="B937" t="s">
        <v>1072</v>
      </c>
    </row>
    <row r="938" spans="2:2" x14ac:dyDescent="0.35">
      <c r="B938" t="s">
        <v>1073</v>
      </c>
    </row>
    <row r="939" spans="2:2" x14ac:dyDescent="0.35">
      <c r="B939" t="s">
        <v>1074</v>
      </c>
    </row>
    <row r="940" spans="2:2" x14ac:dyDescent="0.35">
      <c r="B940" t="s">
        <v>1075</v>
      </c>
    </row>
    <row r="941" spans="2:2" x14ac:dyDescent="0.35">
      <c r="B941" t="s">
        <v>1076</v>
      </c>
    </row>
    <row r="942" spans="2:2" x14ac:dyDescent="0.35">
      <c r="B942" t="s">
        <v>1077</v>
      </c>
    </row>
    <row r="943" spans="2:2" x14ac:dyDescent="0.35">
      <c r="B943" t="s">
        <v>1078</v>
      </c>
    </row>
    <row r="944" spans="2:2" x14ac:dyDescent="0.35">
      <c r="B944" t="s">
        <v>1079</v>
      </c>
    </row>
    <row r="945" spans="2:2" x14ac:dyDescent="0.35">
      <c r="B945" t="s">
        <v>1080</v>
      </c>
    </row>
    <row r="946" spans="2:2" x14ac:dyDescent="0.35">
      <c r="B946" t="s">
        <v>1081</v>
      </c>
    </row>
    <row r="947" spans="2:2" x14ac:dyDescent="0.35">
      <c r="B947" t="s">
        <v>1082</v>
      </c>
    </row>
    <row r="948" spans="2:2" x14ac:dyDescent="0.35">
      <c r="B948" t="s">
        <v>1083</v>
      </c>
    </row>
    <row r="949" spans="2:2" x14ac:dyDescent="0.35">
      <c r="B949" t="s">
        <v>1084</v>
      </c>
    </row>
    <row r="950" spans="2:2" x14ac:dyDescent="0.35">
      <c r="B950" t="s">
        <v>1085</v>
      </c>
    </row>
    <row r="951" spans="2:2" x14ac:dyDescent="0.35">
      <c r="B951" t="s">
        <v>1086</v>
      </c>
    </row>
    <row r="952" spans="2:2" x14ac:dyDescent="0.35">
      <c r="B952" t="s">
        <v>1087</v>
      </c>
    </row>
    <row r="953" spans="2:2" x14ac:dyDescent="0.35">
      <c r="B953" t="s">
        <v>1088</v>
      </c>
    </row>
    <row r="954" spans="2:2" x14ac:dyDescent="0.35">
      <c r="B954" t="s">
        <v>1089</v>
      </c>
    </row>
    <row r="955" spans="2:2" x14ac:dyDescent="0.35">
      <c r="B955" t="s">
        <v>1089</v>
      </c>
    </row>
    <row r="956" spans="2:2" x14ac:dyDescent="0.35">
      <c r="B956" t="s">
        <v>1090</v>
      </c>
    </row>
    <row r="957" spans="2:2" x14ac:dyDescent="0.35">
      <c r="B957" t="s">
        <v>1091</v>
      </c>
    </row>
    <row r="958" spans="2:2" x14ac:dyDescent="0.35">
      <c r="B958" t="s">
        <v>1092</v>
      </c>
    </row>
    <row r="959" spans="2:2" x14ac:dyDescent="0.35">
      <c r="B959" t="s">
        <v>1093</v>
      </c>
    </row>
    <row r="960" spans="2:2" x14ac:dyDescent="0.35">
      <c r="B960" t="s">
        <v>1094</v>
      </c>
    </row>
    <row r="961" spans="2:2" x14ac:dyDescent="0.35">
      <c r="B961" t="s">
        <v>1095</v>
      </c>
    </row>
    <row r="962" spans="2:2" x14ac:dyDescent="0.35">
      <c r="B962" t="s">
        <v>1096</v>
      </c>
    </row>
    <row r="963" spans="2:2" x14ac:dyDescent="0.35">
      <c r="B963" t="s">
        <v>1097</v>
      </c>
    </row>
    <row r="964" spans="2:2" x14ac:dyDescent="0.35">
      <c r="B964" t="s">
        <v>1098</v>
      </c>
    </row>
    <row r="965" spans="2:2" x14ac:dyDescent="0.35">
      <c r="B965" t="s">
        <v>1099</v>
      </c>
    </row>
    <row r="966" spans="2:2" x14ac:dyDescent="0.35">
      <c r="B966" t="s">
        <v>1100</v>
      </c>
    </row>
    <row r="967" spans="2:2" x14ac:dyDescent="0.35">
      <c r="B967" t="s">
        <v>1101</v>
      </c>
    </row>
    <row r="968" spans="2:2" x14ac:dyDescent="0.35">
      <c r="B968" t="s">
        <v>1102</v>
      </c>
    </row>
    <row r="969" spans="2:2" x14ac:dyDescent="0.35">
      <c r="B969" t="s">
        <v>1103</v>
      </c>
    </row>
    <row r="970" spans="2:2" x14ac:dyDescent="0.35">
      <c r="B970" t="s">
        <v>1104</v>
      </c>
    </row>
    <row r="971" spans="2:2" x14ac:dyDescent="0.35">
      <c r="B971" t="s">
        <v>1105</v>
      </c>
    </row>
    <row r="972" spans="2:2" x14ac:dyDescent="0.35">
      <c r="B972" t="s">
        <v>1106</v>
      </c>
    </row>
    <row r="973" spans="2:2" x14ac:dyDescent="0.35">
      <c r="B973" t="s">
        <v>1107</v>
      </c>
    </row>
    <row r="974" spans="2:2" x14ac:dyDescent="0.35">
      <c r="B974" t="s">
        <v>1108</v>
      </c>
    </row>
    <row r="975" spans="2:2" x14ac:dyDescent="0.35">
      <c r="B975" t="s">
        <v>1109</v>
      </c>
    </row>
    <row r="976" spans="2:2" x14ac:dyDescent="0.35">
      <c r="B976" t="s">
        <v>1110</v>
      </c>
    </row>
    <row r="977" spans="2:2" x14ac:dyDescent="0.35">
      <c r="B977" t="s">
        <v>1111</v>
      </c>
    </row>
    <row r="978" spans="2:2" x14ac:dyDescent="0.35">
      <c r="B978" t="s">
        <v>1112</v>
      </c>
    </row>
    <row r="979" spans="2:2" x14ac:dyDescent="0.35">
      <c r="B979" t="s">
        <v>1113</v>
      </c>
    </row>
    <row r="980" spans="2:2" x14ac:dyDescent="0.35">
      <c r="B980" t="s">
        <v>1114</v>
      </c>
    </row>
    <row r="981" spans="2:2" x14ac:dyDescent="0.35">
      <c r="B981" t="s">
        <v>1115</v>
      </c>
    </row>
    <row r="982" spans="2:2" x14ac:dyDescent="0.35">
      <c r="B982" t="s">
        <v>1116</v>
      </c>
    </row>
    <row r="983" spans="2:2" x14ac:dyDescent="0.35">
      <c r="B983" t="s">
        <v>1117</v>
      </c>
    </row>
    <row r="984" spans="2:2" x14ac:dyDescent="0.35">
      <c r="B984" t="s">
        <v>1118</v>
      </c>
    </row>
    <row r="985" spans="2:2" x14ac:dyDescent="0.35">
      <c r="B985" t="s">
        <v>1119</v>
      </c>
    </row>
    <row r="986" spans="2:2" x14ac:dyDescent="0.35">
      <c r="B986" t="s">
        <v>1120</v>
      </c>
    </row>
    <row r="987" spans="2:2" x14ac:dyDescent="0.35">
      <c r="B987" t="s">
        <v>1121</v>
      </c>
    </row>
    <row r="988" spans="2:2" x14ac:dyDescent="0.35">
      <c r="B988" t="s">
        <v>1122</v>
      </c>
    </row>
    <row r="989" spans="2:2" x14ac:dyDescent="0.35">
      <c r="B989" t="s">
        <v>1123</v>
      </c>
    </row>
    <row r="990" spans="2:2" x14ac:dyDescent="0.35">
      <c r="B990" t="s">
        <v>1124</v>
      </c>
    </row>
    <row r="991" spans="2:2" x14ac:dyDescent="0.35">
      <c r="B991" t="s">
        <v>1125</v>
      </c>
    </row>
    <row r="992" spans="2:2" x14ac:dyDescent="0.35">
      <c r="B992" t="s">
        <v>1126</v>
      </c>
    </row>
    <row r="993" spans="2:2" x14ac:dyDescent="0.35">
      <c r="B993" t="s">
        <v>1127</v>
      </c>
    </row>
    <row r="994" spans="2:2" x14ac:dyDescent="0.35">
      <c r="B994" t="s">
        <v>1128</v>
      </c>
    </row>
    <row r="995" spans="2:2" x14ac:dyDescent="0.35">
      <c r="B995" t="s">
        <v>1129</v>
      </c>
    </row>
    <row r="996" spans="2:2" x14ac:dyDescent="0.35">
      <c r="B996" t="s">
        <v>1130</v>
      </c>
    </row>
    <row r="997" spans="2:2" x14ac:dyDescent="0.35">
      <c r="B997" t="s">
        <v>1131</v>
      </c>
    </row>
    <row r="998" spans="2:2" x14ac:dyDescent="0.35">
      <c r="B998" t="s">
        <v>1132</v>
      </c>
    </row>
    <row r="999" spans="2:2" x14ac:dyDescent="0.35">
      <c r="B999" t="s">
        <v>1133</v>
      </c>
    </row>
    <row r="1000" spans="2:2" x14ac:dyDescent="0.35">
      <c r="B1000" t="s">
        <v>1134</v>
      </c>
    </row>
    <row r="1001" spans="2:2" x14ac:dyDescent="0.35">
      <c r="B1001" t="s">
        <v>1135</v>
      </c>
    </row>
    <row r="1002" spans="2:2" x14ac:dyDescent="0.35">
      <c r="B1002" t="s">
        <v>1136</v>
      </c>
    </row>
    <row r="1003" spans="2:2" x14ac:dyDescent="0.35">
      <c r="B1003" t="s">
        <v>1137</v>
      </c>
    </row>
    <row r="1004" spans="2:2" x14ac:dyDescent="0.35">
      <c r="B1004" t="s">
        <v>1137</v>
      </c>
    </row>
    <row r="1005" spans="2:2" x14ac:dyDescent="0.35">
      <c r="B1005" t="s">
        <v>1138</v>
      </c>
    </row>
    <row r="1006" spans="2:2" x14ac:dyDescent="0.35">
      <c r="B1006" t="s">
        <v>1139</v>
      </c>
    </row>
    <row r="1007" spans="2:2" x14ac:dyDescent="0.35">
      <c r="B1007" t="s">
        <v>1140</v>
      </c>
    </row>
    <row r="1008" spans="2:2" x14ac:dyDescent="0.35">
      <c r="B1008" t="s">
        <v>1141</v>
      </c>
    </row>
    <row r="1009" spans="2:2" x14ac:dyDescent="0.35">
      <c r="B1009" t="s">
        <v>1142</v>
      </c>
    </row>
    <row r="1010" spans="2:2" x14ac:dyDescent="0.35">
      <c r="B1010" t="s">
        <v>1143</v>
      </c>
    </row>
    <row r="1011" spans="2:2" x14ac:dyDescent="0.35">
      <c r="B1011" t="s">
        <v>1144</v>
      </c>
    </row>
    <row r="1012" spans="2:2" x14ac:dyDescent="0.35">
      <c r="B1012" t="s">
        <v>1145</v>
      </c>
    </row>
    <row r="1013" spans="2:2" x14ac:dyDescent="0.35">
      <c r="B1013" t="s">
        <v>1146</v>
      </c>
    </row>
    <row r="1014" spans="2:2" x14ac:dyDescent="0.35">
      <c r="B1014" t="s">
        <v>1147</v>
      </c>
    </row>
    <row r="1015" spans="2:2" x14ac:dyDescent="0.35">
      <c r="B1015" t="s">
        <v>1148</v>
      </c>
    </row>
    <row r="1016" spans="2:2" x14ac:dyDescent="0.35">
      <c r="B1016" t="s">
        <v>1149</v>
      </c>
    </row>
    <row r="1017" spans="2:2" x14ac:dyDescent="0.35">
      <c r="B1017" t="s">
        <v>1150</v>
      </c>
    </row>
    <row r="1018" spans="2:2" x14ac:dyDescent="0.35">
      <c r="B1018" t="s">
        <v>1151</v>
      </c>
    </row>
    <row r="1019" spans="2:2" x14ac:dyDescent="0.35">
      <c r="B1019" t="s">
        <v>1152</v>
      </c>
    </row>
    <row r="1020" spans="2:2" x14ac:dyDescent="0.35">
      <c r="B1020" t="s">
        <v>1153</v>
      </c>
    </row>
    <row r="1021" spans="2:2" x14ac:dyDescent="0.35">
      <c r="B1021" t="s">
        <v>1154</v>
      </c>
    </row>
    <row r="1022" spans="2:2" x14ac:dyDescent="0.35">
      <c r="B1022" t="s">
        <v>1155</v>
      </c>
    </row>
    <row r="1023" spans="2:2" x14ac:dyDescent="0.35">
      <c r="B1023" t="s">
        <v>1156</v>
      </c>
    </row>
    <row r="1024" spans="2:2" x14ac:dyDescent="0.35">
      <c r="B1024" t="s">
        <v>1157</v>
      </c>
    </row>
    <row r="1025" spans="2:2" x14ac:dyDescent="0.35">
      <c r="B1025" t="s">
        <v>1158</v>
      </c>
    </row>
    <row r="1026" spans="2:2" x14ac:dyDescent="0.35">
      <c r="B1026" t="s">
        <v>1159</v>
      </c>
    </row>
    <row r="1027" spans="2:2" x14ac:dyDescent="0.35">
      <c r="B1027" t="s">
        <v>1160</v>
      </c>
    </row>
    <row r="1028" spans="2:2" x14ac:dyDescent="0.35">
      <c r="B1028" t="s">
        <v>1161</v>
      </c>
    </row>
    <row r="1029" spans="2:2" x14ac:dyDescent="0.35">
      <c r="B1029" t="s">
        <v>1162</v>
      </c>
    </row>
    <row r="1030" spans="2:2" x14ac:dyDescent="0.35">
      <c r="B1030" t="s">
        <v>1163</v>
      </c>
    </row>
    <row r="1031" spans="2:2" x14ac:dyDescent="0.35">
      <c r="B1031" t="s">
        <v>1164</v>
      </c>
    </row>
    <row r="1032" spans="2:2" x14ac:dyDescent="0.35">
      <c r="B1032" t="s">
        <v>1165</v>
      </c>
    </row>
    <row r="1033" spans="2:2" x14ac:dyDescent="0.35">
      <c r="B1033" t="s">
        <v>1166</v>
      </c>
    </row>
    <row r="1034" spans="2:2" x14ac:dyDescent="0.35">
      <c r="B1034" t="s">
        <v>1167</v>
      </c>
    </row>
    <row r="1035" spans="2:2" x14ac:dyDescent="0.35">
      <c r="B1035" t="s">
        <v>1168</v>
      </c>
    </row>
    <row r="1036" spans="2:2" x14ac:dyDescent="0.35">
      <c r="B1036" t="s">
        <v>1169</v>
      </c>
    </row>
    <row r="1037" spans="2:2" x14ac:dyDescent="0.35">
      <c r="B1037" t="s">
        <v>1170</v>
      </c>
    </row>
    <row r="1038" spans="2:2" x14ac:dyDescent="0.35">
      <c r="B1038" t="s">
        <v>1171</v>
      </c>
    </row>
    <row r="1039" spans="2:2" x14ac:dyDescent="0.35">
      <c r="B1039" t="s">
        <v>1172</v>
      </c>
    </row>
    <row r="1040" spans="2:2" x14ac:dyDescent="0.35">
      <c r="B1040" t="s">
        <v>1173</v>
      </c>
    </row>
    <row r="1041" spans="2:2" x14ac:dyDescent="0.35">
      <c r="B1041" t="s">
        <v>1174</v>
      </c>
    </row>
    <row r="1042" spans="2:2" x14ac:dyDescent="0.35">
      <c r="B1042" t="s">
        <v>1175</v>
      </c>
    </row>
    <row r="1043" spans="2:2" x14ac:dyDescent="0.35">
      <c r="B1043" t="s">
        <v>1176</v>
      </c>
    </row>
    <row r="1044" spans="2:2" x14ac:dyDescent="0.35">
      <c r="B1044" t="s">
        <v>1177</v>
      </c>
    </row>
    <row r="1045" spans="2:2" x14ac:dyDescent="0.35">
      <c r="B1045" t="s">
        <v>1178</v>
      </c>
    </row>
    <row r="1046" spans="2:2" x14ac:dyDescent="0.35">
      <c r="B1046" t="s">
        <v>1179</v>
      </c>
    </row>
    <row r="1047" spans="2:2" x14ac:dyDescent="0.35">
      <c r="B1047" t="s">
        <v>1180</v>
      </c>
    </row>
    <row r="1048" spans="2:2" x14ac:dyDescent="0.35">
      <c r="B1048" t="s">
        <v>1181</v>
      </c>
    </row>
    <row r="1049" spans="2:2" x14ac:dyDescent="0.35">
      <c r="B1049" t="s">
        <v>1182</v>
      </c>
    </row>
    <row r="1050" spans="2:2" x14ac:dyDescent="0.35">
      <c r="B1050" t="s">
        <v>1183</v>
      </c>
    </row>
    <row r="1051" spans="2:2" x14ac:dyDescent="0.35">
      <c r="B1051" t="s">
        <v>1184</v>
      </c>
    </row>
    <row r="1052" spans="2:2" x14ac:dyDescent="0.35">
      <c r="B1052" t="s">
        <v>1185</v>
      </c>
    </row>
    <row r="1053" spans="2:2" x14ac:dyDescent="0.35">
      <c r="B1053" t="s">
        <v>1186</v>
      </c>
    </row>
    <row r="1054" spans="2:2" x14ac:dyDescent="0.35">
      <c r="B1054" t="s">
        <v>1187</v>
      </c>
    </row>
    <row r="1055" spans="2:2" x14ac:dyDescent="0.35">
      <c r="B1055" t="s">
        <v>1188</v>
      </c>
    </row>
    <row r="1056" spans="2:2" x14ac:dyDescent="0.35">
      <c r="B1056" t="s">
        <v>1189</v>
      </c>
    </row>
    <row r="1057" spans="2:2" x14ac:dyDescent="0.35">
      <c r="B1057" t="s">
        <v>1190</v>
      </c>
    </row>
    <row r="1058" spans="2:2" x14ac:dyDescent="0.35">
      <c r="B1058" t="s">
        <v>1191</v>
      </c>
    </row>
    <row r="1059" spans="2:2" x14ac:dyDescent="0.35">
      <c r="B1059" t="s">
        <v>1192</v>
      </c>
    </row>
    <row r="1060" spans="2:2" x14ac:dyDescent="0.35">
      <c r="B1060" t="s">
        <v>1193</v>
      </c>
    </row>
    <row r="1061" spans="2:2" x14ac:dyDescent="0.35">
      <c r="B1061" t="s">
        <v>1194</v>
      </c>
    </row>
    <row r="1062" spans="2:2" x14ac:dyDescent="0.35">
      <c r="B1062" t="s">
        <v>1195</v>
      </c>
    </row>
    <row r="1063" spans="2:2" x14ac:dyDescent="0.35">
      <c r="B1063" t="s">
        <v>1196</v>
      </c>
    </row>
    <row r="1064" spans="2:2" x14ac:dyDescent="0.35">
      <c r="B1064" t="s">
        <v>1197</v>
      </c>
    </row>
    <row r="1065" spans="2:2" x14ac:dyDescent="0.35">
      <c r="B1065" t="s">
        <v>1198</v>
      </c>
    </row>
    <row r="1066" spans="2:2" x14ac:dyDescent="0.35">
      <c r="B1066" t="s">
        <v>1199</v>
      </c>
    </row>
    <row r="1067" spans="2:2" x14ac:dyDescent="0.35">
      <c r="B1067" t="s">
        <v>1200</v>
      </c>
    </row>
    <row r="1068" spans="2:2" x14ac:dyDescent="0.35">
      <c r="B1068" t="s">
        <v>1201</v>
      </c>
    </row>
    <row r="1069" spans="2:2" x14ac:dyDescent="0.35">
      <c r="B1069" t="s">
        <v>1202</v>
      </c>
    </row>
    <row r="1070" spans="2:2" x14ac:dyDescent="0.35">
      <c r="B1070" t="s">
        <v>1203</v>
      </c>
    </row>
    <row r="1071" spans="2:2" x14ac:dyDescent="0.35">
      <c r="B1071" t="s">
        <v>1204</v>
      </c>
    </row>
    <row r="1072" spans="2:2" x14ac:dyDescent="0.35">
      <c r="B1072" t="s">
        <v>1205</v>
      </c>
    </row>
    <row r="1073" spans="2:2" x14ac:dyDescent="0.35">
      <c r="B1073" t="s">
        <v>1206</v>
      </c>
    </row>
    <row r="1074" spans="2:2" x14ac:dyDescent="0.35">
      <c r="B1074" t="s">
        <v>1207</v>
      </c>
    </row>
    <row r="1075" spans="2:2" x14ac:dyDescent="0.35">
      <c r="B1075" t="s">
        <v>1208</v>
      </c>
    </row>
    <row r="1076" spans="2:2" x14ac:dyDescent="0.35">
      <c r="B1076" t="s">
        <v>1209</v>
      </c>
    </row>
    <row r="1077" spans="2:2" x14ac:dyDescent="0.35">
      <c r="B1077" t="s">
        <v>1210</v>
      </c>
    </row>
    <row r="1078" spans="2:2" x14ac:dyDescent="0.35">
      <c r="B1078" t="s">
        <v>1211</v>
      </c>
    </row>
    <row r="1079" spans="2:2" x14ac:dyDescent="0.35">
      <c r="B1079" t="s">
        <v>1212</v>
      </c>
    </row>
    <row r="1080" spans="2:2" x14ac:dyDescent="0.35">
      <c r="B1080" t="s">
        <v>1213</v>
      </c>
    </row>
    <row r="1081" spans="2:2" x14ac:dyDescent="0.35">
      <c r="B1081" t="s">
        <v>1214</v>
      </c>
    </row>
    <row r="1082" spans="2:2" x14ac:dyDescent="0.35">
      <c r="B1082" t="s">
        <v>1215</v>
      </c>
    </row>
    <row r="1083" spans="2:2" x14ac:dyDescent="0.35">
      <c r="B1083" t="s">
        <v>1216</v>
      </c>
    </row>
    <row r="1084" spans="2:2" x14ac:dyDescent="0.35">
      <c r="B1084" t="s">
        <v>1217</v>
      </c>
    </row>
    <row r="1085" spans="2:2" x14ac:dyDescent="0.35">
      <c r="B1085" t="s">
        <v>1218</v>
      </c>
    </row>
    <row r="1086" spans="2:2" x14ac:dyDescent="0.35">
      <c r="B1086" t="s">
        <v>1219</v>
      </c>
    </row>
    <row r="1087" spans="2:2" x14ac:dyDescent="0.35">
      <c r="B1087" t="s">
        <v>1220</v>
      </c>
    </row>
    <row r="1088" spans="2:2" x14ac:dyDescent="0.35">
      <c r="B1088" t="s">
        <v>1221</v>
      </c>
    </row>
    <row r="1089" spans="2:2" x14ac:dyDescent="0.35">
      <c r="B1089" t="s">
        <v>1222</v>
      </c>
    </row>
    <row r="1090" spans="2:2" x14ac:dyDescent="0.35">
      <c r="B1090" t="s">
        <v>1223</v>
      </c>
    </row>
    <row r="1091" spans="2:2" x14ac:dyDescent="0.35">
      <c r="B1091" t="s">
        <v>1224</v>
      </c>
    </row>
    <row r="1092" spans="2:2" x14ac:dyDescent="0.35">
      <c r="B1092" t="s">
        <v>1225</v>
      </c>
    </row>
    <row r="1093" spans="2:2" x14ac:dyDescent="0.35">
      <c r="B1093" t="s">
        <v>1226</v>
      </c>
    </row>
    <row r="1094" spans="2:2" x14ac:dyDescent="0.35">
      <c r="B1094" t="s">
        <v>1227</v>
      </c>
    </row>
    <row r="1095" spans="2:2" x14ac:dyDescent="0.35">
      <c r="B1095" t="s">
        <v>1228</v>
      </c>
    </row>
    <row r="1096" spans="2:2" x14ac:dyDescent="0.35">
      <c r="B1096" t="s">
        <v>1229</v>
      </c>
    </row>
    <row r="1097" spans="2:2" x14ac:dyDescent="0.35">
      <c r="B1097" t="s">
        <v>1230</v>
      </c>
    </row>
    <row r="1098" spans="2:2" x14ac:dyDescent="0.35">
      <c r="B1098" t="s">
        <v>1231</v>
      </c>
    </row>
    <row r="1099" spans="2:2" x14ac:dyDescent="0.35">
      <c r="B1099" t="s">
        <v>1232</v>
      </c>
    </row>
    <row r="1100" spans="2:2" x14ac:dyDescent="0.35">
      <c r="B1100" t="s">
        <v>1233</v>
      </c>
    </row>
    <row r="1101" spans="2:2" x14ac:dyDescent="0.35">
      <c r="B1101" t="s">
        <v>1234</v>
      </c>
    </row>
    <row r="1102" spans="2:2" x14ac:dyDescent="0.35">
      <c r="B1102" t="s">
        <v>1234</v>
      </c>
    </row>
    <row r="1103" spans="2:2" x14ac:dyDescent="0.35">
      <c r="B1103" t="s">
        <v>1235</v>
      </c>
    </row>
    <row r="1104" spans="2:2" x14ac:dyDescent="0.35">
      <c r="B1104" t="s">
        <v>1236</v>
      </c>
    </row>
    <row r="1105" spans="2:2" x14ac:dyDescent="0.35">
      <c r="B1105" t="s">
        <v>1237</v>
      </c>
    </row>
    <row r="1106" spans="2:2" x14ac:dyDescent="0.35">
      <c r="B1106" t="s">
        <v>1238</v>
      </c>
    </row>
    <row r="1107" spans="2:2" x14ac:dyDescent="0.35">
      <c r="B1107" t="s">
        <v>1239</v>
      </c>
    </row>
    <row r="1108" spans="2:2" x14ac:dyDescent="0.35">
      <c r="B1108" t="s">
        <v>1240</v>
      </c>
    </row>
    <row r="1109" spans="2:2" x14ac:dyDescent="0.35">
      <c r="B1109" t="s">
        <v>1241</v>
      </c>
    </row>
    <row r="1110" spans="2:2" x14ac:dyDescent="0.35">
      <c r="B1110" t="s">
        <v>1242</v>
      </c>
    </row>
    <row r="1111" spans="2:2" x14ac:dyDescent="0.35">
      <c r="B1111" t="s">
        <v>1243</v>
      </c>
    </row>
  </sheetData>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27FA3C-5C95-4F8D-B593-035601F362EB}">
  <dimension ref="B1:I1111"/>
  <sheetViews>
    <sheetView workbookViewId="0">
      <selection activeCell="D2" sqref="D2:I1111"/>
    </sheetView>
  </sheetViews>
  <sheetFormatPr defaultRowHeight="14.5" x14ac:dyDescent="0.35"/>
  <cols>
    <col min="2" max="2" width="54.54296875" bestFit="1" customWidth="1"/>
    <col min="4" max="4" width="13.1796875" bestFit="1" customWidth="1"/>
    <col min="5" max="5" width="15.26953125" bestFit="1" customWidth="1"/>
    <col min="6" max="6" width="10.36328125" bestFit="1" customWidth="1"/>
    <col min="7" max="7" width="6.81640625" bestFit="1" customWidth="1"/>
    <col min="8" max="8" width="8" bestFit="1" customWidth="1"/>
    <col min="9" max="9" width="4.90625" bestFit="1" customWidth="1"/>
  </cols>
  <sheetData>
    <row r="1" spans="2:9" x14ac:dyDescent="0.35">
      <c r="B1" s="143" t="s">
        <v>143</v>
      </c>
      <c r="D1" s="143" t="s">
        <v>1316</v>
      </c>
      <c r="E1" s="143"/>
      <c r="F1" s="143"/>
      <c r="G1" s="143"/>
      <c r="H1" s="143"/>
      <c r="I1" s="143"/>
    </row>
    <row r="2" spans="2:9" x14ac:dyDescent="0.35">
      <c r="B2" t="s">
        <v>145</v>
      </c>
      <c r="D2" t="s">
        <v>139</v>
      </c>
      <c r="E2" t="s">
        <v>120</v>
      </c>
      <c r="F2" t="s">
        <v>140</v>
      </c>
      <c r="G2" t="s">
        <v>141</v>
      </c>
      <c r="H2" t="s">
        <v>122</v>
      </c>
      <c r="I2" t="s">
        <v>138</v>
      </c>
    </row>
    <row r="3" spans="2:9" x14ac:dyDescent="0.35">
      <c r="B3" t="s">
        <v>146</v>
      </c>
      <c r="D3">
        <v>1</v>
      </c>
      <c r="E3">
        <v>43831</v>
      </c>
      <c r="F3" t="s">
        <v>123</v>
      </c>
      <c r="G3" t="s">
        <v>127</v>
      </c>
      <c r="H3">
        <v>7</v>
      </c>
      <c r="I3">
        <v>1603</v>
      </c>
    </row>
    <row r="4" spans="2:9" x14ac:dyDescent="0.35">
      <c r="B4" t="s">
        <v>147</v>
      </c>
      <c r="D4">
        <v>2</v>
      </c>
      <c r="E4">
        <v>43831</v>
      </c>
      <c r="F4" t="s">
        <v>125</v>
      </c>
      <c r="G4" t="s">
        <v>130</v>
      </c>
      <c r="H4">
        <v>1</v>
      </c>
      <c r="I4">
        <v>411</v>
      </c>
    </row>
    <row r="5" spans="2:9" x14ac:dyDescent="0.35">
      <c r="B5" t="s">
        <v>148</v>
      </c>
      <c r="D5">
        <v>3</v>
      </c>
      <c r="E5">
        <v>43831</v>
      </c>
      <c r="F5" t="s">
        <v>123</v>
      </c>
      <c r="G5" t="s">
        <v>127</v>
      </c>
      <c r="H5">
        <v>6</v>
      </c>
      <c r="I5">
        <v>1278</v>
      </c>
    </row>
    <row r="6" spans="2:9" x14ac:dyDescent="0.35">
      <c r="B6" t="s">
        <v>149</v>
      </c>
      <c r="D6">
        <v>4</v>
      </c>
      <c r="E6">
        <v>43831</v>
      </c>
      <c r="F6" t="s">
        <v>125</v>
      </c>
      <c r="G6" t="s">
        <v>128</v>
      </c>
      <c r="H6">
        <v>1</v>
      </c>
      <c r="I6">
        <v>487</v>
      </c>
    </row>
    <row r="7" spans="2:9" x14ac:dyDescent="0.35">
      <c r="B7" t="s">
        <v>150</v>
      </c>
      <c r="D7">
        <v>5</v>
      </c>
      <c r="E7">
        <v>43831</v>
      </c>
      <c r="F7" t="s">
        <v>123</v>
      </c>
      <c r="G7" t="s">
        <v>127</v>
      </c>
      <c r="H7">
        <v>2</v>
      </c>
      <c r="I7">
        <v>416</v>
      </c>
    </row>
    <row r="8" spans="2:9" x14ac:dyDescent="0.35">
      <c r="B8" t="s">
        <v>151</v>
      </c>
      <c r="D8">
        <v>6</v>
      </c>
      <c r="E8">
        <v>43832</v>
      </c>
      <c r="F8" t="s">
        <v>124</v>
      </c>
      <c r="G8" t="s">
        <v>128</v>
      </c>
      <c r="H8">
        <v>6</v>
      </c>
      <c r="I8">
        <v>246</v>
      </c>
    </row>
    <row r="9" spans="2:9" x14ac:dyDescent="0.35">
      <c r="B9" t="s">
        <v>152</v>
      </c>
      <c r="D9">
        <v>7</v>
      </c>
      <c r="E9">
        <v>43832</v>
      </c>
      <c r="F9" t="s">
        <v>126</v>
      </c>
      <c r="G9" t="s">
        <v>129</v>
      </c>
      <c r="H9">
        <v>2</v>
      </c>
      <c r="I9">
        <v>138</v>
      </c>
    </row>
    <row r="10" spans="2:9" x14ac:dyDescent="0.35">
      <c r="B10" t="s">
        <v>153</v>
      </c>
      <c r="D10">
        <v>8</v>
      </c>
      <c r="E10">
        <v>43832</v>
      </c>
      <c r="F10" t="s">
        <v>124</v>
      </c>
      <c r="G10" t="s">
        <v>130</v>
      </c>
      <c r="H10">
        <v>1</v>
      </c>
      <c r="I10">
        <v>46</v>
      </c>
    </row>
    <row r="11" spans="2:9" x14ac:dyDescent="0.35">
      <c r="B11" t="s">
        <v>154</v>
      </c>
      <c r="D11">
        <v>9</v>
      </c>
      <c r="E11">
        <v>43833</v>
      </c>
      <c r="F11" t="s">
        <v>126</v>
      </c>
      <c r="G11" t="s">
        <v>128</v>
      </c>
      <c r="H11">
        <v>4</v>
      </c>
      <c r="I11">
        <v>516</v>
      </c>
    </row>
    <row r="12" spans="2:9" x14ac:dyDescent="0.35">
      <c r="B12" t="s">
        <v>155</v>
      </c>
      <c r="D12">
        <v>10</v>
      </c>
      <c r="E12">
        <v>43833</v>
      </c>
      <c r="F12" t="s">
        <v>124</v>
      </c>
      <c r="G12" t="s">
        <v>130</v>
      </c>
      <c r="H12">
        <v>1</v>
      </c>
      <c r="I12">
        <v>47</v>
      </c>
    </row>
    <row r="13" spans="2:9" x14ac:dyDescent="0.35">
      <c r="B13" t="s">
        <v>156</v>
      </c>
      <c r="D13">
        <v>11</v>
      </c>
      <c r="E13">
        <v>43833</v>
      </c>
      <c r="F13" t="s">
        <v>126</v>
      </c>
      <c r="G13" t="s">
        <v>127</v>
      </c>
      <c r="H13">
        <v>1</v>
      </c>
      <c r="I13">
        <v>87</v>
      </c>
    </row>
    <row r="14" spans="2:9" x14ac:dyDescent="0.35">
      <c r="B14" t="s">
        <v>157</v>
      </c>
      <c r="D14">
        <v>12</v>
      </c>
      <c r="E14">
        <v>43834</v>
      </c>
      <c r="F14" t="s">
        <v>124</v>
      </c>
      <c r="G14" t="s">
        <v>128</v>
      </c>
      <c r="H14">
        <v>1</v>
      </c>
      <c r="I14">
        <v>56</v>
      </c>
    </row>
    <row r="15" spans="2:9" x14ac:dyDescent="0.35">
      <c r="B15" t="s">
        <v>158</v>
      </c>
      <c r="D15">
        <v>13</v>
      </c>
      <c r="E15">
        <v>43834</v>
      </c>
      <c r="F15" t="s">
        <v>126</v>
      </c>
      <c r="G15" t="s">
        <v>127</v>
      </c>
      <c r="H15">
        <v>1</v>
      </c>
      <c r="I15">
        <v>176</v>
      </c>
    </row>
    <row r="16" spans="2:9" x14ac:dyDescent="0.35">
      <c r="B16" t="s">
        <v>159</v>
      </c>
      <c r="D16">
        <v>14</v>
      </c>
      <c r="E16">
        <v>43834</v>
      </c>
      <c r="F16" t="s">
        <v>124</v>
      </c>
      <c r="G16" t="s">
        <v>129</v>
      </c>
      <c r="H16">
        <v>5</v>
      </c>
      <c r="I16">
        <v>185</v>
      </c>
    </row>
    <row r="17" spans="2:9" x14ac:dyDescent="0.35">
      <c r="B17" t="s">
        <v>160</v>
      </c>
      <c r="D17">
        <v>15</v>
      </c>
      <c r="E17">
        <v>43835</v>
      </c>
      <c r="F17" t="s">
        <v>125</v>
      </c>
      <c r="G17" t="s">
        <v>129</v>
      </c>
      <c r="H17">
        <v>2</v>
      </c>
      <c r="I17">
        <v>2402</v>
      </c>
    </row>
    <row r="18" spans="2:9" x14ac:dyDescent="0.35">
      <c r="B18" t="s">
        <v>161</v>
      </c>
      <c r="D18">
        <v>16</v>
      </c>
      <c r="E18">
        <v>43835</v>
      </c>
      <c r="F18" t="s">
        <v>123</v>
      </c>
      <c r="G18" t="s">
        <v>130</v>
      </c>
      <c r="H18">
        <v>4</v>
      </c>
      <c r="I18">
        <v>208</v>
      </c>
    </row>
    <row r="19" spans="2:9" x14ac:dyDescent="0.35">
      <c r="B19" t="s">
        <v>162</v>
      </c>
      <c r="D19">
        <v>17</v>
      </c>
      <c r="E19">
        <v>43835</v>
      </c>
      <c r="F19" t="s">
        <v>125</v>
      </c>
      <c r="G19" t="s">
        <v>128</v>
      </c>
      <c r="H19">
        <v>1</v>
      </c>
      <c r="I19">
        <v>346</v>
      </c>
    </row>
    <row r="20" spans="2:9" x14ac:dyDescent="0.35">
      <c r="B20" t="s">
        <v>163</v>
      </c>
      <c r="D20">
        <v>18</v>
      </c>
      <c r="E20">
        <v>43836</v>
      </c>
      <c r="F20" t="s">
        <v>123</v>
      </c>
      <c r="G20" t="s">
        <v>130</v>
      </c>
      <c r="H20">
        <v>4</v>
      </c>
      <c r="I20">
        <v>500</v>
      </c>
    </row>
    <row r="21" spans="2:9" x14ac:dyDescent="0.35">
      <c r="B21" t="s">
        <v>164</v>
      </c>
      <c r="D21">
        <v>19</v>
      </c>
      <c r="E21">
        <v>43836</v>
      </c>
      <c r="F21" t="s">
        <v>125</v>
      </c>
      <c r="G21" t="s">
        <v>127</v>
      </c>
      <c r="H21">
        <v>3</v>
      </c>
      <c r="I21">
        <v>732</v>
      </c>
    </row>
    <row r="22" spans="2:9" x14ac:dyDescent="0.35">
      <c r="B22" t="s">
        <v>165</v>
      </c>
      <c r="D22">
        <v>20</v>
      </c>
      <c r="E22">
        <v>43836</v>
      </c>
      <c r="F22" t="s">
        <v>123</v>
      </c>
      <c r="G22" t="s">
        <v>128</v>
      </c>
      <c r="H22">
        <v>3</v>
      </c>
      <c r="I22">
        <v>324</v>
      </c>
    </row>
    <row r="23" spans="2:9" x14ac:dyDescent="0.35">
      <c r="B23" t="s">
        <v>165</v>
      </c>
      <c r="D23">
        <v>20</v>
      </c>
      <c r="E23">
        <v>43836</v>
      </c>
      <c r="F23" t="s">
        <v>123</v>
      </c>
      <c r="G23" t="s">
        <v>128</v>
      </c>
      <c r="H23">
        <v>3</v>
      </c>
      <c r="I23">
        <v>324</v>
      </c>
    </row>
    <row r="24" spans="2:9" x14ac:dyDescent="0.35">
      <c r="B24" t="s">
        <v>166</v>
      </c>
      <c r="D24">
        <v>21</v>
      </c>
      <c r="E24">
        <v>43837</v>
      </c>
      <c r="F24" t="s">
        <v>125</v>
      </c>
      <c r="G24" t="s">
        <v>127</v>
      </c>
      <c r="H24">
        <v>1</v>
      </c>
      <c r="I24">
        <v>267</v>
      </c>
    </row>
    <row r="25" spans="2:9" x14ac:dyDescent="0.35">
      <c r="B25" t="s">
        <v>167</v>
      </c>
      <c r="D25">
        <v>22</v>
      </c>
      <c r="E25">
        <v>43837</v>
      </c>
      <c r="F25" t="s">
        <v>123</v>
      </c>
      <c r="G25" t="s">
        <v>129</v>
      </c>
      <c r="H25">
        <v>1</v>
      </c>
      <c r="I25">
        <v>310</v>
      </c>
    </row>
    <row r="26" spans="2:9" x14ac:dyDescent="0.35">
      <c r="B26" t="s">
        <v>168</v>
      </c>
      <c r="D26">
        <v>23</v>
      </c>
      <c r="E26">
        <v>43837</v>
      </c>
      <c r="F26" t="s">
        <v>125</v>
      </c>
      <c r="G26" t="s">
        <v>130</v>
      </c>
      <c r="H26">
        <v>1</v>
      </c>
      <c r="I26">
        <v>454</v>
      </c>
    </row>
    <row r="27" spans="2:9" x14ac:dyDescent="0.35">
      <c r="B27" t="s">
        <v>169</v>
      </c>
      <c r="D27">
        <v>24</v>
      </c>
      <c r="E27">
        <v>43838</v>
      </c>
      <c r="F27" t="s">
        <v>126</v>
      </c>
      <c r="G27" t="s">
        <v>130</v>
      </c>
      <c r="H27">
        <v>2</v>
      </c>
      <c r="I27">
        <v>76</v>
      </c>
    </row>
    <row r="28" spans="2:9" x14ac:dyDescent="0.35">
      <c r="B28" t="s">
        <v>170</v>
      </c>
      <c r="D28">
        <v>25</v>
      </c>
      <c r="E28">
        <v>43838</v>
      </c>
      <c r="F28" t="s">
        <v>124</v>
      </c>
      <c r="G28" t="s">
        <v>128</v>
      </c>
      <c r="H28">
        <v>4</v>
      </c>
      <c r="I28">
        <v>132</v>
      </c>
    </row>
    <row r="29" spans="2:9" x14ac:dyDescent="0.35">
      <c r="B29" t="s">
        <v>171</v>
      </c>
      <c r="D29">
        <v>26</v>
      </c>
      <c r="E29">
        <v>43838</v>
      </c>
      <c r="F29" t="s">
        <v>126</v>
      </c>
      <c r="G29" t="s">
        <v>130</v>
      </c>
      <c r="H29">
        <v>1</v>
      </c>
      <c r="I29">
        <v>33</v>
      </c>
    </row>
    <row r="30" spans="2:9" x14ac:dyDescent="0.35">
      <c r="B30" t="s">
        <v>172</v>
      </c>
      <c r="D30">
        <v>27</v>
      </c>
      <c r="E30">
        <v>43839</v>
      </c>
      <c r="F30" t="s">
        <v>124</v>
      </c>
      <c r="G30" t="s">
        <v>127</v>
      </c>
      <c r="H30">
        <v>4</v>
      </c>
      <c r="I30">
        <v>160</v>
      </c>
    </row>
    <row r="31" spans="2:9" x14ac:dyDescent="0.35">
      <c r="B31" t="s">
        <v>173</v>
      </c>
      <c r="D31">
        <v>28</v>
      </c>
      <c r="E31">
        <v>43839</v>
      </c>
      <c r="F31" t="s">
        <v>126</v>
      </c>
      <c r="G31" t="s">
        <v>128</v>
      </c>
      <c r="H31">
        <v>3</v>
      </c>
      <c r="I31">
        <v>333</v>
      </c>
    </row>
    <row r="32" spans="2:9" x14ac:dyDescent="0.35">
      <c r="B32" t="s">
        <v>174</v>
      </c>
      <c r="D32">
        <v>29</v>
      </c>
      <c r="E32">
        <v>43839</v>
      </c>
      <c r="F32" t="s">
        <v>124</v>
      </c>
      <c r="G32" t="s">
        <v>127</v>
      </c>
      <c r="H32">
        <v>1</v>
      </c>
      <c r="I32">
        <v>40</v>
      </c>
    </row>
    <row r="33" spans="2:9" x14ac:dyDescent="0.35">
      <c r="B33" t="s">
        <v>175</v>
      </c>
      <c r="D33">
        <v>30</v>
      </c>
      <c r="E33">
        <v>43840</v>
      </c>
      <c r="F33" t="s">
        <v>126</v>
      </c>
      <c r="G33" t="s">
        <v>129</v>
      </c>
      <c r="H33">
        <v>1</v>
      </c>
      <c r="I33">
        <v>64</v>
      </c>
    </row>
    <row r="34" spans="2:9" x14ac:dyDescent="0.35">
      <c r="B34" t="s">
        <v>176</v>
      </c>
      <c r="D34">
        <v>31</v>
      </c>
      <c r="E34">
        <v>43840</v>
      </c>
      <c r="F34" t="s">
        <v>124</v>
      </c>
      <c r="G34" t="s">
        <v>130</v>
      </c>
      <c r="H34">
        <v>1</v>
      </c>
      <c r="I34">
        <v>38</v>
      </c>
    </row>
    <row r="35" spans="2:9" x14ac:dyDescent="0.35">
      <c r="B35" t="s">
        <v>177</v>
      </c>
      <c r="D35">
        <v>32</v>
      </c>
      <c r="E35">
        <v>43840</v>
      </c>
      <c r="F35" t="s">
        <v>126</v>
      </c>
      <c r="G35" t="s">
        <v>127</v>
      </c>
      <c r="H35">
        <v>2</v>
      </c>
      <c r="I35">
        <v>68</v>
      </c>
    </row>
    <row r="36" spans="2:9" x14ac:dyDescent="0.35">
      <c r="B36" t="s">
        <v>178</v>
      </c>
      <c r="D36">
        <v>33</v>
      </c>
      <c r="E36">
        <v>43841</v>
      </c>
      <c r="F36" t="s">
        <v>123</v>
      </c>
      <c r="G36" t="s">
        <v>128</v>
      </c>
      <c r="H36">
        <v>4</v>
      </c>
      <c r="I36">
        <v>296</v>
      </c>
    </row>
    <row r="37" spans="2:9" x14ac:dyDescent="0.35">
      <c r="B37" t="s">
        <v>179</v>
      </c>
      <c r="D37">
        <v>34</v>
      </c>
      <c r="E37">
        <v>43841</v>
      </c>
      <c r="F37" t="s">
        <v>125</v>
      </c>
      <c r="G37" t="s">
        <v>130</v>
      </c>
      <c r="H37">
        <v>1</v>
      </c>
      <c r="I37">
        <v>772</v>
      </c>
    </row>
    <row r="38" spans="2:9" x14ac:dyDescent="0.35">
      <c r="B38" t="s">
        <v>180</v>
      </c>
      <c r="D38">
        <v>35</v>
      </c>
      <c r="E38">
        <v>43841</v>
      </c>
      <c r="F38" t="s">
        <v>123</v>
      </c>
      <c r="G38" t="s">
        <v>127</v>
      </c>
      <c r="H38">
        <v>4</v>
      </c>
      <c r="I38">
        <v>500</v>
      </c>
    </row>
    <row r="39" spans="2:9" x14ac:dyDescent="0.35">
      <c r="B39" t="s">
        <v>181</v>
      </c>
      <c r="D39">
        <v>36</v>
      </c>
      <c r="E39">
        <v>43842</v>
      </c>
      <c r="F39" t="s">
        <v>125</v>
      </c>
      <c r="G39" t="s">
        <v>128</v>
      </c>
      <c r="H39">
        <v>1</v>
      </c>
      <c r="I39">
        <v>587</v>
      </c>
    </row>
    <row r="40" spans="2:9" x14ac:dyDescent="0.35">
      <c r="B40" t="s">
        <v>182</v>
      </c>
      <c r="D40">
        <v>37</v>
      </c>
      <c r="E40">
        <v>43842</v>
      </c>
      <c r="F40" t="s">
        <v>123</v>
      </c>
      <c r="G40" t="s">
        <v>127</v>
      </c>
      <c r="H40">
        <v>1</v>
      </c>
      <c r="I40">
        <v>279</v>
      </c>
    </row>
    <row r="41" spans="2:9" x14ac:dyDescent="0.35">
      <c r="B41" t="s">
        <v>183</v>
      </c>
      <c r="D41">
        <v>38</v>
      </c>
      <c r="E41">
        <v>43842</v>
      </c>
      <c r="F41" t="s">
        <v>125</v>
      </c>
      <c r="G41" t="s">
        <v>129</v>
      </c>
      <c r="H41">
        <v>2</v>
      </c>
      <c r="I41">
        <v>1534</v>
      </c>
    </row>
    <row r="42" spans="2:9" x14ac:dyDescent="0.35">
      <c r="B42" t="s">
        <v>184</v>
      </c>
      <c r="D42">
        <v>39</v>
      </c>
      <c r="E42">
        <v>43843</v>
      </c>
      <c r="F42" t="s">
        <v>123</v>
      </c>
      <c r="G42" t="s">
        <v>130</v>
      </c>
      <c r="H42">
        <v>4</v>
      </c>
      <c r="I42">
        <v>872</v>
      </c>
    </row>
    <row r="43" spans="2:9" x14ac:dyDescent="0.35">
      <c r="B43" t="s">
        <v>185</v>
      </c>
      <c r="D43">
        <v>40</v>
      </c>
      <c r="E43">
        <v>43843</v>
      </c>
      <c r="F43" t="s">
        <v>125</v>
      </c>
      <c r="G43" t="s">
        <v>127</v>
      </c>
      <c r="H43">
        <v>1</v>
      </c>
      <c r="I43">
        <v>799</v>
      </c>
    </row>
    <row r="44" spans="2:9" x14ac:dyDescent="0.35">
      <c r="B44" t="s">
        <v>186</v>
      </c>
      <c r="D44">
        <v>41</v>
      </c>
      <c r="E44">
        <v>43843</v>
      </c>
      <c r="F44" t="s">
        <v>123</v>
      </c>
      <c r="G44" t="s">
        <v>128</v>
      </c>
      <c r="H44">
        <v>2</v>
      </c>
      <c r="I44">
        <v>638</v>
      </c>
    </row>
    <row r="45" spans="2:9" x14ac:dyDescent="0.35">
      <c r="B45" t="s">
        <v>187</v>
      </c>
      <c r="D45">
        <v>42</v>
      </c>
      <c r="E45">
        <v>43844</v>
      </c>
      <c r="F45" t="s">
        <v>124</v>
      </c>
      <c r="G45" t="s">
        <v>130</v>
      </c>
      <c r="H45">
        <v>3</v>
      </c>
      <c r="I45">
        <v>165</v>
      </c>
    </row>
    <row r="46" spans="2:9" x14ac:dyDescent="0.35">
      <c r="B46" t="s">
        <v>188</v>
      </c>
      <c r="D46">
        <v>43</v>
      </c>
      <c r="E46">
        <v>43844</v>
      </c>
      <c r="F46" t="s">
        <v>126</v>
      </c>
      <c r="G46" t="s">
        <v>127</v>
      </c>
      <c r="H46">
        <v>1</v>
      </c>
      <c r="I46">
        <v>173</v>
      </c>
    </row>
    <row r="47" spans="2:9" x14ac:dyDescent="0.35">
      <c r="B47" t="s">
        <v>189</v>
      </c>
      <c r="D47">
        <v>44</v>
      </c>
      <c r="E47">
        <v>43844</v>
      </c>
      <c r="F47" t="s">
        <v>124</v>
      </c>
      <c r="G47" t="s">
        <v>128</v>
      </c>
      <c r="H47">
        <v>7</v>
      </c>
      <c r="I47">
        <v>245</v>
      </c>
    </row>
    <row r="48" spans="2:9" x14ac:dyDescent="0.35">
      <c r="B48" t="s">
        <v>190</v>
      </c>
      <c r="D48">
        <v>45</v>
      </c>
      <c r="E48">
        <v>43845</v>
      </c>
      <c r="F48" t="s">
        <v>126</v>
      </c>
      <c r="G48" t="s">
        <v>127</v>
      </c>
      <c r="H48">
        <v>1</v>
      </c>
      <c r="I48">
        <v>80</v>
      </c>
    </row>
    <row r="49" spans="2:9" x14ac:dyDescent="0.35">
      <c r="B49" t="s">
        <v>191</v>
      </c>
      <c r="D49">
        <v>46</v>
      </c>
      <c r="E49">
        <v>43845</v>
      </c>
      <c r="F49" t="s">
        <v>124</v>
      </c>
      <c r="G49" t="s">
        <v>129</v>
      </c>
      <c r="H49">
        <v>2</v>
      </c>
      <c r="I49">
        <v>106</v>
      </c>
    </row>
    <row r="50" spans="2:9" x14ac:dyDescent="0.35">
      <c r="B50" t="s">
        <v>192</v>
      </c>
      <c r="D50">
        <v>47</v>
      </c>
      <c r="E50">
        <v>43845</v>
      </c>
      <c r="F50" t="s">
        <v>126</v>
      </c>
      <c r="G50" t="s">
        <v>130</v>
      </c>
      <c r="H50">
        <v>1</v>
      </c>
      <c r="I50">
        <v>125</v>
      </c>
    </row>
    <row r="51" spans="2:9" x14ac:dyDescent="0.35">
      <c r="B51" t="s">
        <v>193</v>
      </c>
      <c r="D51">
        <v>48</v>
      </c>
      <c r="E51">
        <v>43846</v>
      </c>
      <c r="F51" t="s">
        <v>124</v>
      </c>
      <c r="G51" t="s">
        <v>127</v>
      </c>
      <c r="H51">
        <v>4</v>
      </c>
      <c r="I51">
        <v>164</v>
      </c>
    </row>
    <row r="52" spans="2:9" x14ac:dyDescent="0.35">
      <c r="B52" t="s">
        <v>194</v>
      </c>
      <c r="D52">
        <v>49</v>
      </c>
      <c r="E52">
        <v>43846</v>
      </c>
      <c r="F52" t="s">
        <v>126</v>
      </c>
      <c r="G52" t="s">
        <v>128</v>
      </c>
      <c r="H52">
        <v>2</v>
      </c>
      <c r="I52">
        <v>310</v>
      </c>
    </row>
    <row r="53" spans="2:9" x14ac:dyDescent="0.35">
      <c r="B53" t="s">
        <v>195</v>
      </c>
      <c r="D53">
        <v>50</v>
      </c>
      <c r="E53">
        <v>43846</v>
      </c>
      <c r="F53" t="s">
        <v>124</v>
      </c>
      <c r="G53" t="s">
        <v>129</v>
      </c>
      <c r="H53">
        <v>1</v>
      </c>
      <c r="I53">
        <v>38</v>
      </c>
    </row>
    <row r="54" spans="2:9" x14ac:dyDescent="0.35">
      <c r="B54" t="s">
        <v>196</v>
      </c>
      <c r="D54">
        <v>51</v>
      </c>
      <c r="E54">
        <v>43847</v>
      </c>
      <c r="F54" t="s">
        <v>125</v>
      </c>
      <c r="G54" t="s">
        <v>127</v>
      </c>
      <c r="H54">
        <v>2</v>
      </c>
      <c r="I54">
        <v>1260</v>
      </c>
    </row>
    <row r="55" spans="2:9" x14ac:dyDescent="0.35">
      <c r="B55" t="s">
        <v>197</v>
      </c>
      <c r="D55">
        <v>52</v>
      </c>
      <c r="E55">
        <v>43847</v>
      </c>
      <c r="F55" t="s">
        <v>123</v>
      </c>
      <c r="G55" t="s">
        <v>128</v>
      </c>
      <c r="H55">
        <v>6</v>
      </c>
      <c r="I55">
        <v>1362</v>
      </c>
    </row>
    <row r="56" spans="2:9" x14ac:dyDescent="0.35">
      <c r="B56" t="s">
        <v>198</v>
      </c>
      <c r="D56">
        <v>53</v>
      </c>
      <c r="E56">
        <v>43847</v>
      </c>
      <c r="F56" t="s">
        <v>125</v>
      </c>
      <c r="G56" t="s">
        <v>127</v>
      </c>
      <c r="H56">
        <v>1</v>
      </c>
      <c r="I56">
        <v>800</v>
      </c>
    </row>
    <row r="57" spans="2:9" x14ac:dyDescent="0.35">
      <c r="B57" t="s">
        <v>199</v>
      </c>
      <c r="D57">
        <v>54</v>
      </c>
      <c r="E57">
        <v>43848</v>
      </c>
      <c r="F57" t="s">
        <v>123</v>
      </c>
      <c r="G57" t="s">
        <v>129</v>
      </c>
      <c r="H57">
        <v>8</v>
      </c>
      <c r="I57">
        <v>1096</v>
      </c>
    </row>
    <row r="58" spans="2:9" x14ac:dyDescent="0.35">
      <c r="B58" t="s">
        <v>200</v>
      </c>
      <c r="D58">
        <v>55</v>
      </c>
      <c r="E58">
        <v>43848</v>
      </c>
      <c r="F58" t="s">
        <v>125</v>
      </c>
      <c r="G58" t="s">
        <v>130</v>
      </c>
      <c r="H58">
        <v>3</v>
      </c>
      <c r="I58">
        <v>1746</v>
      </c>
    </row>
    <row r="59" spans="2:9" x14ac:dyDescent="0.35">
      <c r="B59" t="s">
        <v>201</v>
      </c>
      <c r="D59">
        <v>56</v>
      </c>
      <c r="E59">
        <v>43848</v>
      </c>
      <c r="F59" t="s">
        <v>123</v>
      </c>
      <c r="G59" t="s">
        <v>127</v>
      </c>
      <c r="H59">
        <v>1</v>
      </c>
      <c r="I59">
        <v>306</v>
      </c>
    </row>
    <row r="60" spans="2:9" x14ac:dyDescent="0.35">
      <c r="B60" t="s">
        <v>202</v>
      </c>
      <c r="D60">
        <v>57</v>
      </c>
      <c r="E60">
        <v>43849</v>
      </c>
      <c r="F60" t="s">
        <v>125</v>
      </c>
      <c r="G60" t="s">
        <v>128</v>
      </c>
      <c r="H60">
        <v>1</v>
      </c>
      <c r="I60">
        <v>1076</v>
      </c>
    </row>
    <row r="61" spans="2:9" x14ac:dyDescent="0.35">
      <c r="B61" t="s">
        <v>203</v>
      </c>
      <c r="D61">
        <v>58</v>
      </c>
      <c r="E61">
        <v>43849</v>
      </c>
      <c r="F61" t="s">
        <v>123</v>
      </c>
      <c r="G61" t="s">
        <v>129</v>
      </c>
      <c r="H61">
        <v>1</v>
      </c>
      <c r="I61">
        <v>175</v>
      </c>
    </row>
    <row r="62" spans="2:9" x14ac:dyDescent="0.35">
      <c r="B62" t="s">
        <v>204</v>
      </c>
      <c r="D62">
        <v>59</v>
      </c>
      <c r="E62">
        <v>43849</v>
      </c>
      <c r="F62" t="s">
        <v>125</v>
      </c>
      <c r="G62" t="s">
        <v>130</v>
      </c>
      <c r="H62">
        <v>1</v>
      </c>
      <c r="I62">
        <v>870</v>
      </c>
    </row>
    <row r="63" spans="2:9" x14ac:dyDescent="0.35">
      <c r="B63" t="s">
        <v>205</v>
      </c>
      <c r="D63">
        <v>60</v>
      </c>
      <c r="E63">
        <v>43850</v>
      </c>
      <c r="F63" t="s">
        <v>126</v>
      </c>
      <c r="G63" t="s">
        <v>128</v>
      </c>
      <c r="H63">
        <v>1</v>
      </c>
      <c r="I63">
        <v>87</v>
      </c>
    </row>
    <row r="64" spans="2:9" x14ac:dyDescent="0.35">
      <c r="B64" t="s">
        <v>206</v>
      </c>
      <c r="D64">
        <v>61</v>
      </c>
      <c r="E64">
        <v>43850</v>
      </c>
      <c r="F64" t="s">
        <v>124</v>
      </c>
      <c r="G64" t="s">
        <v>127</v>
      </c>
      <c r="H64">
        <v>1</v>
      </c>
      <c r="I64">
        <v>35</v>
      </c>
    </row>
    <row r="65" spans="2:9" x14ac:dyDescent="0.35">
      <c r="B65" t="s">
        <v>207</v>
      </c>
      <c r="D65">
        <v>62</v>
      </c>
      <c r="E65">
        <v>43850</v>
      </c>
      <c r="F65" t="s">
        <v>126</v>
      </c>
      <c r="G65" t="s">
        <v>129</v>
      </c>
      <c r="H65">
        <v>1</v>
      </c>
      <c r="I65">
        <v>34</v>
      </c>
    </row>
    <row r="66" spans="2:9" x14ac:dyDescent="0.35">
      <c r="B66" t="s">
        <v>208</v>
      </c>
      <c r="D66">
        <v>63</v>
      </c>
      <c r="E66">
        <v>43851</v>
      </c>
      <c r="F66" t="s">
        <v>124</v>
      </c>
      <c r="G66" t="s">
        <v>130</v>
      </c>
      <c r="H66">
        <v>5</v>
      </c>
      <c r="I66">
        <v>190</v>
      </c>
    </row>
    <row r="67" spans="2:9" x14ac:dyDescent="0.35">
      <c r="B67" t="s">
        <v>209</v>
      </c>
      <c r="D67">
        <v>64</v>
      </c>
      <c r="E67">
        <v>43851</v>
      </c>
      <c r="F67" t="s">
        <v>126</v>
      </c>
      <c r="G67" t="s">
        <v>127</v>
      </c>
      <c r="H67">
        <v>2</v>
      </c>
      <c r="I67">
        <v>350</v>
      </c>
    </row>
    <row r="68" spans="2:9" x14ac:dyDescent="0.35">
      <c r="B68" t="s">
        <v>210</v>
      </c>
      <c r="D68">
        <v>65</v>
      </c>
      <c r="E68">
        <v>43851</v>
      </c>
      <c r="F68" t="s">
        <v>124</v>
      </c>
      <c r="G68" t="s">
        <v>128</v>
      </c>
      <c r="H68">
        <v>2</v>
      </c>
      <c r="I68">
        <v>98</v>
      </c>
    </row>
    <row r="69" spans="2:9" x14ac:dyDescent="0.35">
      <c r="B69" t="s">
        <v>211</v>
      </c>
      <c r="D69">
        <v>66</v>
      </c>
      <c r="E69">
        <v>43852</v>
      </c>
      <c r="F69" t="s">
        <v>126</v>
      </c>
      <c r="G69" t="s">
        <v>129</v>
      </c>
      <c r="H69">
        <v>3</v>
      </c>
      <c r="I69">
        <v>108</v>
      </c>
    </row>
    <row r="70" spans="2:9" x14ac:dyDescent="0.35">
      <c r="B70" t="s">
        <v>212</v>
      </c>
      <c r="D70">
        <v>67</v>
      </c>
      <c r="E70">
        <v>43852</v>
      </c>
      <c r="F70" t="s">
        <v>124</v>
      </c>
      <c r="G70" t="s">
        <v>130</v>
      </c>
      <c r="H70">
        <v>4</v>
      </c>
      <c r="I70">
        <v>228</v>
      </c>
    </row>
    <row r="71" spans="2:9" x14ac:dyDescent="0.35">
      <c r="B71" t="s">
        <v>213</v>
      </c>
      <c r="D71">
        <v>68</v>
      </c>
      <c r="E71">
        <v>43852</v>
      </c>
      <c r="F71" t="s">
        <v>126</v>
      </c>
      <c r="G71" t="s">
        <v>128</v>
      </c>
      <c r="H71">
        <v>1</v>
      </c>
      <c r="I71">
        <v>188</v>
      </c>
    </row>
    <row r="72" spans="2:9" x14ac:dyDescent="0.35">
      <c r="B72" t="s">
        <v>214</v>
      </c>
      <c r="D72">
        <v>69</v>
      </c>
      <c r="E72">
        <v>43853</v>
      </c>
      <c r="F72" t="s">
        <v>123</v>
      </c>
      <c r="G72" t="s">
        <v>127</v>
      </c>
      <c r="H72">
        <v>3</v>
      </c>
      <c r="I72">
        <v>1026</v>
      </c>
    </row>
    <row r="73" spans="2:9" x14ac:dyDescent="0.35">
      <c r="B73" t="s">
        <v>215</v>
      </c>
      <c r="D73">
        <v>70</v>
      </c>
      <c r="E73">
        <v>43853</v>
      </c>
      <c r="F73" t="s">
        <v>125</v>
      </c>
      <c r="G73" t="s">
        <v>129</v>
      </c>
      <c r="H73">
        <v>1</v>
      </c>
      <c r="I73">
        <v>518</v>
      </c>
    </row>
    <row r="74" spans="2:9" x14ac:dyDescent="0.35">
      <c r="B74" t="s">
        <v>216</v>
      </c>
      <c r="D74">
        <v>71</v>
      </c>
      <c r="E74">
        <v>43853</v>
      </c>
      <c r="F74" t="s">
        <v>123</v>
      </c>
      <c r="G74" t="s">
        <v>130</v>
      </c>
      <c r="H74">
        <v>3</v>
      </c>
      <c r="I74">
        <v>750</v>
      </c>
    </row>
    <row r="75" spans="2:9" x14ac:dyDescent="0.35">
      <c r="B75" t="s">
        <v>217</v>
      </c>
      <c r="D75">
        <v>72</v>
      </c>
      <c r="E75">
        <v>43854</v>
      </c>
      <c r="F75" t="s">
        <v>125</v>
      </c>
      <c r="G75" t="s">
        <v>127</v>
      </c>
      <c r="H75">
        <v>1</v>
      </c>
      <c r="I75">
        <v>251</v>
      </c>
    </row>
    <row r="76" spans="2:9" x14ac:dyDescent="0.35">
      <c r="B76" t="s">
        <v>218</v>
      </c>
      <c r="D76">
        <v>73</v>
      </c>
      <c r="E76">
        <v>43854</v>
      </c>
      <c r="F76" t="s">
        <v>123</v>
      </c>
      <c r="G76" t="s">
        <v>128</v>
      </c>
      <c r="H76">
        <v>1</v>
      </c>
      <c r="I76">
        <v>204</v>
      </c>
    </row>
    <row r="77" spans="2:9" x14ac:dyDescent="0.35">
      <c r="B77" t="s">
        <v>219</v>
      </c>
      <c r="D77">
        <v>74</v>
      </c>
      <c r="E77">
        <v>43854</v>
      </c>
      <c r="F77" t="s">
        <v>125</v>
      </c>
      <c r="G77" t="s">
        <v>129</v>
      </c>
      <c r="H77">
        <v>2</v>
      </c>
      <c r="I77">
        <v>2482</v>
      </c>
    </row>
    <row r="78" spans="2:9" x14ac:dyDescent="0.35">
      <c r="B78" t="s">
        <v>220</v>
      </c>
      <c r="D78">
        <v>75</v>
      </c>
      <c r="E78">
        <v>43855</v>
      </c>
      <c r="F78" t="s">
        <v>123</v>
      </c>
      <c r="G78" t="s">
        <v>130</v>
      </c>
      <c r="H78">
        <v>2</v>
      </c>
      <c r="I78">
        <v>394</v>
      </c>
    </row>
    <row r="79" spans="2:9" x14ac:dyDescent="0.35">
      <c r="B79" t="s">
        <v>221</v>
      </c>
      <c r="D79">
        <v>76</v>
      </c>
      <c r="E79">
        <v>43855</v>
      </c>
      <c r="F79" t="s">
        <v>125</v>
      </c>
      <c r="G79" t="s">
        <v>128</v>
      </c>
      <c r="H79">
        <v>2</v>
      </c>
      <c r="I79">
        <v>1628</v>
      </c>
    </row>
    <row r="80" spans="2:9" x14ac:dyDescent="0.35">
      <c r="B80" t="s">
        <v>222</v>
      </c>
      <c r="D80">
        <v>77</v>
      </c>
      <c r="E80">
        <v>43855</v>
      </c>
      <c r="F80" t="s">
        <v>123</v>
      </c>
      <c r="G80" t="s">
        <v>130</v>
      </c>
      <c r="H80">
        <v>1</v>
      </c>
      <c r="I80">
        <v>245</v>
      </c>
    </row>
    <row r="81" spans="2:9" x14ac:dyDescent="0.35">
      <c r="B81" t="s">
        <v>223</v>
      </c>
      <c r="D81">
        <v>78</v>
      </c>
      <c r="E81">
        <v>43856</v>
      </c>
      <c r="F81" t="s">
        <v>124</v>
      </c>
      <c r="G81" t="s">
        <v>129</v>
      </c>
      <c r="H81">
        <v>1</v>
      </c>
      <c r="I81">
        <v>52</v>
      </c>
    </row>
    <row r="82" spans="2:9" x14ac:dyDescent="0.35">
      <c r="B82" t="s">
        <v>224</v>
      </c>
      <c r="D82">
        <v>79</v>
      </c>
      <c r="E82">
        <v>43856</v>
      </c>
      <c r="F82" t="s">
        <v>126</v>
      </c>
      <c r="G82" t="s">
        <v>130</v>
      </c>
      <c r="H82">
        <v>2</v>
      </c>
      <c r="I82">
        <v>300</v>
      </c>
    </row>
    <row r="83" spans="2:9" x14ac:dyDescent="0.35">
      <c r="B83" t="s">
        <v>225</v>
      </c>
      <c r="D83">
        <v>80</v>
      </c>
      <c r="E83">
        <v>43856</v>
      </c>
      <c r="F83" t="s">
        <v>124</v>
      </c>
      <c r="G83" t="s">
        <v>127</v>
      </c>
      <c r="H83">
        <v>1</v>
      </c>
      <c r="I83">
        <v>63</v>
      </c>
    </row>
    <row r="84" spans="2:9" x14ac:dyDescent="0.35">
      <c r="B84" t="s">
        <v>226</v>
      </c>
      <c r="D84">
        <v>81</v>
      </c>
      <c r="E84">
        <v>43857</v>
      </c>
      <c r="F84" t="s">
        <v>126</v>
      </c>
      <c r="G84" t="s">
        <v>128</v>
      </c>
      <c r="H84">
        <v>1</v>
      </c>
      <c r="I84">
        <v>116</v>
      </c>
    </row>
    <row r="85" spans="2:9" x14ac:dyDescent="0.35">
      <c r="B85" t="s">
        <v>227</v>
      </c>
      <c r="D85">
        <v>82</v>
      </c>
      <c r="E85">
        <v>43857</v>
      </c>
      <c r="F85" t="s">
        <v>124</v>
      </c>
      <c r="G85" t="s">
        <v>129</v>
      </c>
      <c r="H85">
        <v>2</v>
      </c>
      <c r="I85">
        <v>68</v>
      </c>
    </row>
    <row r="86" spans="2:9" x14ac:dyDescent="0.35">
      <c r="B86" t="s">
        <v>228</v>
      </c>
      <c r="D86">
        <v>83</v>
      </c>
      <c r="E86">
        <v>43857</v>
      </c>
      <c r="F86" t="s">
        <v>126</v>
      </c>
      <c r="G86" t="s">
        <v>130</v>
      </c>
      <c r="H86">
        <v>2</v>
      </c>
      <c r="I86">
        <v>80</v>
      </c>
    </row>
    <row r="87" spans="2:9" x14ac:dyDescent="0.35">
      <c r="B87" t="s">
        <v>229</v>
      </c>
      <c r="D87">
        <v>84</v>
      </c>
      <c r="E87">
        <v>43858</v>
      </c>
      <c r="F87" t="s">
        <v>124</v>
      </c>
      <c r="G87" t="s">
        <v>128</v>
      </c>
      <c r="H87">
        <v>1</v>
      </c>
      <c r="I87">
        <v>62</v>
      </c>
    </row>
    <row r="88" spans="2:9" x14ac:dyDescent="0.35">
      <c r="B88" t="s">
        <v>230</v>
      </c>
      <c r="D88">
        <v>85</v>
      </c>
      <c r="E88">
        <v>43858</v>
      </c>
      <c r="F88" t="s">
        <v>126</v>
      </c>
      <c r="G88" t="s">
        <v>130</v>
      </c>
      <c r="H88">
        <v>2</v>
      </c>
      <c r="I88">
        <v>130</v>
      </c>
    </row>
    <row r="89" spans="2:9" x14ac:dyDescent="0.35">
      <c r="B89" t="s">
        <v>231</v>
      </c>
      <c r="D89">
        <v>86</v>
      </c>
      <c r="E89">
        <v>43858</v>
      </c>
      <c r="F89" t="s">
        <v>124</v>
      </c>
      <c r="G89" t="s">
        <v>127</v>
      </c>
      <c r="H89">
        <v>1</v>
      </c>
      <c r="I89">
        <v>57</v>
      </c>
    </row>
    <row r="90" spans="2:9" x14ac:dyDescent="0.35">
      <c r="B90" t="s">
        <v>232</v>
      </c>
      <c r="D90">
        <v>87</v>
      </c>
      <c r="E90">
        <v>43859</v>
      </c>
      <c r="F90" t="s">
        <v>125</v>
      </c>
      <c r="G90" t="s">
        <v>130</v>
      </c>
      <c r="H90">
        <v>2</v>
      </c>
      <c r="I90">
        <v>2186</v>
      </c>
    </row>
    <row r="91" spans="2:9" x14ac:dyDescent="0.35">
      <c r="B91" t="s">
        <v>233</v>
      </c>
      <c r="D91">
        <v>88</v>
      </c>
      <c r="E91">
        <v>43859</v>
      </c>
      <c r="F91" t="s">
        <v>123</v>
      </c>
      <c r="G91" t="s">
        <v>127</v>
      </c>
      <c r="H91">
        <v>7</v>
      </c>
      <c r="I91">
        <v>714</v>
      </c>
    </row>
    <row r="92" spans="2:9" x14ac:dyDescent="0.35">
      <c r="B92" t="s">
        <v>234</v>
      </c>
      <c r="D92">
        <v>89</v>
      </c>
      <c r="E92">
        <v>43859</v>
      </c>
      <c r="F92" t="s">
        <v>125</v>
      </c>
      <c r="G92" t="s">
        <v>128</v>
      </c>
      <c r="H92">
        <v>2</v>
      </c>
      <c r="I92">
        <v>1794</v>
      </c>
    </row>
    <row r="93" spans="2:9" x14ac:dyDescent="0.35">
      <c r="B93" t="s">
        <v>235</v>
      </c>
      <c r="D93">
        <v>90</v>
      </c>
      <c r="E93">
        <v>43860</v>
      </c>
      <c r="F93" t="s">
        <v>123</v>
      </c>
      <c r="G93" t="s">
        <v>129</v>
      </c>
      <c r="H93">
        <v>1</v>
      </c>
      <c r="I93">
        <v>314</v>
      </c>
    </row>
    <row r="94" spans="2:9" x14ac:dyDescent="0.35">
      <c r="B94" t="s">
        <v>236</v>
      </c>
      <c r="D94">
        <v>91</v>
      </c>
      <c r="E94">
        <v>43860</v>
      </c>
      <c r="F94" t="s">
        <v>125</v>
      </c>
      <c r="G94" t="s">
        <v>130</v>
      </c>
      <c r="H94">
        <v>2</v>
      </c>
      <c r="I94">
        <v>934</v>
      </c>
    </row>
    <row r="95" spans="2:9" x14ac:dyDescent="0.35">
      <c r="B95" t="s">
        <v>237</v>
      </c>
      <c r="D95">
        <v>92</v>
      </c>
      <c r="E95">
        <v>43860</v>
      </c>
      <c r="F95" t="s">
        <v>123</v>
      </c>
      <c r="G95" t="s">
        <v>128</v>
      </c>
      <c r="H95">
        <v>4</v>
      </c>
      <c r="I95">
        <v>852</v>
      </c>
    </row>
    <row r="96" spans="2:9" x14ac:dyDescent="0.35">
      <c r="B96" t="s">
        <v>238</v>
      </c>
      <c r="D96">
        <v>93</v>
      </c>
      <c r="E96">
        <v>43861</v>
      </c>
      <c r="F96" t="s">
        <v>125</v>
      </c>
      <c r="G96" t="s">
        <v>130</v>
      </c>
      <c r="H96">
        <v>1</v>
      </c>
      <c r="I96">
        <v>1242</v>
      </c>
    </row>
    <row r="97" spans="2:9" x14ac:dyDescent="0.35">
      <c r="B97" t="s">
        <v>239</v>
      </c>
      <c r="D97">
        <v>94</v>
      </c>
      <c r="E97">
        <v>43861</v>
      </c>
      <c r="F97" t="s">
        <v>123</v>
      </c>
      <c r="G97" t="s">
        <v>127</v>
      </c>
      <c r="H97">
        <v>1</v>
      </c>
      <c r="I97">
        <v>320</v>
      </c>
    </row>
    <row r="98" spans="2:9" x14ac:dyDescent="0.35">
      <c r="B98" t="s">
        <v>240</v>
      </c>
      <c r="D98">
        <v>95</v>
      </c>
      <c r="E98">
        <v>43861</v>
      </c>
      <c r="F98" t="s">
        <v>125</v>
      </c>
      <c r="G98" t="s">
        <v>128</v>
      </c>
      <c r="H98">
        <v>2</v>
      </c>
      <c r="I98">
        <v>574</v>
      </c>
    </row>
    <row r="99" spans="2:9" x14ac:dyDescent="0.35">
      <c r="B99" t="s">
        <v>241</v>
      </c>
      <c r="D99">
        <v>96</v>
      </c>
      <c r="E99">
        <v>43862</v>
      </c>
      <c r="F99" t="s">
        <v>126</v>
      </c>
      <c r="G99" t="s">
        <v>127</v>
      </c>
      <c r="H99">
        <v>1</v>
      </c>
      <c r="I99">
        <v>160</v>
      </c>
    </row>
    <row r="100" spans="2:9" x14ac:dyDescent="0.35">
      <c r="B100" t="s">
        <v>242</v>
      </c>
      <c r="D100">
        <v>97</v>
      </c>
      <c r="E100">
        <v>43862</v>
      </c>
      <c r="F100" t="s">
        <v>124</v>
      </c>
      <c r="G100" t="s">
        <v>128</v>
      </c>
      <c r="H100">
        <v>1</v>
      </c>
      <c r="I100">
        <v>37</v>
      </c>
    </row>
    <row r="101" spans="2:9" x14ac:dyDescent="0.35">
      <c r="B101" t="s">
        <v>243</v>
      </c>
      <c r="D101">
        <v>98</v>
      </c>
      <c r="E101">
        <v>43862</v>
      </c>
      <c r="F101" t="s">
        <v>126</v>
      </c>
      <c r="G101" t="s">
        <v>129</v>
      </c>
      <c r="H101">
        <v>2</v>
      </c>
      <c r="I101">
        <v>196</v>
      </c>
    </row>
    <row r="102" spans="2:9" x14ac:dyDescent="0.35">
      <c r="B102" t="s">
        <v>244</v>
      </c>
      <c r="D102">
        <v>99</v>
      </c>
      <c r="E102">
        <v>43863</v>
      </c>
      <c r="F102" t="s">
        <v>124</v>
      </c>
      <c r="G102" t="s">
        <v>130</v>
      </c>
      <c r="H102">
        <v>2</v>
      </c>
      <c r="I102">
        <v>106</v>
      </c>
    </row>
    <row r="103" spans="2:9" x14ac:dyDescent="0.35">
      <c r="B103" t="s">
        <v>245</v>
      </c>
      <c r="D103">
        <v>100</v>
      </c>
      <c r="E103">
        <v>43863</v>
      </c>
      <c r="F103" t="s">
        <v>126</v>
      </c>
      <c r="G103" t="s">
        <v>128</v>
      </c>
      <c r="H103">
        <v>1</v>
      </c>
      <c r="I103">
        <v>189</v>
      </c>
    </row>
    <row r="104" spans="2:9" x14ac:dyDescent="0.35">
      <c r="B104" t="s">
        <v>246</v>
      </c>
      <c r="D104">
        <v>101</v>
      </c>
      <c r="E104">
        <v>43863</v>
      </c>
      <c r="F104" t="s">
        <v>124</v>
      </c>
      <c r="G104" t="s">
        <v>130</v>
      </c>
      <c r="H104">
        <v>1</v>
      </c>
      <c r="I104">
        <v>52</v>
      </c>
    </row>
    <row r="105" spans="2:9" x14ac:dyDescent="0.35">
      <c r="B105" t="s">
        <v>247</v>
      </c>
      <c r="D105">
        <v>102</v>
      </c>
      <c r="E105">
        <v>43864</v>
      </c>
      <c r="F105" t="s">
        <v>126</v>
      </c>
      <c r="G105" t="s">
        <v>127</v>
      </c>
      <c r="H105">
        <v>1</v>
      </c>
      <c r="I105">
        <v>176</v>
      </c>
    </row>
    <row r="106" spans="2:9" x14ac:dyDescent="0.35">
      <c r="B106" t="s">
        <v>248</v>
      </c>
      <c r="D106">
        <v>103</v>
      </c>
      <c r="E106">
        <v>43864</v>
      </c>
      <c r="F106" t="s">
        <v>124</v>
      </c>
      <c r="G106" t="s">
        <v>128</v>
      </c>
      <c r="H106">
        <v>1</v>
      </c>
      <c r="I106">
        <v>61</v>
      </c>
    </row>
    <row r="107" spans="2:9" x14ac:dyDescent="0.35">
      <c r="B107" t="s">
        <v>249</v>
      </c>
      <c r="D107">
        <v>104</v>
      </c>
      <c r="E107">
        <v>43864</v>
      </c>
      <c r="F107" t="s">
        <v>126</v>
      </c>
      <c r="G107" t="s">
        <v>127</v>
      </c>
      <c r="H107">
        <v>1</v>
      </c>
      <c r="I107">
        <v>134</v>
      </c>
    </row>
    <row r="108" spans="2:9" x14ac:dyDescent="0.35">
      <c r="B108" t="s">
        <v>250</v>
      </c>
      <c r="D108">
        <v>105</v>
      </c>
      <c r="E108">
        <v>43865</v>
      </c>
      <c r="F108" t="s">
        <v>123</v>
      </c>
      <c r="G108" t="s">
        <v>128</v>
      </c>
      <c r="H108">
        <v>5</v>
      </c>
      <c r="I108">
        <v>890</v>
      </c>
    </row>
    <row r="109" spans="2:9" x14ac:dyDescent="0.35">
      <c r="B109" t="s">
        <v>251</v>
      </c>
      <c r="D109">
        <v>106</v>
      </c>
      <c r="E109">
        <v>43865</v>
      </c>
      <c r="F109" t="s">
        <v>125</v>
      </c>
      <c r="G109" t="s">
        <v>129</v>
      </c>
      <c r="H109">
        <v>1</v>
      </c>
      <c r="I109">
        <v>989</v>
      </c>
    </row>
    <row r="110" spans="2:9" x14ac:dyDescent="0.35">
      <c r="B110" t="s">
        <v>252</v>
      </c>
      <c r="D110">
        <v>107</v>
      </c>
      <c r="E110">
        <v>43865</v>
      </c>
      <c r="F110" t="s">
        <v>123</v>
      </c>
      <c r="G110" t="s">
        <v>130</v>
      </c>
      <c r="H110">
        <v>2</v>
      </c>
      <c r="I110">
        <v>252</v>
      </c>
    </row>
    <row r="111" spans="2:9" x14ac:dyDescent="0.35">
      <c r="B111" t="s">
        <v>253</v>
      </c>
      <c r="D111">
        <v>108</v>
      </c>
      <c r="E111">
        <v>43866</v>
      </c>
      <c r="F111" t="s">
        <v>125</v>
      </c>
      <c r="G111" t="s">
        <v>128</v>
      </c>
      <c r="H111">
        <v>2</v>
      </c>
      <c r="I111">
        <v>628</v>
      </c>
    </row>
    <row r="112" spans="2:9" x14ac:dyDescent="0.35">
      <c r="B112" t="s">
        <v>254</v>
      </c>
      <c r="D112">
        <v>109</v>
      </c>
      <c r="E112">
        <v>43866</v>
      </c>
      <c r="F112" t="s">
        <v>123</v>
      </c>
      <c r="G112" t="s">
        <v>130</v>
      </c>
      <c r="H112">
        <v>2</v>
      </c>
      <c r="I112">
        <v>216</v>
      </c>
    </row>
    <row r="113" spans="2:9" x14ac:dyDescent="0.35">
      <c r="B113" t="s">
        <v>255</v>
      </c>
      <c r="D113">
        <v>110</v>
      </c>
      <c r="E113">
        <v>43866</v>
      </c>
      <c r="F113" t="s">
        <v>125</v>
      </c>
      <c r="G113" t="s">
        <v>127</v>
      </c>
      <c r="H113">
        <v>1</v>
      </c>
      <c r="I113">
        <v>637</v>
      </c>
    </row>
    <row r="114" spans="2:9" x14ac:dyDescent="0.35">
      <c r="B114" t="s">
        <v>256</v>
      </c>
      <c r="D114">
        <v>111</v>
      </c>
      <c r="E114">
        <v>43867</v>
      </c>
      <c r="F114" t="s">
        <v>123</v>
      </c>
      <c r="G114" t="s">
        <v>128</v>
      </c>
      <c r="H114">
        <v>1</v>
      </c>
      <c r="I114">
        <v>327</v>
      </c>
    </row>
    <row r="115" spans="2:9" x14ac:dyDescent="0.35">
      <c r="B115" t="s">
        <v>257</v>
      </c>
      <c r="D115">
        <v>112</v>
      </c>
      <c r="E115">
        <v>43867</v>
      </c>
      <c r="F115" t="s">
        <v>125</v>
      </c>
      <c r="G115" t="s">
        <v>127</v>
      </c>
      <c r="H115">
        <v>1</v>
      </c>
      <c r="I115">
        <v>593</v>
      </c>
    </row>
    <row r="116" spans="2:9" x14ac:dyDescent="0.35">
      <c r="B116" t="s">
        <v>258</v>
      </c>
      <c r="D116">
        <v>113</v>
      </c>
      <c r="E116">
        <v>43867</v>
      </c>
      <c r="F116" t="s">
        <v>123</v>
      </c>
      <c r="G116" t="s">
        <v>129</v>
      </c>
      <c r="H116">
        <v>1</v>
      </c>
      <c r="I116">
        <v>219</v>
      </c>
    </row>
    <row r="117" spans="2:9" x14ac:dyDescent="0.35">
      <c r="B117" t="s">
        <v>259</v>
      </c>
      <c r="D117">
        <v>114</v>
      </c>
      <c r="E117">
        <v>43868</v>
      </c>
      <c r="F117" t="s">
        <v>124</v>
      </c>
      <c r="G117" t="s">
        <v>129</v>
      </c>
      <c r="H117">
        <v>6</v>
      </c>
      <c r="I117">
        <v>342</v>
      </c>
    </row>
    <row r="118" spans="2:9" x14ac:dyDescent="0.35">
      <c r="B118" t="s">
        <v>260</v>
      </c>
      <c r="D118">
        <v>115</v>
      </c>
      <c r="E118">
        <v>43868</v>
      </c>
      <c r="F118" t="s">
        <v>126</v>
      </c>
      <c r="G118" t="s">
        <v>130</v>
      </c>
      <c r="H118">
        <v>1</v>
      </c>
      <c r="I118">
        <v>87</v>
      </c>
    </row>
    <row r="119" spans="2:9" x14ac:dyDescent="0.35">
      <c r="B119" t="s">
        <v>261</v>
      </c>
      <c r="D119">
        <v>116</v>
      </c>
      <c r="E119">
        <v>43868</v>
      </c>
      <c r="F119" t="s">
        <v>124</v>
      </c>
      <c r="G119" t="s">
        <v>128</v>
      </c>
      <c r="H119">
        <v>2</v>
      </c>
      <c r="I119">
        <v>84</v>
      </c>
    </row>
    <row r="120" spans="2:9" x14ac:dyDescent="0.35">
      <c r="B120" t="s">
        <v>262</v>
      </c>
      <c r="D120">
        <v>117</v>
      </c>
      <c r="E120">
        <v>43869</v>
      </c>
      <c r="F120" t="s">
        <v>126</v>
      </c>
      <c r="G120" t="s">
        <v>130</v>
      </c>
      <c r="H120">
        <v>2</v>
      </c>
      <c r="I120">
        <v>390</v>
      </c>
    </row>
    <row r="121" spans="2:9" x14ac:dyDescent="0.35">
      <c r="B121" t="s">
        <v>263</v>
      </c>
      <c r="D121">
        <v>118</v>
      </c>
      <c r="E121">
        <v>43869</v>
      </c>
      <c r="F121" t="s">
        <v>124</v>
      </c>
      <c r="G121" t="s">
        <v>127</v>
      </c>
      <c r="H121">
        <v>8</v>
      </c>
      <c r="I121">
        <v>408</v>
      </c>
    </row>
    <row r="122" spans="2:9" x14ac:dyDescent="0.35">
      <c r="B122" t="s">
        <v>264</v>
      </c>
      <c r="D122">
        <v>119</v>
      </c>
      <c r="E122">
        <v>43869</v>
      </c>
      <c r="F122" t="s">
        <v>126</v>
      </c>
      <c r="G122" t="s">
        <v>128</v>
      </c>
      <c r="H122">
        <v>1</v>
      </c>
      <c r="I122">
        <v>54</v>
      </c>
    </row>
    <row r="123" spans="2:9" x14ac:dyDescent="0.35">
      <c r="B123" t="s">
        <v>265</v>
      </c>
      <c r="D123">
        <v>120</v>
      </c>
      <c r="E123">
        <v>43870</v>
      </c>
      <c r="F123" t="s">
        <v>124</v>
      </c>
      <c r="G123" t="s">
        <v>127</v>
      </c>
      <c r="H123">
        <v>1</v>
      </c>
      <c r="I123">
        <v>39</v>
      </c>
    </row>
    <row r="124" spans="2:9" x14ac:dyDescent="0.35">
      <c r="B124" t="s">
        <v>266</v>
      </c>
      <c r="D124">
        <v>121</v>
      </c>
      <c r="E124">
        <v>43870</v>
      </c>
      <c r="F124" t="s">
        <v>126</v>
      </c>
      <c r="G124" t="s">
        <v>129</v>
      </c>
      <c r="H124">
        <v>1</v>
      </c>
      <c r="I124">
        <v>172</v>
      </c>
    </row>
    <row r="125" spans="2:9" x14ac:dyDescent="0.35">
      <c r="B125" t="s">
        <v>267</v>
      </c>
      <c r="D125">
        <v>122</v>
      </c>
      <c r="E125">
        <v>43870</v>
      </c>
      <c r="F125" t="s">
        <v>124</v>
      </c>
      <c r="G125" t="s">
        <v>130</v>
      </c>
      <c r="H125">
        <v>1</v>
      </c>
      <c r="I125">
        <v>52</v>
      </c>
    </row>
    <row r="126" spans="2:9" x14ac:dyDescent="0.35">
      <c r="B126" t="s">
        <v>268</v>
      </c>
      <c r="D126">
        <v>123</v>
      </c>
      <c r="E126">
        <v>43871</v>
      </c>
      <c r="F126" t="s">
        <v>125</v>
      </c>
      <c r="G126" t="s">
        <v>130</v>
      </c>
      <c r="H126">
        <v>1</v>
      </c>
      <c r="I126">
        <v>479</v>
      </c>
    </row>
    <row r="127" spans="2:9" x14ac:dyDescent="0.35">
      <c r="B127" t="s">
        <v>269</v>
      </c>
      <c r="D127">
        <v>124</v>
      </c>
      <c r="E127">
        <v>43871</v>
      </c>
      <c r="F127" t="s">
        <v>123</v>
      </c>
      <c r="G127" t="s">
        <v>128</v>
      </c>
      <c r="H127">
        <v>6</v>
      </c>
      <c r="I127">
        <v>2052</v>
      </c>
    </row>
    <row r="128" spans="2:9" x14ac:dyDescent="0.35">
      <c r="B128" t="s">
        <v>270</v>
      </c>
      <c r="D128">
        <v>125</v>
      </c>
      <c r="E128">
        <v>43871</v>
      </c>
      <c r="F128" t="s">
        <v>125</v>
      </c>
      <c r="G128" t="s">
        <v>130</v>
      </c>
      <c r="H128">
        <v>2</v>
      </c>
      <c r="I128">
        <v>428</v>
      </c>
    </row>
    <row r="129" spans="2:9" x14ac:dyDescent="0.35">
      <c r="B129" t="s">
        <v>271</v>
      </c>
      <c r="D129">
        <v>126</v>
      </c>
      <c r="E129">
        <v>43872</v>
      </c>
      <c r="F129" t="s">
        <v>123</v>
      </c>
      <c r="G129" t="s">
        <v>127</v>
      </c>
      <c r="H129">
        <v>2</v>
      </c>
      <c r="I129">
        <v>248</v>
      </c>
    </row>
    <row r="130" spans="2:9" x14ac:dyDescent="0.35">
      <c r="B130" t="s">
        <v>272</v>
      </c>
      <c r="D130">
        <v>127</v>
      </c>
      <c r="E130">
        <v>43872</v>
      </c>
      <c r="F130" t="s">
        <v>125</v>
      </c>
      <c r="G130" t="s">
        <v>128</v>
      </c>
      <c r="H130">
        <v>1</v>
      </c>
      <c r="I130">
        <v>668</v>
      </c>
    </row>
    <row r="131" spans="2:9" x14ac:dyDescent="0.35">
      <c r="B131" t="s">
        <v>273</v>
      </c>
      <c r="D131">
        <v>128</v>
      </c>
      <c r="E131">
        <v>43872</v>
      </c>
      <c r="F131" t="s">
        <v>123</v>
      </c>
      <c r="G131" t="s">
        <v>127</v>
      </c>
      <c r="H131">
        <v>4</v>
      </c>
      <c r="I131">
        <v>332</v>
      </c>
    </row>
    <row r="132" spans="2:9" x14ac:dyDescent="0.35">
      <c r="B132" t="s">
        <v>274</v>
      </c>
      <c r="D132">
        <v>129</v>
      </c>
      <c r="E132">
        <v>43873</v>
      </c>
      <c r="F132" t="s">
        <v>125</v>
      </c>
      <c r="G132" t="s">
        <v>129</v>
      </c>
      <c r="H132">
        <v>1</v>
      </c>
      <c r="I132">
        <v>194</v>
      </c>
    </row>
    <row r="133" spans="2:9" x14ac:dyDescent="0.35">
      <c r="B133" t="s">
        <v>275</v>
      </c>
      <c r="D133">
        <v>130</v>
      </c>
      <c r="E133">
        <v>43873</v>
      </c>
      <c r="F133" t="s">
        <v>123</v>
      </c>
      <c r="G133" t="s">
        <v>130</v>
      </c>
      <c r="H133">
        <v>2</v>
      </c>
      <c r="I133">
        <v>238</v>
      </c>
    </row>
    <row r="134" spans="2:9" x14ac:dyDescent="0.35">
      <c r="B134" t="s">
        <v>276</v>
      </c>
      <c r="D134">
        <v>131</v>
      </c>
      <c r="E134">
        <v>43873</v>
      </c>
      <c r="F134" t="s">
        <v>125</v>
      </c>
      <c r="G134" t="s">
        <v>127</v>
      </c>
      <c r="H134">
        <v>1</v>
      </c>
      <c r="I134">
        <v>1174</v>
      </c>
    </row>
    <row r="135" spans="2:9" x14ac:dyDescent="0.35">
      <c r="B135" t="s">
        <v>277</v>
      </c>
      <c r="D135">
        <v>132</v>
      </c>
      <c r="E135">
        <v>43874</v>
      </c>
      <c r="F135" t="s">
        <v>126</v>
      </c>
      <c r="G135" t="s">
        <v>128</v>
      </c>
      <c r="H135">
        <v>2</v>
      </c>
      <c r="I135">
        <v>216</v>
      </c>
    </row>
    <row r="136" spans="2:9" x14ac:dyDescent="0.35">
      <c r="B136" t="s">
        <v>278</v>
      </c>
      <c r="D136">
        <v>133</v>
      </c>
      <c r="E136">
        <v>43874</v>
      </c>
      <c r="F136" t="s">
        <v>124</v>
      </c>
      <c r="G136" t="s">
        <v>130</v>
      </c>
      <c r="H136">
        <v>1</v>
      </c>
      <c r="I136">
        <v>59</v>
      </c>
    </row>
    <row r="137" spans="2:9" x14ac:dyDescent="0.35">
      <c r="B137" t="s">
        <v>279</v>
      </c>
      <c r="D137">
        <v>134</v>
      </c>
      <c r="E137">
        <v>43874</v>
      </c>
      <c r="F137" t="s">
        <v>126</v>
      </c>
      <c r="G137" t="s">
        <v>127</v>
      </c>
      <c r="H137">
        <v>2</v>
      </c>
      <c r="I137">
        <v>178</v>
      </c>
    </row>
    <row r="138" spans="2:9" x14ac:dyDescent="0.35">
      <c r="B138" t="s">
        <v>280</v>
      </c>
      <c r="D138">
        <v>135</v>
      </c>
      <c r="E138">
        <v>43875</v>
      </c>
      <c r="F138" t="s">
        <v>124</v>
      </c>
      <c r="G138" t="s">
        <v>128</v>
      </c>
      <c r="H138">
        <v>1</v>
      </c>
      <c r="I138">
        <v>45</v>
      </c>
    </row>
    <row r="139" spans="2:9" x14ac:dyDescent="0.35">
      <c r="B139" t="s">
        <v>281</v>
      </c>
      <c r="D139">
        <v>136</v>
      </c>
      <c r="E139">
        <v>43875</v>
      </c>
      <c r="F139" t="s">
        <v>126</v>
      </c>
      <c r="G139" t="s">
        <v>127</v>
      </c>
      <c r="H139">
        <v>1</v>
      </c>
      <c r="I139">
        <v>131</v>
      </c>
    </row>
    <row r="140" spans="2:9" x14ac:dyDescent="0.35">
      <c r="B140" t="s">
        <v>282</v>
      </c>
      <c r="D140">
        <v>137</v>
      </c>
      <c r="E140">
        <v>43875</v>
      </c>
      <c r="F140" t="s">
        <v>124</v>
      </c>
      <c r="G140" t="s">
        <v>129</v>
      </c>
      <c r="H140">
        <v>1</v>
      </c>
      <c r="I140">
        <v>32</v>
      </c>
    </row>
    <row r="141" spans="2:9" x14ac:dyDescent="0.35">
      <c r="B141" t="s">
        <v>283</v>
      </c>
      <c r="D141">
        <v>138</v>
      </c>
      <c r="E141">
        <v>43876</v>
      </c>
      <c r="F141" t="s">
        <v>126</v>
      </c>
      <c r="G141" t="s">
        <v>130</v>
      </c>
      <c r="H141">
        <v>1</v>
      </c>
      <c r="I141">
        <v>157</v>
      </c>
    </row>
    <row r="142" spans="2:9" x14ac:dyDescent="0.35">
      <c r="B142" t="s">
        <v>284</v>
      </c>
      <c r="D142">
        <v>139</v>
      </c>
      <c r="E142">
        <v>43876</v>
      </c>
      <c r="F142" t="s">
        <v>124</v>
      </c>
      <c r="G142" t="s">
        <v>127</v>
      </c>
      <c r="H142">
        <v>4</v>
      </c>
      <c r="I142">
        <v>224</v>
      </c>
    </row>
    <row r="143" spans="2:9" x14ac:dyDescent="0.35">
      <c r="B143" t="s">
        <v>285</v>
      </c>
      <c r="D143">
        <v>140</v>
      </c>
      <c r="E143">
        <v>43876</v>
      </c>
      <c r="F143" t="s">
        <v>126</v>
      </c>
      <c r="G143" t="s">
        <v>128</v>
      </c>
      <c r="H143">
        <v>3</v>
      </c>
      <c r="I143">
        <v>549</v>
      </c>
    </row>
    <row r="144" spans="2:9" x14ac:dyDescent="0.35">
      <c r="B144" t="s">
        <v>286</v>
      </c>
      <c r="D144">
        <v>141</v>
      </c>
      <c r="E144">
        <v>43877</v>
      </c>
      <c r="F144" t="s">
        <v>123</v>
      </c>
      <c r="G144" t="s">
        <v>130</v>
      </c>
      <c r="H144">
        <v>1</v>
      </c>
      <c r="I144">
        <v>171</v>
      </c>
    </row>
    <row r="145" spans="2:9" x14ac:dyDescent="0.35">
      <c r="B145" t="s">
        <v>287</v>
      </c>
      <c r="D145">
        <v>142</v>
      </c>
      <c r="E145">
        <v>43877</v>
      </c>
      <c r="F145" t="s">
        <v>125</v>
      </c>
      <c r="G145" t="s">
        <v>127</v>
      </c>
      <c r="H145">
        <v>2</v>
      </c>
      <c r="I145">
        <v>582</v>
      </c>
    </row>
    <row r="146" spans="2:9" x14ac:dyDescent="0.35">
      <c r="B146" t="s">
        <v>288</v>
      </c>
      <c r="D146">
        <v>143</v>
      </c>
      <c r="E146">
        <v>43877</v>
      </c>
      <c r="F146" t="s">
        <v>123</v>
      </c>
      <c r="G146" t="s">
        <v>128</v>
      </c>
      <c r="H146">
        <v>1</v>
      </c>
      <c r="I146">
        <v>92</v>
      </c>
    </row>
    <row r="147" spans="2:9" x14ac:dyDescent="0.35">
      <c r="B147" t="s">
        <v>289</v>
      </c>
      <c r="D147">
        <v>144</v>
      </c>
      <c r="E147">
        <v>43878</v>
      </c>
      <c r="F147" t="s">
        <v>125</v>
      </c>
      <c r="G147" t="s">
        <v>127</v>
      </c>
      <c r="H147">
        <v>2</v>
      </c>
      <c r="I147">
        <v>986</v>
      </c>
    </row>
    <row r="148" spans="2:9" x14ac:dyDescent="0.35">
      <c r="B148" t="s">
        <v>290</v>
      </c>
      <c r="D148">
        <v>145</v>
      </c>
      <c r="E148">
        <v>43878</v>
      </c>
      <c r="F148" t="s">
        <v>123</v>
      </c>
      <c r="G148" t="s">
        <v>129</v>
      </c>
      <c r="H148">
        <v>1</v>
      </c>
      <c r="I148">
        <v>261</v>
      </c>
    </row>
    <row r="149" spans="2:9" x14ac:dyDescent="0.35">
      <c r="B149" t="s">
        <v>291</v>
      </c>
      <c r="D149">
        <v>146</v>
      </c>
      <c r="E149">
        <v>43878</v>
      </c>
      <c r="F149" t="s">
        <v>125</v>
      </c>
      <c r="G149" t="s">
        <v>130</v>
      </c>
      <c r="H149">
        <v>1</v>
      </c>
      <c r="I149">
        <v>1034</v>
      </c>
    </row>
    <row r="150" spans="2:9" x14ac:dyDescent="0.35">
      <c r="B150" t="s">
        <v>292</v>
      </c>
      <c r="D150">
        <v>147</v>
      </c>
      <c r="E150">
        <v>43879</v>
      </c>
      <c r="F150" t="s">
        <v>123</v>
      </c>
      <c r="G150" t="s">
        <v>127</v>
      </c>
      <c r="H150">
        <v>2</v>
      </c>
      <c r="I150">
        <v>470</v>
      </c>
    </row>
    <row r="151" spans="2:9" x14ac:dyDescent="0.35">
      <c r="B151" t="s">
        <v>293</v>
      </c>
      <c r="D151">
        <v>148</v>
      </c>
      <c r="E151">
        <v>43879</v>
      </c>
      <c r="F151" t="s">
        <v>125</v>
      </c>
      <c r="G151" t="s">
        <v>128</v>
      </c>
      <c r="H151">
        <v>1</v>
      </c>
      <c r="I151">
        <v>191</v>
      </c>
    </row>
    <row r="152" spans="2:9" x14ac:dyDescent="0.35">
      <c r="B152" t="s">
        <v>294</v>
      </c>
      <c r="D152">
        <v>149</v>
      </c>
      <c r="E152">
        <v>43879</v>
      </c>
      <c r="F152" t="s">
        <v>123</v>
      </c>
      <c r="G152" t="s">
        <v>129</v>
      </c>
      <c r="H152">
        <v>1</v>
      </c>
      <c r="I152">
        <v>199</v>
      </c>
    </row>
    <row r="153" spans="2:9" x14ac:dyDescent="0.35">
      <c r="B153" t="s">
        <v>295</v>
      </c>
      <c r="D153">
        <v>150</v>
      </c>
      <c r="E153">
        <v>43880</v>
      </c>
      <c r="F153" t="s">
        <v>124</v>
      </c>
      <c r="G153" t="s">
        <v>127</v>
      </c>
      <c r="H153">
        <v>2</v>
      </c>
      <c r="I153">
        <v>78</v>
      </c>
    </row>
    <row r="154" spans="2:9" x14ac:dyDescent="0.35">
      <c r="B154" t="s">
        <v>296</v>
      </c>
      <c r="D154">
        <v>151</v>
      </c>
      <c r="E154">
        <v>43880</v>
      </c>
      <c r="F154" t="s">
        <v>126</v>
      </c>
      <c r="G154" t="s">
        <v>128</v>
      </c>
      <c r="H154">
        <v>1</v>
      </c>
      <c r="I154">
        <v>122</v>
      </c>
    </row>
    <row r="155" spans="2:9" x14ac:dyDescent="0.35">
      <c r="B155" t="s">
        <v>297</v>
      </c>
      <c r="D155">
        <v>152</v>
      </c>
      <c r="E155">
        <v>43880</v>
      </c>
      <c r="F155" t="s">
        <v>124</v>
      </c>
      <c r="G155" t="s">
        <v>127</v>
      </c>
      <c r="H155">
        <v>1</v>
      </c>
      <c r="I155">
        <v>33</v>
      </c>
    </row>
    <row r="156" spans="2:9" x14ac:dyDescent="0.35">
      <c r="B156" t="s">
        <v>298</v>
      </c>
      <c r="D156">
        <v>153</v>
      </c>
      <c r="E156">
        <v>43881</v>
      </c>
      <c r="F156" t="s">
        <v>126</v>
      </c>
      <c r="G156" t="s">
        <v>129</v>
      </c>
      <c r="H156">
        <v>2</v>
      </c>
      <c r="I156">
        <v>302</v>
      </c>
    </row>
    <row r="157" spans="2:9" x14ac:dyDescent="0.35">
      <c r="B157" t="s">
        <v>299</v>
      </c>
      <c r="D157">
        <v>154</v>
      </c>
      <c r="E157">
        <v>43881</v>
      </c>
      <c r="F157" t="s">
        <v>124</v>
      </c>
      <c r="G157" t="s">
        <v>130</v>
      </c>
      <c r="H157">
        <v>1</v>
      </c>
      <c r="I157">
        <v>36</v>
      </c>
    </row>
    <row r="158" spans="2:9" x14ac:dyDescent="0.35">
      <c r="B158" t="s">
        <v>300</v>
      </c>
      <c r="D158">
        <v>155</v>
      </c>
      <c r="E158">
        <v>43881</v>
      </c>
      <c r="F158" t="s">
        <v>126</v>
      </c>
      <c r="G158" t="s">
        <v>127</v>
      </c>
      <c r="H158">
        <v>1</v>
      </c>
      <c r="I158">
        <v>159</v>
      </c>
    </row>
    <row r="159" spans="2:9" x14ac:dyDescent="0.35">
      <c r="B159" t="s">
        <v>301</v>
      </c>
      <c r="D159">
        <v>156</v>
      </c>
      <c r="E159">
        <v>43882</v>
      </c>
      <c r="F159" t="s">
        <v>124</v>
      </c>
      <c r="G159" t="s">
        <v>128</v>
      </c>
      <c r="H159">
        <v>4</v>
      </c>
      <c r="I159">
        <v>180</v>
      </c>
    </row>
    <row r="160" spans="2:9" x14ac:dyDescent="0.35">
      <c r="B160" t="s">
        <v>302</v>
      </c>
      <c r="D160">
        <v>157</v>
      </c>
      <c r="E160">
        <v>43882</v>
      </c>
      <c r="F160" t="s">
        <v>126</v>
      </c>
      <c r="G160" t="s">
        <v>129</v>
      </c>
      <c r="H160">
        <v>2</v>
      </c>
      <c r="I160">
        <v>350</v>
      </c>
    </row>
    <row r="161" spans="2:9" x14ac:dyDescent="0.35">
      <c r="B161" t="s">
        <v>303</v>
      </c>
      <c r="D161">
        <v>158</v>
      </c>
      <c r="E161">
        <v>43882</v>
      </c>
      <c r="F161" t="s">
        <v>124</v>
      </c>
      <c r="G161" t="s">
        <v>130</v>
      </c>
      <c r="H161">
        <v>4</v>
      </c>
      <c r="I161">
        <v>232</v>
      </c>
    </row>
    <row r="162" spans="2:9" x14ac:dyDescent="0.35">
      <c r="B162" t="s">
        <v>304</v>
      </c>
      <c r="D162">
        <v>159</v>
      </c>
      <c r="E162">
        <v>43883</v>
      </c>
      <c r="F162" t="s">
        <v>125</v>
      </c>
      <c r="G162" t="s">
        <v>128</v>
      </c>
      <c r="H162">
        <v>2</v>
      </c>
      <c r="I162">
        <v>728</v>
      </c>
    </row>
    <row r="163" spans="2:9" x14ac:dyDescent="0.35">
      <c r="B163" t="s">
        <v>305</v>
      </c>
      <c r="D163">
        <v>160</v>
      </c>
      <c r="E163">
        <v>43883</v>
      </c>
      <c r="F163" t="s">
        <v>123</v>
      </c>
      <c r="G163" t="s">
        <v>127</v>
      </c>
      <c r="H163">
        <v>5</v>
      </c>
      <c r="I163">
        <v>580</v>
      </c>
    </row>
    <row r="164" spans="2:9" x14ac:dyDescent="0.35">
      <c r="B164" t="s">
        <v>306</v>
      </c>
      <c r="D164">
        <v>161</v>
      </c>
      <c r="E164">
        <v>43883</v>
      </c>
      <c r="F164" t="s">
        <v>125</v>
      </c>
      <c r="G164" t="s">
        <v>129</v>
      </c>
      <c r="H164">
        <v>1</v>
      </c>
      <c r="I164">
        <v>700</v>
      </c>
    </row>
    <row r="165" spans="2:9" x14ac:dyDescent="0.35">
      <c r="B165" t="s">
        <v>307</v>
      </c>
      <c r="D165">
        <v>162</v>
      </c>
      <c r="E165">
        <v>43884</v>
      </c>
      <c r="F165" t="s">
        <v>123</v>
      </c>
      <c r="G165" t="s">
        <v>130</v>
      </c>
      <c r="H165">
        <v>4</v>
      </c>
      <c r="I165">
        <v>1396</v>
      </c>
    </row>
    <row r="166" spans="2:9" x14ac:dyDescent="0.35">
      <c r="B166" t="s">
        <v>308</v>
      </c>
      <c r="D166">
        <v>163</v>
      </c>
      <c r="E166">
        <v>43884</v>
      </c>
      <c r="F166" t="s">
        <v>125</v>
      </c>
      <c r="G166" t="s">
        <v>127</v>
      </c>
      <c r="H166">
        <v>2</v>
      </c>
      <c r="I166">
        <v>936</v>
      </c>
    </row>
    <row r="167" spans="2:9" x14ac:dyDescent="0.35">
      <c r="B167" t="s">
        <v>309</v>
      </c>
      <c r="D167">
        <v>164</v>
      </c>
      <c r="E167">
        <v>43884</v>
      </c>
      <c r="F167" t="s">
        <v>123</v>
      </c>
      <c r="G167" t="s">
        <v>128</v>
      </c>
      <c r="H167">
        <v>12</v>
      </c>
      <c r="I167">
        <v>4020</v>
      </c>
    </row>
    <row r="168" spans="2:9" x14ac:dyDescent="0.35">
      <c r="B168" t="s">
        <v>310</v>
      </c>
      <c r="D168">
        <v>165</v>
      </c>
      <c r="E168">
        <v>43885</v>
      </c>
      <c r="F168" t="s">
        <v>125</v>
      </c>
      <c r="G168" t="s">
        <v>129</v>
      </c>
      <c r="H168">
        <v>1</v>
      </c>
      <c r="I168">
        <v>471</v>
      </c>
    </row>
    <row r="169" spans="2:9" x14ac:dyDescent="0.35">
      <c r="B169" t="s">
        <v>311</v>
      </c>
      <c r="D169">
        <v>166</v>
      </c>
      <c r="E169">
        <v>43885</v>
      </c>
      <c r="F169" t="s">
        <v>123</v>
      </c>
      <c r="G169" t="s">
        <v>130</v>
      </c>
      <c r="H169">
        <v>1</v>
      </c>
      <c r="I169">
        <v>182</v>
      </c>
    </row>
    <row r="170" spans="2:9" x14ac:dyDescent="0.35">
      <c r="B170" t="s">
        <v>312</v>
      </c>
      <c r="D170">
        <v>167</v>
      </c>
      <c r="E170">
        <v>43885</v>
      </c>
      <c r="F170" t="s">
        <v>125</v>
      </c>
      <c r="G170" t="s">
        <v>128</v>
      </c>
      <c r="H170">
        <v>1</v>
      </c>
      <c r="I170">
        <v>776</v>
      </c>
    </row>
    <row r="171" spans="2:9" x14ac:dyDescent="0.35">
      <c r="B171" t="s">
        <v>313</v>
      </c>
      <c r="D171">
        <v>168</v>
      </c>
      <c r="E171">
        <v>43886</v>
      </c>
      <c r="F171" t="s">
        <v>126</v>
      </c>
      <c r="G171" t="s">
        <v>127</v>
      </c>
      <c r="H171">
        <v>2</v>
      </c>
      <c r="I171">
        <v>236</v>
      </c>
    </row>
    <row r="172" spans="2:9" x14ac:dyDescent="0.35">
      <c r="B172" t="s">
        <v>314</v>
      </c>
      <c r="D172">
        <v>169</v>
      </c>
      <c r="E172">
        <v>43886</v>
      </c>
      <c r="F172" t="s">
        <v>124</v>
      </c>
      <c r="G172" t="s">
        <v>129</v>
      </c>
      <c r="H172">
        <v>1</v>
      </c>
      <c r="I172">
        <v>37</v>
      </c>
    </row>
    <row r="173" spans="2:9" x14ac:dyDescent="0.35">
      <c r="B173" t="s">
        <v>315</v>
      </c>
      <c r="D173">
        <v>170</v>
      </c>
      <c r="E173">
        <v>43886</v>
      </c>
      <c r="F173" t="s">
        <v>126</v>
      </c>
      <c r="G173" t="s">
        <v>130</v>
      </c>
      <c r="H173">
        <v>2</v>
      </c>
      <c r="I173">
        <v>336</v>
      </c>
    </row>
    <row r="174" spans="2:9" x14ac:dyDescent="0.35">
      <c r="B174" t="s">
        <v>316</v>
      </c>
      <c r="D174">
        <v>171</v>
      </c>
      <c r="E174">
        <v>43887</v>
      </c>
      <c r="F174" t="s">
        <v>124</v>
      </c>
      <c r="G174" t="s">
        <v>127</v>
      </c>
      <c r="H174">
        <v>1</v>
      </c>
      <c r="I174">
        <v>49</v>
      </c>
    </row>
    <row r="175" spans="2:9" x14ac:dyDescent="0.35">
      <c r="B175" t="s">
        <v>317</v>
      </c>
      <c r="D175">
        <v>172</v>
      </c>
      <c r="E175">
        <v>43887</v>
      </c>
      <c r="F175" t="s">
        <v>126</v>
      </c>
      <c r="G175" t="s">
        <v>128</v>
      </c>
      <c r="H175">
        <v>1</v>
      </c>
      <c r="I175">
        <v>80</v>
      </c>
    </row>
    <row r="176" spans="2:9" x14ac:dyDescent="0.35">
      <c r="B176" t="s">
        <v>318</v>
      </c>
      <c r="D176">
        <v>173</v>
      </c>
      <c r="E176">
        <v>43887</v>
      </c>
      <c r="F176" t="s">
        <v>124</v>
      </c>
      <c r="G176" t="s">
        <v>129</v>
      </c>
      <c r="H176">
        <v>1</v>
      </c>
      <c r="I176">
        <v>49</v>
      </c>
    </row>
    <row r="177" spans="2:9" x14ac:dyDescent="0.35">
      <c r="B177" t="s">
        <v>319</v>
      </c>
      <c r="D177">
        <v>174</v>
      </c>
      <c r="E177">
        <v>43888</v>
      </c>
      <c r="F177" t="s">
        <v>126</v>
      </c>
      <c r="G177" t="s">
        <v>130</v>
      </c>
      <c r="H177">
        <v>1</v>
      </c>
      <c r="I177">
        <v>199</v>
      </c>
    </row>
    <row r="178" spans="2:9" x14ac:dyDescent="0.35">
      <c r="B178" t="s">
        <v>320</v>
      </c>
      <c r="D178">
        <v>175</v>
      </c>
      <c r="E178">
        <v>43888</v>
      </c>
      <c r="F178" t="s">
        <v>124</v>
      </c>
      <c r="G178" t="s">
        <v>128</v>
      </c>
      <c r="H178">
        <v>1</v>
      </c>
      <c r="I178">
        <v>30</v>
      </c>
    </row>
    <row r="179" spans="2:9" x14ac:dyDescent="0.35">
      <c r="B179" t="s">
        <v>321</v>
      </c>
      <c r="D179">
        <v>176</v>
      </c>
      <c r="E179">
        <v>43888</v>
      </c>
      <c r="F179" t="s">
        <v>126</v>
      </c>
      <c r="G179" t="s">
        <v>130</v>
      </c>
      <c r="H179">
        <v>1</v>
      </c>
      <c r="I179">
        <v>159</v>
      </c>
    </row>
    <row r="180" spans="2:9" x14ac:dyDescent="0.35">
      <c r="B180" t="s">
        <v>322</v>
      </c>
      <c r="D180">
        <v>177</v>
      </c>
      <c r="E180">
        <v>43889</v>
      </c>
      <c r="F180" t="s">
        <v>123</v>
      </c>
      <c r="G180" t="s">
        <v>129</v>
      </c>
      <c r="H180">
        <v>1</v>
      </c>
      <c r="I180">
        <v>68</v>
      </c>
    </row>
    <row r="181" spans="2:9" x14ac:dyDescent="0.35">
      <c r="B181" t="s">
        <v>323</v>
      </c>
      <c r="D181">
        <v>178</v>
      </c>
      <c r="E181">
        <v>43889</v>
      </c>
      <c r="F181" t="s">
        <v>125</v>
      </c>
      <c r="G181" t="s">
        <v>130</v>
      </c>
      <c r="H181">
        <v>1</v>
      </c>
      <c r="I181">
        <v>607</v>
      </c>
    </row>
    <row r="182" spans="2:9" x14ac:dyDescent="0.35">
      <c r="B182" t="s">
        <v>324</v>
      </c>
      <c r="D182">
        <v>179</v>
      </c>
      <c r="E182">
        <v>43889</v>
      </c>
      <c r="F182" t="s">
        <v>123</v>
      </c>
      <c r="G182" t="s">
        <v>127</v>
      </c>
      <c r="H182">
        <v>5</v>
      </c>
      <c r="I182">
        <v>1000</v>
      </c>
    </row>
    <row r="183" spans="2:9" x14ac:dyDescent="0.35">
      <c r="B183" t="s">
        <v>325</v>
      </c>
      <c r="D183">
        <v>180</v>
      </c>
      <c r="E183">
        <v>43890</v>
      </c>
      <c r="F183" t="s">
        <v>125</v>
      </c>
      <c r="G183" t="s">
        <v>128</v>
      </c>
      <c r="H183">
        <v>1</v>
      </c>
      <c r="I183">
        <v>1059</v>
      </c>
    </row>
    <row r="184" spans="2:9" x14ac:dyDescent="0.35">
      <c r="B184" t="s">
        <v>326</v>
      </c>
      <c r="D184">
        <v>181</v>
      </c>
      <c r="E184">
        <v>43890</v>
      </c>
      <c r="F184" t="s">
        <v>123</v>
      </c>
      <c r="G184" t="s">
        <v>129</v>
      </c>
      <c r="H184">
        <v>5</v>
      </c>
      <c r="I184">
        <v>545</v>
      </c>
    </row>
    <row r="185" spans="2:9" x14ac:dyDescent="0.35">
      <c r="B185" t="s">
        <v>327</v>
      </c>
      <c r="D185">
        <v>182</v>
      </c>
      <c r="E185">
        <v>43890</v>
      </c>
      <c r="F185" t="s">
        <v>125</v>
      </c>
      <c r="G185" t="s">
        <v>130</v>
      </c>
      <c r="H185">
        <v>1</v>
      </c>
      <c r="I185">
        <v>572</v>
      </c>
    </row>
    <row r="186" spans="2:9" x14ac:dyDescent="0.35">
      <c r="B186" t="s">
        <v>328</v>
      </c>
      <c r="D186">
        <v>183</v>
      </c>
      <c r="E186">
        <v>43891</v>
      </c>
      <c r="F186" t="s">
        <v>123</v>
      </c>
      <c r="G186" t="s">
        <v>128</v>
      </c>
      <c r="H186">
        <v>1</v>
      </c>
      <c r="I186">
        <v>124</v>
      </c>
    </row>
    <row r="187" spans="2:9" x14ac:dyDescent="0.35">
      <c r="B187" t="s">
        <v>329</v>
      </c>
      <c r="D187">
        <v>184</v>
      </c>
      <c r="E187">
        <v>43891</v>
      </c>
      <c r="F187" t="s">
        <v>125</v>
      </c>
      <c r="G187" t="s">
        <v>130</v>
      </c>
      <c r="H187">
        <v>3</v>
      </c>
      <c r="I187">
        <v>2673</v>
      </c>
    </row>
    <row r="188" spans="2:9" x14ac:dyDescent="0.35">
      <c r="B188" t="s">
        <v>330</v>
      </c>
      <c r="D188">
        <v>185</v>
      </c>
      <c r="E188">
        <v>43891</v>
      </c>
      <c r="F188" t="s">
        <v>123</v>
      </c>
      <c r="G188" t="s">
        <v>127</v>
      </c>
      <c r="H188">
        <v>1</v>
      </c>
      <c r="I188">
        <v>102</v>
      </c>
    </row>
    <row r="189" spans="2:9" x14ac:dyDescent="0.35">
      <c r="B189" t="s">
        <v>331</v>
      </c>
      <c r="D189">
        <v>186</v>
      </c>
      <c r="E189">
        <v>43892</v>
      </c>
      <c r="F189" t="s">
        <v>124</v>
      </c>
      <c r="G189" t="s">
        <v>130</v>
      </c>
      <c r="H189">
        <v>3</v>
      </c>
      <c r="I189">
        <v>138</v>
      </c>
    </row>
    <row r="190" spans="2:9" x14ac:dyDescent="0.35">
      <c r="B190" t="s">
        <v>332</v>
      </c>
      <c r="D190">
        <v>187</v>
      </c>
      <c r="E190">
        <v>43892</v>
      </c>
      <c r="F190" t="s">
        <v>126</v>
      </c>
      <c r="G190" t="s">
        <v>127</v>
      </c>
      <c r="H190">
        <v>1</v>
      </c>
      <c r="I190">
        <v>187</v>
      </c>
    </row>
    <row r="191" spans="2:9" x14ac:dyDescent="0.35">
      <c r="B191" t="s">
        <v>333</v>
      </c>
      <c r="D191">
        <v>188</v>
      </c>
      <c r="E191">
        <v>43892</v>
      </c>
      <c r="F191" t="s">
        <v>124</v>
      </c>
      <c r="G191" t="s">
        <v>128</v>
      </c>
      <c r="H191">
        <v>4</v>
      </c>
      <c r="I191">
        <v>256</v>
      </c>
    </row>
    <row r="192" spans="2:9" x14ac:dyDescent="0.35">
      <c r="B192" t="s">
        <v>334</v>
      </c>
      <c r="D192">
        <v>189</v>
      </c>
      <c r="E192">
        <v>43893</v>
      </c>
      <c r="F192" t="s">
        <v>126</v>
      </c>
      <c r="G192" t="s">
        <v>129</v>
      </c>
      <c r="H192">
        <v>1</v>
      </c>
      <c r="I192">
        <v>65</v>
      </c>
    </row>
    <row r="193" spans="2:9" x14ac:dyDescent="0.35">
      <c r="B193" t="s">
        <v>335</v>
      </c>
      <c r="D193">
        <v>190</v>
      </c>
      <c r="E193">
        <v>43893</v>
      </c>
      <c r="F193" t="s">
        <v>124</v>
      </c>
      <c r="G193" t="s">
        <v>130</v>
      </c>
      <c r="H193">
        <v>5</v>
      </c>
      <c r="I193">
        <v>180</v>
      </c>
    </row>
    <row r="194" spans="2:9" x14ac:dyDescent="0.35">
      <c r="B194" t="s">
        <v>336</v>
      </c>
      <c r="D194">
        <v>191</v>
      </c>
      <c r="E194">
        <v>43893</v>
      </c>
      <c r="F194" t="s">
        <v>126</v>
      </c>
      <c r="G194" t="s">
        <v>128</v>
      </c>
      <c r="H194">
        <v>1</v>
      </c>
      <c r="I194">
        <v>180</v>
      </c>
    </row>
    <row r="195" spans="2:9" x14ac:dyDescent="0.35">
      <c r="B195" t="s">
        <v>337</v>
      </c>
      <c r="D195">
        <v>192</v>
      </c>
      <c r="E195">
        <v>43894</v>
      </c>
      <c r="F195" t="s">
        <v>124</v>
      </c>
      <c r="G195" t="s">
        <v>130</v>
      </c>
      <c r="H195">
        <v>1</v>
      </c>
      <c r="I195">
        <v>60</v>
      </c>
    </row>
    <row r="196" spans="2:9" x14ac:dyDescent="0.35">
      <c r="B196" t="s">
        <v>338</v>
      </c>
      <c r="D196">
        <v>193</v>
      </c>
      <c r="E196">
        <v>43894</v>
      </c>
      <c r="F196" t="s">
        <v>126</v>
      </c>
      <c r="G196" t="s">
        <v>127</v>
      </c>
      <c r="H196">
        <v>1</v>
      </c>
      <c r="I196">
        <v>42</v>
      </c>
    </row>
    <row r="197" spans="2:9" x14ac:dyDescent="0.35">
      <c r="B197" t="s">
        <v>339</v>
      </c>
      <c r="D197">
        <v>194</v>
      </c>
      <c r="E197">
        <v>43894</v>
      </c>
      <c r="F197" t="s">
        <v>124</v>
      </c>
      <c r="G197" t="s">
        <v>128</v>
      </c>
      <c r="H197">
        <v>1</v>
      </c>
      <c r="I197">
        <v>61</v>
      </c>
    </row>
    <row r="198" spans="2:9" x14ac:dyDescent="0.35">
      <c r="B198" t="s">
        <v>340</v>
      </c>
      <c r="D198">
        <v>195</v>
      </c>
      <c r="E198">
        <v>43895</v>
      </c>
      <c r="F198" t="s">
        <v>125</v>
      </c>
      <c r="G198" t="s">
        <v>127</v>
      </c>
      <c r="H198">
        <v>1</v>
      </c>
      <c r="I198">
        <v>1231</v>
      </c>
    </row>
    <row r="199" spans="2:9" x14ac:dyDescent="0.35">
      <c r="B199" t="s">
        <v>341</v>
      </c>
      <c r="D199">
        <v>196</v>
      </c>
      <c r="E199">
        <v>43895</v>
      </c>
      <c r="F199" t="s">
        <v>123</v>
      </c>
      <c r="G199" t="s">
        <v>128</v>
      </c>
      <c r="H199">
        <v>1</v>
      </c>
      <c r="I199">
        <v>244</v>
      </c>
    </row>
    <row r="200" spans="2:9" x14ac:dyDescent="0.35">
      <c r="B200" t="s">
        <v>342</v>
      </c>
      <c r="D200">
        <v>197</v>
      </c>
      <c r="E200">
        <v>43895</v>
      </c>
      <c r="F200" t="s">
        <v>125</v>
      </c>
      <c r="G200" t="s">
        <v>129</v>
      </c>
      <c r="H200">
        <v>2</v>
      </c>
      <c r="I200">
        <v>2396</v>
      </c>
    </row>
    <row r="201" spans="2:9" x14ac:dyDescent="0.35">
      <c r="B201" t="s">
        <v>343</v>
      </c>
      <c r="D201">
        <v>198</v>
      </c>
      <c r="E201">
        <v>43896</v>
      </c>
      <c r="F201" t="s">
        <v>123</v>
      </c>
      <c r="G201" t="s">
        <v>130</v>
      </c>
      <c r="H201">
        <v>5</v>
      </c>
      <c r="I201">
        <v>1365</v>
      </c>
    </row>
    <row r="202" spans="2:9" x14ac:dyDescent="0.35">
      <c r="B202" t="s">
        <v>344</v>
      </c>
      <c r="D202">
        <v>199</v>
      </c>
      <c r="E202">
        <v>43896</v>
      </c>
      <c r="F202" t="s">
        <v>125</v>
      </c>
      <c r="G202" t="s">
        <v>128</v>
      </c>
      <c r="H202">
        <v>1</v>
      </c>
      <c r="I202">
        <v>573</v>
      </c>
    </row>
    <row r="203" spans="2:9" x14ac:dyDescent="0.35">
      <c r="B203" t="s">
        <v>345</v>
      </c>
      <c r="D203">
        <v>200</v>
      </c>
      <c r="E203">
        <v>43896</v>
      </c>
      <c r="F203" t="s">
        <v>123</v>
      </c>
      <c r="G203" t="s">
        <v>130</v>
      </c>
      <c r="H203">
        <v>1</v>
      </c>
      <c r="I203">
        <v>342</v>
      </c>
    </row>
    <row r="204" spans="2:9" x14ac:dyDescent="0.35">
      <c r="B204" t="s">
        <v>346</v>
      </c>
      <c r="D204">
        <v>201</v>
      </c>
      <c r="E204">
        <v>43897</v>
      </c>
      <c r="F204" t="s">
        <v>125</v>
      </c>
      <c r="G204" t="s">
        <v>127</v>
      </c>
      <c r="H204">
        <v>1</v>
      </c>
      <c r="I204">
        <v>531</v>
      </c>
    </row>
    <row r="205" spans="2:9" x14ac:dyDescent="0.35">
      <c r="B205" t="s">
        <v>347</v>
      </c>
      <c r="D205">
        <v>202</v>
      </c>
      <c r="E205">
        <v>43897</v>
      </c>
      <c r="F205" t="s">
        <v>123</v>
      </c>
      <c r="G205" t="s">
        <v>128</v>
      </c>
      <c r="H205">
        <v>1</v>
      </c>
      <c r="I205">
        <v>184</v>
      </c>
    </row>
    <row r="206" spans="2:9" x14ac:dyDescent="0.35">
      <c r="B206" t="s">
        <v>348</v>
      </c>
      <c r="D206">
        <v>203</v>
      </c>
      <c r="E206">
        <v>43897</v>
      </c>
      <c r="F206" t="s">
        <v>125</v>
      </c>
      <c r="G206" t="s">
        <v>127</v>
      </c>
      <c r="H206">
        <v>1</v>
      </c>
      <c r="I206">
        <v>1107</v>
      </c>
    </row>
    <row r="207" spans="2:9" x14ac:dyDescent="0.35">
      <c r="B207" t="s">
        <v>349</v>
      </c>
      <c r="D207">
        <v>204</v>
      </c>
      <c r="E207">
        <v>43898</v>
      </c>
      <c r="F207" t="s">
        <v>126</v>
      </c>
      <c r="G207" t="s">
        <v>128</v>
      </c>
      <c r="H207">
        <v>1</v>
      </c>
      <c r="I207">
        <v>153</v>
      </c>
    </row>
    <row r="208" spans="2:9" x14ac:dyDescent="0.35">
      <c r="B208" t="s">
        <v>350</v>
      </c>
      <c r="D208">
        <v>205</v>
      </c>
      <c r="E208">
        <v>43898</v>
      </c>
      <c r="F208" t="s">
        <v>124</v>
      </c>
      <c r="G208" t="s">
        <v>129</v>
      </c>
      <c r="H208">
        <v>5</v>
      </c>
      <c r="I208">
        <v>190</v>
      </c>
    </row>
    <row r="209" spans="2:9" x14ac:dyDescent="0.35">
      <c r="B209" t="s">
        <v>351</v>
      </c>
      <c r="D209">
        <v>206</v>
      </c>
      <c r="E209">
        <v>43898</v>
      </c>
      <c r="F209" t="s">
        <v>126</v>
      </c>
      <c r="G209" t="s">
        <v>130</v>
      </c>
      <c r="H209">
        <v>2</v>
      </c>
      <c r="I209">
        <v>258</v>
      </c>
    </row>
    <row r="210" spans="2:9" x14ac:dyDescent="0.35">
      <c r="B210" t="s">
        <v>352</v>
      </c>
      <c r="D210">
        <v>207</v>
      </c>
      <c r="E210">
        <v>43899</v>
      </c>
      <c r="F210" t="s">
        <v>124</v>
      </c>
      <c r="G210" t="s">
        <v>128</v>
      </c>
      <c r="H210">
        <v>1</v>
      </c>
      <c r="I210">
        <v>58</v>
      </c>
    </row>
    <row r="211" spans="2:9" x14ac:dyDescent="0.35">
      <c r="B211" t="s">
        <v>353</v>
      </c>
      <c r="D211">
        <v>208</v>
      </c>
      <c r="E211">
        <v>43899</v>
      </c>
      <c r="F211" t="s">
        <v>126</v>
      </c>
      <c r="G211" t="s">
        <v>130</v>
      </c>
      <c r="H211">
        <v>2</v>
      </c>
      <c r="I211">
        <v>362</v>
      </c>
    </row>
    <row r="212" spans="2:9" x14ac:dyDescent="0.35">
      <c r="B212" t="s">
        <v>354</v>
      </c>
      <c r="D212">
        <v>209</v>
      </c>
      <c r="E212">
        <v>43899</v>
      </c>
      <c r="F212" t="s">
        <v>124</v>
      </c>
      <c r="G212" t="s">
        <v>127</v>
      </c>
      <c r="H212">
        <v>7</v>
      </c>
      <c r="I212">
        <v>441</v>
      </c>
    </row>
    <row r="213" spans="2:9" x14ac:dyDescent="0.35">
      <c r="B213" t="s">
        <v>355</v>
      </c>
      <c r="D213">
        <v>210</v>
      </c>
      <c r="E213">
        <v>43900</v>
      </c>
      <c r="F213" t="s">
        <v>126</v>
      </c>
      <c r="G213" t="s">
        <v>128</v>
      </c>
      <c r="H213">
        <v>1</v>
      </c>
      <c r="I213">
        <v>111</v>
      </c>
    </row>
    <row r="214" spans="2:9" x14ac:dyDescent="0.35">
      <c r="B214" t="s">
        <v>356</v>
      </c>
      <c r="D214">
        <v>211</v>
      </c>
      <c r="E214">
        <v>43900</v>
      </c>
      <c r="F214" t="s">
        <v>124</v>
      </c>
      <c r="G214" t="s">
        <v>127</v>
      </c>
      <c r="H214">
        <v>1</v>
      </c>
      <c r="I214">
        <v>56</v>
      </c>
    </row>
    <row r="215" spans="2:9" x14ac:dyDescent="0.35">
      <c r="B215" t="s">
        <v>357</v>
      </c>
      <c r="D215">
        <v>212</v>
      </c>
      <c r="E215">
        <v>43900</v>
      </c>
      <c r="F215" t="s">
        <v>126</v>
      </c>
      <c r="G215" t="s">
        <v>129</v>
      </c>
      <c r="H215">
        <v>1</v>
      </c>
      <c r="I215">
        <v>115</v>
      </c>
    </row>
    <row r="216" spans="2:9" x14ac:dyDescent="0.35">
      <c r="B216" t="s">
        <v>358</v>
      </c>
      <c r="D216">
        <v>213</v>
      </c>
      <c r="E216">
        <v>43901</v>
      </c>
      <c r="F216" t="s">
        <v>123</v>
      </c>
      <c r="G216" t="s">
        <v>129</v>
      </c>
      <c r="H216">
        <v>6</v>
      </c>
      <c r="I216">
        <v>792</v>
      </c>
    </row>
    <row r="217" spans="2:9" x14ac:dyDescent="0.35">
      <c r="B217" t="s">
        <v>359</v>
      </c>
      <c r="D217">
        <v>214</v>
      </c>
      <c r="E217">
        <v>43901</v>
      </c>
      <c r="F217" t="s">
        <v>125</v>
      </c>
      <c r="G217" t="s">
        <v>130</v>
      </c>
      <c r="H217">
        <v>1</v>
      </c>
      <c r="I217">
        <v>723</v>
      </c>
    </row>
    <row r="218" spans="2:9" x14ac:dyDescent="0.35">
      <c r="B218" t="s">
        <v>360</v>
      </c>
      <c r="D218">
        <v>215</v>
      </c>
      <c r="E218">
        <v>43901</v>
      </c>
      <c r="F218" t="s">
        <v>123</v>
      </c>
      <c r="G218" t="s">
        <v>128</v>
      </c>
      <c r="H218">
        <v>1</v>
      </c>
      <c r="I218">
        <v>219</v>
      </c>
    </row>
    <row r="219" spans="2:9" x14ac:dyDescent="0.35">
      <c r="B219" t="s">
        <v>361</v>
      </c>
      <c r="D219">
        <v>216</v>
      </c>
      <c r="E219">
        <v>43902</v>
      </c>
      <c r="F219" t="s">
        <v>125</v>
      </c>
      <c r="G219" t="s">
        <v>130</v>
      </c>
      <c r="H219">
        <v>1</v>
      </c>
      <c r="I219">
        <v>1163</v>
      </c>
    </row>
    <row r="220" spans="2:9" x14ac:dyDescent="0.35">
      <c r="B220" t="s">
        <v>361</v>
      </c>
      <c r="D220">
        <v>216</v>
      </c>
      <c r="E220">
        <v>43902</v>
      </c>
      <c r="F220" t="s">
        <v>125</v>
      </c>
      <c r="G220" t="s">
        <v>130</v>
      </c>
      <c r="H220">
        <v>1</v>
      </c>
      <c r="I220">
        <v>1163</v>
      </c>
    </row>
    <row r="221" spans="2:9" x14ac:dyDescent="0.35">
      <c r="B221" t="s">
        <v>362</v>
      </c>
      <c r="D221">
        <v>217</v>
      </c>
      <c r="E221">
        <v>43902</v>
      </c>
      <c r="F221" t="s">
        <v>123</v>
      </c>
      <c r="G221" t="s">
        <v>127</v>
      </c>
      <c r="H221">
        <v>2</v>
      </c>
      <c r="I221">
        <v>584</v>
      </c>
    </row>
    <row r="222" spans="2:9" x14ac:dyDescent="0.35">
      <c r="B222" t="s">
        <v>363</v>
      </c>
      <c r="D222">
        <v>218</v>
      </c>
      <c r="E222">
        <v>43902</v>
      </c>
      <c r="F222" t="s">
        <v>125</v>
      </c>
      <c r="G222" t="s">
        <v>128</v>
      </c>
      <c r="H222">
        <v>2</v>
      </c>
      <c r="I222">
        <v>2040</v>
      </c>
    </row>
    <row r="223" spans="2:9" x14ac:dyDescent="0.35">
      <c r="B223" t="s">
        <v>364</v>
      </c>
      <c r="D223">
        <v>219</v>
      </c>
      <c r="E223">
        <v>43903</v>
      </c>
      <c r="F223" t="s">
        <v>123</v>
      </c>
      <c r="G223" t="s">
        <v>127</v>
      </c>
      <c r="H223">
        <v>4</v>
      </c>
      <c r="I223">
        <v>1064</v>
      </c>
    </row>
    <row r="224" spans="2:9" x14ac:dyDescent="0.35">
      <c r="B224" t="s">
        <v>365</v>
      </c>
      <c r="D224">
        <v>220</v>
      </c>
      <c r="E224">
        <v>43903</v>
      </c>
      <c r="F224" t="s">
        <v>125</v>
      </c>
      <c r="G224" t="s">
        <v>129</v>
      </c>
      <c r="H224">
        <v>1</v>
      </c>
      <c r="I224">
        <v>1211</v>
      </c>
    </row>
    <row r="225" spans="2:9" x14ac:dyDescent="0.35">
      <c r="B225" t="s">
        <v>366</v>
      </c>
      <c r="D225">
        <v>221</v>
      </c>
      <c r="E225">
        <v>43903</v>
      </c>
      <c r="F225" t="s">
        <v>123</v>
      </c>
      <c r="G225" t="s">
        <v>130</v>
      </c>
      <c r="H225">
        <v>4</v>
      </c>
      <c r="I225">
        <v>1364</v>
      </c>
    </row>
    <row r="226" spans="2:9" x14ac:dyDescent="0.35">
      <c r="B226" t="s">
        <v>367</v>
      </c>
      <c r="D226">
        <v>222</v>
      </c>
      <c r="E226">
        <v>43904</v>
      </c>
      <c r="F226" t="s">
        <v>124</v>
      </c>
      <c r="G226" t="s">
        <v>130</v>
      </c>
      <c r="H226">
        <v>1</v>
      </c>
      <c r="I226">
        <v>44</v>
      </c>
    </row>
    <row r="227" spans="2:9" x14ac:dyDescent="0.35">
      <c r="B227" t="s">
        <v>368</v>
      </c>
      <c r="D227">
        <v>223</v>
      </c>
      <c r="E227">
        <v>43904</v>
      </c>
      <c r="F227" t="s">
        <v>126</v>
      </c>
      <c r="G227" t="s">
        <v>128</v>
      </c>
      <c r="H227">
        <v>2</v>
      </c>
      <c r="I227">
        <v>270</v>
      </c>
    </row>
    <row r="228" spans="2:9" x14ac:dyDescent="0.35">
      <c r="B228" t="s">
        <v>369</v>
      </c>
      <c r="D228">
        <v>224</v>
      </c>
      <c r="E228">
        <v>43904</v>
      </c>
      <c r="F228" t="s">
        <v>124</v>
      </c>
      <c r="G228" t="s">
        <v>130</v>
      </c>
      <c r="H228">
        <v>4</v>
      </c>
      <c r="I228">
        <v>196</v>
      </c>
    </row>
    <row r="229" spans="2:9" x14ac:dyDescent="0.35">
      <c r="B229" t="s">
        <v>370</v>
      </c>
      <c r="D229">
        <v>225</v>
      </c>
      <c r="E229">
        <v>43905</v>
      </c>
      <c r="F229" t="s">
        <v>126</v>
      </c>
      <c r="G229" t="s">
        <v>127</v>
      </c>
      <c r="H229">
        <v>1</v>
      </c>
      <c r="I229">
        <v>103</v>
      </c>
    </row>
    <row r="230" spans="2:9" x14ac:dyDescent="0.35">
      <c r="B230" t="s">
        <v>371</v>
      </c>
      <c r="D230">
        <v>226</v>
      </c>
      <c r="E230">
        <v>43905</v>
      </c>
      <c r="F230" t="s">
        <v>124</v>
      </c>
      <c r="G230" t="s">
        <v>128</v>
      </c>
      <c r="H230">
        <v>3</v>
      </c>
      <c r="I230">
        <v>123</v>
      </c>
    </row>
    <row r="231" spans="2:9" x14ac:dyDescent="0.35">
      <c r="B231" t="s">
        <v>372</v>
      </c>
      <c r="D231">
        <v>227</v>
      </c>
      <c r="E231">
        <v>43905</v>
      </c>
      <c r="F231" t="s">
        <v>126</v>
      </c>
      <c r="G231" t="s">
        <v>127</v>
      </c>
      <c r="H231">
        <v>1</v>
      </c>
      <c r="I231">
        <v>182</v>
      </c>
    </row>
    <row r="232" spans="2:9" x14ac:dyDescent="0.35">
      <c r="B232" t="s">
        <v>373</v>
      </c>
      <c r="D232">
        <v>228</v>
      </c>
      <c r="E232">
        <v>43906</v>
      </c>
      <c r="F232" t="s">
        <v>124</v>
      </c>
      <c r="G232" t="s">
        <v>129</v>
      </c>
      <c r="H232">
        <v>2</v>
      </c>
      <c r="I232">
        <v>72</v>
      </c>
    </row>
    <row r="233" spans="2:9" x14ac:dyDescent="0.35">
      <c r="B233" t="s">
        <v>374</v>
      </c>
      <c r="D233">
        <v>229</v>
      </c>
      <c r="E233">
        <v>43906</v>
      </c>
      <c r="F233" t="s">
        <v>126</v>
      </c>
      <c r="G233" t="s">
        <v>130</v>
      </c>
      <c r="H233">
        <v>1</v>
      </c>
      <c r="I233">
        <v>32</v>
      </c>
    </row>
    <row r="234" spans="2:9" x14ac:dyDescent="0.35">
      <c r="B234" t="s">
        <v>375</v>
      </c>
      <c r="D234">
        <v>230</v>
      </c>
      <c r="E234">
        <v>43906</v>
      </c>
      <c r="F234" t="s">
        <v>124</v>
      </c>
      <c r="G234" t="s">
        <v>127</v>
      </c>
      <c r="H234">
        <v>1</v>
      </c>
      <c r="I234">
        <v>42</v>
      </c>
    </row>
    <row r="235" spans="2:9" x14ac:dyDescent="0.35">
      <c r="B235" t="s">
        <v>376</v>
      </c>
      <c r="D235">
        <v>231</v>
      </c>
      <c r="E235">
        <v>43907</v>
      </c>
      <c r="F235" t="s">
        <v>125</v>
      </c>
      <c r="G235" t="s">
        <v>128</v>
      </c>
      <c r="H235">
        <v>1</v>
      </c>
      <c r="I235">
        <v>202</v>
      </c>
    </row>
    <row r="236" spans="2:9" x14ac:dyDescent="0.35">
      <c r="B236" t="s">
        <v>377</v>
      </c>
      <c r="D236">
        <v>232</v>
      </c>
      <c r="E236">
        <v>43907</v>
      </c>
      <c r="F236" t="s">
        <v>123</v>
      </c>
      <c r="G236" t="s">
        <v>130</v>
      </c>
      <c r="H236">
        <v>7</v>
      </c>
      <c r="I236">
        <v>2107</v>
      </c>
    </row>
    <row r="237" spans="2:9" x14ac:dyDescent="0.35">
      <c r="B237" t="s">
        <v>378</v>
      </c>
      <c r="D237">
        <v>233</v>
      </c>
      <c r="E237">
        <v>43907</v>
      </c>
      <c r="F237" t="s">
        <v>125</v>
      </c>
      <c r="G237" t="s">
        <v>127</v>
      </c>
      <c r="H237">
        <v>2</v>
      </c>
      <c r="I237">
        <v>2170</v>
      </c>
    </row>
    <row r="238" spans="2:9" x14ac:dyDescent="0.35">
      <c r="B238" t="s">
        <v>379</v>
      </c>
      <c r="D238">
        <v>234</v>
      </c>
      <c r="E238">
        <v>43908</v>
      </c>
      <c r="F238" t="s">
        <v>123</v>
      </c>
      <c r="G238" t="s">
        <v>128</v>
      </c>
      <c r="H238">
        <v>3</v>
      </c>
      <c r="I238">
        <v>972</v>
      </c>
    </row>
    <row r="239" spans="2:9" x14ac:dyDescent="0.35">
      <c r="B239" t="s">
        <v>380</v>
      </c>
      <c r="D239">
        <v>235</v>
      </c>
      <c r="E239">
        <v>43908</v>
      </c>
      <c r="F239" t="s">
        <v>125</v>
      </c>
      <c r="G239" t="s">
        <v>127</v>
      </c>
      <c r="H239">
        <v>1</v>
      </c>
      <c r="I239">
        <v>1014</v>
      </c>
    </row>
    <row r="240" spans="2:9" x14ac:dyDescent="0.35">
      <c r="B240" t="s">
        <v>381</v>
      </c>
      <c r="D240">
        <v>236</v>
      </c>
      <c r="E240">
        <v>43908</v>
      </c>
      <c r="F240" t="s">
        <v>123</v>
      </c>
      <c r="G240" t="s">
        <v>129</v>
      </c>
      <c r="H240">
        <v>3</v>
      </c>
      <c r="I240">
        <v>366</v>
      </c>
    </row>
    <row r="241" spans="2:9" x14ac:dyDescent="0.35">
      <c r="B241" t="s">
        <v>382</v>
      </c>
      <c r="D241">
        <v>237</v>
      </c>
      <c r="E241">
        <v>43909</v>
      </c>
      <c r="F241" t="s">
        <v>125</v>
      </c>
      <c r="G241" t="s">
        <v>130</v>
      </c>
      <c r="H241">
        <v>2</v>
      </c>
      <c r="I241">
        <v>2256</v>
      </c>
    </row>
    <row r="242" spans="2:9" x14ac:dyDescent="0.35">
      <c r="B242" t="s">
        <v>383</v>
      </c>
      <c r="D242">
        <v>238</v>
      </c>
      <c r="E242">
        <v>43909</v>
      </c>
      <c r="F242" t="s">
        <v>123</v>
      </c>
      <c r="G242" t="s">
        <v>127</v>
      </c>
      <c r="H242">
        <v>4</v>
      </c>
      <c r="I242">
        <v>228</v>
      </c>
    </row>
    <row r="243" spans="2:9" x14ac:dyDescent="0.35">
      <c r="B243" t="s">
        <v>384</v>
      </c>
      <c r="D243">
        <v>239</v>
      </c>
      <c r="E243">
        <v>43909</v>
      </c>
      <c r="F243" t="s">
        <v>125</v>
      </c>
      <c r="G243" t="s">
        <v>128</v>
      </c>
      <c r="H243">
        <v>2</v>
      </c>
      <c r="I243">
        <v>618</v>
      </c>
    </row>
    <row r="244" spans="2:9" x14ac:dyDescent="0.35">
      <c r="B244" t="s">
        <v>385</v>
      </c>
      <c r="D244">
        <v>240</v>
      </c>
      <c r="E244">
        <v>43910</v>
      </c>
      <c r="F244" t="s">
        <v>126</v>
      </c>
      <c r="G244" t="s">
        <v>130</v>
      </c>
      <c r="H244">
        <v>1</v>
      </c>
      <c r="I244">
        <v>187</v>
      </c>
    </row>
    <row r="245" spans="2:9" x14ac:dyDescent="0.35">
      <c r="B245" t="s">
        <v>386</v>
      </c>
      <c r="D245">
        <v>241</v>
      </c>
      <c r="E245">
        <v>43910</v>
      </c>
      <c r="F245" t="s">
        <v>124</v>
      </c>
      <c r="G245" t="s">
        <v>127</v>
      </c>
      <c r="H245">
        <v>1</v>
      </c>
      <c r="I245">
        <v>47</v>
      </c>
    </row>
    <row r="246" spans="2:9" x14ac:dyDescent="0.35">
      <c r="B246" t="s">
        <v>387</v>
      </c>
      <c r="D246">
        <v>242</v>
      </c>
      <c r="E246">
        <v>43910</v>
      </c>
      <c r="F246" t="s">
        <v>126</v>
      </c>
      <c r="G246" t="s">
        <v>128</v>
      </c>
      <c r="H246">
        <v>2</v>
      </c>
      <c r="I246">
        <v>70</v>
      </c>
    </row>
    <row r="247" spans="2:9" x14ac:dyDescent="0.35">
      <c r="B247" t="s">
        <v>388</v>
      </c>
      <c r="D247">
        <v>243</v>
      </c>
      <c r="E247">
        <v>43911</v>
      </c>
      <c r="F247" t="s">
        <v>124</v>
      </c>
      <c r="G247" t="s">
        <v>127</v>
      </c>
      <c r="H247">
        <v>6</v>
      </c>
      <c r="I247">
        <v>216</v>
      </c>
    </row>
    <row r="248" spans="2:9" x14ac:dyDescent="0.35">
      <c r="B248" t="s">
        <v>389</v>
      </c>
      <c r="D248">
        <v>244</v>
      </c>
      <c r="E248">
        <v>43911</v>
      </c>
      <c r="F248" t="s">
        <v>126</v>
      </c>
      <c r="G248" t="s">
        <v>129</v>
      </c>
      <c r="H248">
        <v>2</v>
      </c>
      <c r="I248">
        <v>332</v>
      </c>
    </row>
    <row r="249" spans="2:9" x14ac:dyDescent="0.35">
      <c r="B249" t="s">
        <v>390</v>
      </c>
      <c r="D249">
        <v>245</v>
      </c>
      <c r="E249">
        <v>43911</v>
      </c>
      <c r="F249" t="s">
        <v>124</v>
      </c>
      <c r="G249" t="s">
        <v>130</v>
      </c>
      <c r="H249">
        <v>9</v>
      </c>
      <c r="I249">
        <v>477</v>
      </c>
    </row>
    <row r="250" spans="2:9" x14ac:dyDescent="0.35">
      <c r="B250" t="s">
        <v>391</v>
      </c>
      <c r="D250">
        <v>246</v>
      </c>
      <c r="E250">
        <v>43912</v>
      </c>
      <c r="F250" t="s">
        <v>126</v>
      </c>
      <c r="G250" t="s">
        <v>127</v>
      </c>
      <c r="H250">
        <v>2</v>
      </c>
      <c r="I250">
        <v>86</v>
      </c>
    </row>
    <row r="251" spans="2:9" x14ac:dyDescent="0.35">
      <c r="B251" t="s">
        <v>392</v>
      </c>
      <c r="D251">
        <v>247</v>
      </c>
      <c r="E251">
        <v>43912</v>
      </c>
      <c r="F251" t="s">
        <v>124</v>
      </c>
      <c r="G251" t="s">
        <v>128</v>
      </c>
      <c r="H251">
        <v>1</v>
      </c>
      <c r="I251">
        <v>63</v>
      </c>
    </row>
    <row r="252" spans="2:9" x14ac:dyDescent="0.35">
      <c r="B252" t="s">
        <v>393</v>
      </c>
      <c r="D252">
        <v>248</v>
      </c>
      <c r="E252">
        <v>43912</v>
      </c>
      <c r="F252" t="s">
        <v>126</v>
      </c>
      <c r="G252" t="s">
        <v>129</v>
      </c>
      <c r="H252">
        <v>1</v>
      </c>
      <c r="I252">
        <v>105</v>
      </c>
    </row>
    <row r="253" spans="2:9" x14ac:dyDescent="0.35">
      <c r="B253" t="s">
        <v>394</v>
      </c>
      <c r="D253">
        <v>249</v>
      </c>
      <c r="E253">
        <v>43913</v>
      </c>
      <c r="F253" t="s">
        <v>123</v>
      </c>
      <c r="G253" t="s">
        <v>127</v>
      </c>
      <c r="H253">
        <v>4</v>
      </c>
      <c r="I253">
        <v>984</v>
      </c>
    </row>
    <row r="254" spans="2:9" x14ac:dyDescent="0.35">
      <c r="B254" t="s">
        <v>395</v>
      </c>
      <c r="D254">
        <v>250</v>
      </c>
      <c r="E254">
        <v>43913</v>
      </c>
      <c r="F254" t="s">
        <v>125</v>
      </c>
      <c r="G254" t="s">
        <v>128</v>
      </c>
      <c r="H254">
        <v>2</v>
      </c>
      <c r="I254">
        <v>494</v>
      </c>
    </row>
    <row r="255" spans="2:9" x14ac:dyDescent="0.35">
      <c r="B255" t="s">
        <v>396</v>
      </c>
      <c r="D255">
        <v>251</v>
      </c>
      <c r="E255">
        <v>43913</v>
      </c>
      <c r="F255" t="s">
        <v>123</v>
      </c>
      <c r="G255" t="s">
        <v>127</v>
      </c>
      <c r="H255">
        <v>6</v>
      </c>
      <c r="I255">
        <v>1482</v>
      </c>
    </row>
    <row r="256" spans="2:9" x14ac:dyDescent="0.35">
      <c r="B256" t="s">
        <v>397</v>
      </c>
      <c r="D256">
        <v>252</v>
      </c>
      <c r="E256">
        <v>43914</v>
      </c>
      <c r="F256" t="s">
        <v>125</v>
      </c>
      <c r="G256" t="s">
        <v>129</v>
      </c>
      <c r="H256">
        <v>1</v>
      </c>
      <c r="I256">
        <v>553</v>
      </c>
    </row>
    <row r="257" spans="2:9" x14ac:dyDescent="0.35">
      <c r="B257" t="s">
        <v>398</v>
      </c>
      <c r="D257">
        <v>253</v>
      </c>
      <c r="E257">
        <v>43914</v>
      </c>
      <c r="F257" t="s">
        <v>123</v>
      </c>
      <c r="G257" t="s">
        <v>130</v>
      </c>
      <c r="H257">
        <v>3</v>
      </c>
      <c r="I257">
        <v>549</v>
      </c>
    </row>
    <row r="258" spans="2:9" x14ac:dyDescent="0.35">
      <c r="B258" t="s">
        <v>399</v>
      </c>
      <c r="D258">
        <v>254</v>
      </c>
      <c r="E258">
        <v>43914</v>
      </c>
      <c r="F258" t="s">
        <v>125</v>
      </c>
      <c r="G258" t="s">
        <v>127</v>
      </c>
      <c r="H258">
        <v>1</v>
      </c>
      <c r="I258">
        <v>1105</v>
      </c>
    </row>
    <row r="259" spans="2:9" x14ac:dyDescent="0.35">
      <c r="B259" t="s">
        <v>400</v>
      </c>
      <c r="D259">
        <v>255</v>
      </c>
      <c r="E259">
        <v>43915</v>
      </c>
      <c r="F259" t="s">
        <v>123</v>
      </c>
      <c r="G259" t="s">
        <v>128</v>
      </c>
      <c r="H259">
        <v>1</v>
      </c>
      <c r="I259">
        <v>214</v>
      </c>
    </row>
    <row r="260" spans="2:9" x14ac:dyDescent="0.35">
      <c r="B260" t="s">
        <v>401</v>
      </c>
      <c r="D260">
        <v>256</v>
      </c>
      <c r="E260">
        <v>43915</v>
      </c>
      <c r="F260" t="s">
        <v>125</v>
      </c>
      <c r="G260" t="s">
        <v>129</v>
      </c>
      <c r="H260">
        <v>3</v>
      </c>
      <c r="I260">
        <v>2901</v>
      </c>
    </row>
    <row r="261" spans="2:9" x14ac:dyDescent="0.35">
      <c r="B261" t="s">
        <v>402</v>
      </c>
      <c r="D261">
        <v>257</v>
      </c>
      <c r="E261">
        <v>43915</v>
      </c>
      <c r="F261" t="s">
        <v>123</v>
      </c>
      <c r="G261" t="s">
        <v>130</v>
      </c>
      <c r="H261">
        <v>1</v>
      </c>
      <c r="I261">
        <v>263</v>
      </c>
    </row>
    <row r="262" spans="2:9" x14ac:dyDescent="0.35">
      <c r="B262" t="s">
        <v>403</v>
      </c>
      <c r="D262">
        <v>258</v>
      </c>
      <c r="E262">
        <v>43916</v>
      </c>
      <c r="F262" t="s">
        <v>124</v>
      </c>
      <c r="G262" t="s">
        <v>128</v>
      </c>
      <c r="H262">
        <v>4</v>
      </c>
      <c r="I262">
        <v>204</v>
      </c>
    </row>
    <row r="263" spans="2:9" x14ac:dyDescent="0.35">
      <c r="B263" t="s">
        <v>404</v>
      </c>
      <c r="D263">
        <v>259</v>
      </c>
      <c r="E263">
        <v>43916</v>
      </c>
      <c r="F263" t="s">
        <v>126</v>
      </c>
      <c r="G263" t="s">
        <v>127</v>
      </c>
      <c r="H263">
        <v>1</v>
      </c>
      <c r="I263">
        <v>92</v>
      </c>
    </row>
    <row r="264" spans="2:9" x14ac:dyDescent="0.35">
      <c r="B264" t="s">
        <v>405</v>
      </c>
      <c r="D264">
        <v>260</v>
      </c>
      <c r="E264">
        <v>43916</v>
      </c>
      <c r="F264" t="s">
        <v>124</v>
      </c>
      <c r="G264" t="s">
        <v>129</v>
      </c>
      <c r="H264">
        <v>1</v>
      </c>
      <c r="I264">
        <v>35</v>
      </c>
    </row>
    <row r="265" spans="2:9" x14ac:dyDescent="0.35">
      <c r="B265" t="s">
        <v>406</v>
      </c>
      <c r="D265">
        <v>261</v>
      </c>
      <c r="E265">
        <v>43917</v>
      </c>
      <c r="F265" t="s">
        <v>126</v>
      </c>
      <c r="G265" t="s">
        <v>130</v>
      </c>
      <c r="H265">
        <v>1</v>
      </c>
      <c r="I265">
        <v>102</v>
      </c>
    </row>
    <row r="266" spans="2:9" x14ac:dyDescent="0.35">
      <c r="B266" t="s">
        <v>407</v>
      </c>
      <c r="D266">
        <v>262</v>
      </c>
      <c r="E266">
        <v>43917</v>
      </c>
      <c r="F266" t="s">
        <v>124</v>
      </c>
      <c r="G266" t="s">
        <v>127</v>
      </c>
      <c r="H266">
        <v>2</v>
      </c>
      <c r="I266">
        <v>90</v>
      </c>
    </row>
    <row r="267" spans="2:9" x14ac:dyDescent="0.35">
      <c r="B267" t="s">
        <v>408</v>
      </c>
      <c r="D267">
        <v>263</v>
      </c>
      <c r="E267">
        <v>43917</v>
      </c>
      <c r="F267" t="s">
        <v>126</v>
      </c>
      <c r="G267" t="s">
        <v>128</v>
      </c>
      <c r="H267">
        <v>1</v>
      </c>
      <c r="I267">
        <v>148</v>
      </c>
    </row>
    <row r="268" spans="2:9" x14ac:dyDescent="0.35">
      <c r="B268" t="s">
        <v>409</v>
      </c>
      <c r="D268">
        <v>264</v>
      </c>
      <c r="E268">
        <v>43918</v>
      </c>
      <c r="F268" t="s">
        <v>124</v>
      </c>
      <c r="G268" t="s">
        <v>129</v>
      </c>
      <c r="H268">
        <v>1</v>
      </c>
      <c r="I268">
        <v>65</v>
      </c>
    </row>
    <row r="269" spans="2:9" x14ac:dyDescent="0.35">
      <c r="B269" t="s">
        <v>409</v>
      </c>
      <c r="D269">
        <v>264</v>
      </c>
      <c r="E269">
        <v>43918</v>
      </c>
      <c r="F269" t="s">
        <v>124</v>
      </c>
      <c r="G269" t="s">
        <v>129</v>
      </c>
      <c r="H269">
        <v>1</v>
      </c>
      <c r="I269">
        <v>65</v>
      </c>
    </row>
    <row r="270" spans="2:9" x14ac:dyDescent="0.35">
      <c r="B270" t="s">
        <v>410</v>
      </c>
      <c r="D270">
        <v>265</v>
      </c>
      <c r="E270">
        <v>43918</v>
      </c>
      <c r="F270" t="s">
        <v>126</v>
      </c>
      <c r="G270" t="s">
        <v>130</v>
      </c>
      <c r="H270">
        <v>1</v>
      </c>
      <c r="I270">
        <v>142</v>
      </c>
    </row>
    <row r="271" spans="2:9" x14ac:dyDescent="0.35">
      <c r="B271" t="s">
        <v>411</v>
      </c>
      <c r="D271">
        <v>266</v>
      </c>
      <c r="E271">
        <v>43918</v>
      </c>
      <c r="F271" t="s">
        <v>124</v>
      </c>
      <c r="G271" t="s">
        <v>128</v>
      </c>
      <c r="H271">
        <v>4</v>
      </c>
      <c r="I271">
        <v>164</v>
      </c>
    </row>
    <row r="272" spans="2:9" x14ac:dyDescent="0.35">
      <c r="B272" t="s">
        <v>412</v>
      </c>
      <c r="D272">
        <v>267</v>
      </c>
      <c r="E272">
        <v>43919</v>
      </c>
      <c r="F272" t="s">
        <v>125</v>
      </c>
      <c r="G272" t="s">
        <v>127</v>
      </c>
      <c r="H272">
        <v>1</v>
      </c>
      <c r="I272">
        <v>845</v>
      </c>
    </row>
    <row r="273" spans="2:9" x14ac:dyDescent="0.35">
      <c r="B273" t="s">
        <v>413</v>
      </c>
      <c r="D273">
        <v>268</v>
      </c>
      <c r="E273">
        <v>43919</v>
      </c>
      <c r="F273" t="s">
        <v>123</v>
      </c>
      <c r="G273" t="s">
        <v>129</v>
      </c>
      <c r="H273">
        <v>2</v>
      </c>
      <c r="I273">
        <v>622</v>
      </c>
    </row>
    <row r="274" spans="2:9" x14ac:dyDescent="0.35">
      <c r="B274" t="s">
        <v>414</v>
      </c>
      <c r="D274">
        <v>269</v>
      </c>
      <c r="E274">
        <v>43919</v>
      </c>
      <c r="F274" t="s">
        <v>125</v>
      </c>
      <c r="G274" t="s">
        <v>130</v>
      </c>
      <c r="H274">
        <v>1</v>
      </c>
      <c r="I274">
        <v>792</v>
      </c>
    </row>
    <row r="275" spans="2:9" x14ac:dyDescent="0.35">
      <c r="B275" t="s">
        <v>415</v>
      </c>
      <c r="D275">
        <v>270</v>
      </c>
      <c r="E275">
        <v>43920</v>
      </c>
      <c r="F275" t="s">
        <v>123</v>
      </c>
      <c r="G275" t="s">
        <v>127</v>
      </c>
      <c r="H275">
        <v>1</v>
      </c>
      <c r="I275">
        <v>74</v>
      </c>
    </row>
    <row r="276" spans="2:9" x14ac:dyDescent="0.35">
      <c r="B276" t="s">
        <v>416</v>
      </c>
      <c r="D276">
        <v>271</v>
      </c>
      <c r="E276">
        <v>43920</v>
      </c>
      <c r="F276" t="s">
        <v>125</v>
      </c>
      <c r="G276" t="s">
        <v>128</v>
      </c>
      <c r="H276">
        <v>2</v>
      </c>
      <c r="I276">
        <v>1760</v>
      </c>
    </row>
    <row r="277" spans="2:9" x14ac:dyDescent="0.35">
      <c r="B277" t="s">
        <v>417</v>
      </c>
      <c r="D277">
        <v>272</v>
      </c>
      <c r="E277">
        <v>43920</v>
      </c>
      <c r="F277" t="s">
        <v>123</v>
      </c>
      <c r="G277" t="s">
        <v>129</v>
      </c>
      <c r="H277">
        <v>3</v>
      </c>
      <c r="I277">
        <v>489</v>
      </c>
    </row>
    <row r="278" spans="2:9" x14ac:dyDescent="0.35">
      <c r="B278" t="s">
        <v>418</v>
      </c>
      <c r="D278">
        <v>273</v>
      </c>
      <c r="E278">
        <v>43921</v>
      </c>
      <c r="F278" t="s">
        <v>125</v>
      </c>
      <c r="G278" t="s">
        <v>130</v>
      </c>
      <c r="H278">
        <v>1</v>
      </c>
      <c r="I278">
        <v>493</v>
      </c>
    </row>
    <row r="279" spans="2:9" x14ac:dyDescent="0.35">
      <c r="B279" t="s">
        <v>419</v>
      </c>
      <c r="D279">
        <v>274</v>
      </c>
      <c r="E279">
        <v>43921</v>
      </c>
      <c r="F279" t="s">
        <v>123</v>
      </c>
      <c r="G279" t="s">
        <v>128</v>
      </c>
      <c r="H279">
        <v>1</v>
      </c>
      <c r="I279">
        <v>268</v>
      </c>
    </row>
    <row r="280" spans="2:9" x14ac:dyDescent="0.35">
      <c r="B280" t="s">
        <v>420</v>
      </c>
      <c r="D280">
        <v>275</v>
      </c>
      <c r="E280">
        <v>43921</v>
      </c>
      <c r="F280" t="s">
        <v>125</v>
      </c>
      <c r="G280" t="s">
        <v>130</v>
      </c>
      <c r="H280">
        <v>2</v>
      </c>
      <c r="I280">
        <v>1680</v>
      </c>
    </row>
    <row r="281" spans="2:9" x14ac:dyDescent="0.35">
      <c r="B281" t="s">
        <v>421</v>
      </c>
      <c r="D281">
        <v>276</v>
      </c>
      <c r="E281">
        <v>43922</v>
      </c>
      <c r="F281" t="s">
        <v>126</v>
      </c>
      <c r="G281" t="s">
        <v>129</v>
      </c>
      <c r="H281">
        <v>2</v>
      </c>
      <c r="I281">
        <v>204</v>
      </c>
    </row>
    <row r="282" spans="2:9" x14ac:dyDescent="0.35">
      <c r="B282" t="s">
        <v>422</v>
      </c>
      <c r="D282">
        <v>277</v>
      </c>
      <c r="E282">
        <v>43922</v>
      </c>
      <c r="F282" t="s">
        <v>124</v>
      </c>
      <c r="G282" t="s">
        <v>130</v>
      </c>
      <c r="H282">
        <v>2</v>
      </c>
      <c r="I282">
        <v>92</v>
      </c>
    </row>
    <row r="283" spans="2:9" x14ac:dyDescent="0.35">
      <c r="B283" t="s">
        <v>423</v>
      </c>
      <c r="D283">
        <v>278</v>
      </c>
      <c r="E283">
        <v>43922</v>
      </c>
      <c r="F283" t="s">
        <v>126</v>
      </c>
      <c r="G283" t="s">
        <v>127</v>
      </c>
      <c r="H283">
        <v>1</v>
      </c>
      <c r="I283">
        <v>104</v>
      </c>
    </row>
    <row r="284" spans="2:9" x14ac:dyDescent="0.35">
      <c r="B284" t="s">
        <v>424</v>
      </c>
      <c r="D284">
        <v>279</v>
      </c>
      <c r="E284">
        <v>43923</v>
      </c>
      <c r="F284" t="s">
        <v>124</v>
      </c>
      <c r="G284" t="s">
        <v>128</v>
      </c>
      <c r="H284">
        <v>1</v>
      </c>
      <c r="I284">
        <v>59</v>
      </c>
    </row>
    <row r="285" spans="2:9" x14ac:dyDescent="0.35">
      <c r="B285" t="s">
        <v>425</v>
      </c>
      <c r="D285">
        <v>280</v>
      </c>
      <c r="E285">
        <v>43923</v>
      </c>
      <c r="F285" t="s">
        <v>126</v>
      </c>
      <c r="G285" t="s">
        <v>129</v>
      </c>
      <c r="H285">
        <v>1</v>
      </c>
      <c r="I285">
        <v>31</v>
      </c>
    </row>
    <row r="286" spans="2:9" x14ac:dyDescent="0.35">
      <c r="B286" t="s">
        <v>426</v>
      </c>
      <c r="D286">
        <v>281</v>
      </c>
      <c r="E286">
        <v>43923</v>
      </c>
      <c r="F286" t="s">
        <v>124</v>
      </c>
      <c r="G286" t="s">
        <v>130</v>
      </c>
      <c r="H286">
        <v>1</v>
      </c>
      <c r="I286">
        <v>60</v>
      </c>
    </row>
    <row r="287" spans="2:9" x14ac:dyDescent="0.35">
      <c r="B287" t="s">
        <v>427</v>
      </c>
      <c r="D287">
        <v>282</v>
      </c>
      <c r="E287">
        <v>43924</v>
      </c>
      <c r="F287" t="s">
        <v>126</v>
      </c>
      <c r="G287" t="s">
        <v>128</v>
      </c>
      <c r="H287">
        <v>1</v>
      </c>
      <c r="I287">
        <v>158</v>
      </c>
    </row>
    <row r="288" spans="2:9" x14ac:dyDescent="0.35">
      <c r="B288" t="s">
        <v>428</v>
      </c>
      <c r="D288">
        <v>283</v>
      </c>
      <c r="E288">
        <v>43924</v>
      </c>
      <c r="F288" t="s">
        <v>124</v>
      </c>
      <c r="G288" t="s">
        <v>130</v>
      </c>
      <c r="H288">
        <v>1</v>
      </c>
      <c r="I288">
        <v>54</v>
      </c>
    </row>
    <row r="289" spans="2:9" x14ac:dyDescent="0.35">
      <c r="B289" t="s">
        <v>429</v>
      </c>
      <c r="D289">
        <v>284</v>
      </c>
      <c r="E289">
        <v>43924</v>
      </c>
      <c r="F289" t="s">
        <v>126</v>
      </c>
      <c r="G289" t="s">
        <v>127</v>
      </c>
      <c r="H289">
        <v>2</v>
      </c>
      <c r="I289">
        <v>64</v>
      </c>
    </row>
    <row r="290" spans="2:9" x14ac:dyDescent="0.35">
      <c r="B290" t="s">
        <v>430</v>
      </c>
      <c r="D290">
        <v>285</v>
      </c>
      <c r="E290">
        <v>43925</v>
      </c>
      <c r="F290" t="s">
        <v>123</v>
      </c>
      <c r="G290" t="s">
        <v>130</v>
      </c>
      <c r="H290">
        <v>5</v>
      </c>
      <c r="I290">
        <v>1700</v>
      </c>
    </row>
    <row r="291" spans="2:9" x14ac:dyDescent="0.35">
      <c r="B291" t="s">
        <v>431</v>
      </c>
      <c r="D291">
        <v>286</v>
      </c>
      <c r="E291">
        <v>43925</v>
      </c>
      <c r="F291" t="s">
        <v>125</v>
      </c>
      <c r="G291" t="s">
        <v>127</v>
      </c>
      <c r="H291">
        <v>2</v>
      </c>
      <c r="I291">
        <v>1008</v>
      </c>
    </row>
    <row r="292" spans="2:9" x14ac:dyDescent="0.35">
      <c r="B292" t="s">
        <v>432</v>
      </c>
      <c r="D292">
        <v>287</v>
      </c>
      <c r="E292">
        <v>43925</v>
      </c>
      <c r="F292" t="s">
        <v>123</v>
      </c>
      <c r="G292" t="s">
        <v>128</v>
      </c>
      <c r="H292">
        <v>6</v>
      </c>
      <c r="I292">
        <v>2076</v>
      </c>
    </row>
    <row r="293" spans="2:9" x14ac:dyDescent="0.35">
      <c r="B293" t="s">
        <v>433</v>
      </c>
      <c r="D293">
        <v>288</v>
      </c>
      <c r="E293">
        <v>43926</v>
      </c>
      <c r="F293" t="s">
        <v>125</v>
      </c>
      <c r="G293" t="s">
        <v>129</v>
      </c>
      <c r="H293">
        <v>1</v>
      </c>
      <c r="I293">
        <v>900</v>
      </c>
    </row>
    <row r="294" spans="2:9" x14ac:dyDescent="0.35">
      <c r="B294" t="s">
        <v>434</v>
      </c>
      <c r="D294">
        <v>289</v>
      </c>
      <c r="E294">
        <v>43926</v>
      </c>
      <c r="F294" t="s">
        <v>123</v>
      </c>
      <c r="G294" t="s">
        <v>130</v>
      </c>
      <c r="H294">
        <v>1</v>
      </c>
      <c r="I294">
        <v>76</v>
      </c>
    </row>
    <row r="295" spans="2:9" x14ac:dyDescent="0.35">
      <c r="B295" t="s">
        <v>435</v>
      </c>
      <c r="D295">
        <v>290</v>
      </c>
      <c r="E295">
        <v>43926</v>
      </c>
      <c r="F295" t="s">
        <v>125</v>
      </c>
      <c r="G295" t="s">
        <v>128</v>
      </c>
      <c r="H295">
        <v>1</v>
      </c>
      <c r="I295">
        <v>949</v>
      </c>
    </row>
    <row r="296" spans="2:9" x14ac:dyDescent="0.35">
      <c r="B296" t="s">
        <v>436</v>
      </c>
      <c r="D296">
        <v>291</v>
      </c>
      <c r="E296">
        <v>43927</v>
      </c>
      <c r="F296" t="s">
        <v>123</v>
      </c>
      <c r="G296" t="s">
        <v>130</v>
      </c>
      <c r="H296">
        <v>4</v>
      </c>
      <c r="I296">
        <v>576</v>
      </c>
    </row>
    <row r="297" spans="2:9" x14ac:dyDescent="0.35">
      <c r="B297" t="s">
        <v>437</v>
      </c>
      <c r="D297">
        <v>292</v>
      </c>
      <c r="E297">
        <v>43927</v>
      </c>
      <c r="F297" t="s">
        <v>125</v>
      </c>
      <c r="G297" t="s">
        <v>127</v>
      </c>
      <c r="H297">
        <v>1</v>
      </c>
      <c r="I297">
        <v>205</v>
      </c>
    </row>
    <row r="298" spans="2:9" x14ac:dyDescent="0.35">
      <c r="B298" t="s">
        <v>438</v>
      </c>
      <c r="D298">
        <v>293</v>
      </c>
      <c r="E298">
        <v>43927</v>
      </c>
      <c r="F298" t="s">
        <v>123</v>
      </c>
      <c r="G298" t="s">
        <v>128</v>
      </c>
      <c r="H298">
        <v>1</v>
      </c>
      <c r="I298">
        <v>51</v>
      </c>
    </row>
    <row r="299" spans="2:9" x14ac:dyDescent="0.35">
      <c r="B299" t="s">
        <v>439</v>
      </c>
      <c r="D299">
        <v>294</v>
      </c>
      <c r="E299">
        <v>43928</v>
      </c>
      <c r="F299" t="s">
        <v>124</v>
      </c>
      <c r="G299" t="s">
        <v>127</v>
      </c>
      <c r="H299">
        <v>1</v>
      </c>
      <c r="I299">
        <v>59</v>
      </c>
    </row>
    <row r="300" spans="2:9" x14ac:dyDescent="0.35">
      <c r="B300" t="s">
        <v>440</v>
      </c>
      <c r="D300">
        <v>295</v>
      </c>
      <c r="E300">
        <v>43928</v>
      </c>
      <c r="F300" t="s">
        <v>126</v>
      </c>
      <c r="G300" t="s">
        <v>128</v>
      </c>
      <c r="H300">
        <v>1</v>
      </c>
      <c r="I300">
        <v>198</v>
      </c>
    </row>
    <row r="301" spans="2:9" x14ac:dyDescent="0.35">
      <c r="B301" t="s">
        <v>441</v>
      </c>
      <c r="D301">
        <v>296</v>
      </c>
      <c r="E301">
        <v>43928</v>
      </c>
      <c r="F301" t="s">
        <v>124</v>
      </c>
      <c r="G301" t="s">
        <v>129</v>
      </c>
      <c r="H301">
        <v>3</v>
      </c>
      <c r="I301">
        <v>102</v>
      </c>
    </row>
    <row r="302" spans="2:9" x14ac:dyDescent="0.35">
      <c r="B302" t="s">
        <v>442</v>
      </c>
      <c r="D302">
        <v>297</v>
      </c>
      <c r="E302">
        <v>43929</v>
      </c>
      <c r="F302" t="s">
        <v>126</v>
      </c>
      <c r="G302" t="s">
        <v>130</v>
      </c>
      <c r="H302">
        <v>1</v>
      </c>
      <c r="I302">
        <v>72</v>
      </c>
    </row>
    <row r="303" spans="2:9" x14ac:dyDescent="0.35">
      <c r="B303" t="s">
        <v>443</v>
      </c>
      <c r="D303">
        <v>298</v>
      </c>
      <c r="E303">
        <v>43929</v>
      </c>
      <c r="F303" t="s">
        <v>124</v>
      </c>
      <c r="G303" t="s">
        <v>128</v>
      </c>
      <c r="H303">
        <v>1</v>
      </c>
      <c r="I303">
        <v>42</v>
      </c>
    </row>
    <row r="304" spans="2:9" x14ac:dyDescent="0.35">
      <c r="B304" t="s">
        <v>444</v>
      </c>
      <c r="D304">
        <v>299</v>
      </c>
      <c r="E304">
        <v>43929</v>
      </c>
      <c r="F304" t="s">
        <v>126</v>
      </c>
      <c r="G304" t="s">
        <v>130</v>
      </c>
      <c r="H304">
        <v>1</v>
      </c>
      <c r="I304">
        <v>121</v>
      </c>
    </row>
    <row r="305" spans="2:9" x14ac:dyDescent="0.35">
      <c r="B305" t="s">
        <v>445</v>
      </c>
      <c r="D305">
        <v>300</v>
      </c>
      <c r="E305">
        <v>43930</v>
      </c>
      <c r="F305" t="s">
        <v>124</v>
      </c>
      <c r="G305" t="s">
        <v>127</v>
      </c>
      <c r="H305">
        <v>1</v>
      </c>
      <c r="I305">
        <v>57</v>
      </c>
    </row>
    <row r="306" spans="2:9" x14ac:dyDescent="0.35">
      <c r="B306" t="s">
        <v>446</v>
      </c>
      <c r="D306">
        <v>301</v>
      </c>
      <c r="E306">
        <v>43930</v>
      </c>
      <c r="F306" t="s">
        <v>126</v>
      </c>
      <c r="G306" t="s">
        <v>128</v>
      </c>
      <c r="H306">
        <v>1</v>
      </c>
      <c r="I306">
        <v>70</v>
      </c>
    </row>
    <row r="307" spans="2:9" x14ac:dyDescent="0.35">
      <c r="B307" t="s">
        <v>447</v>
      </c>
      <c r="D307">
        <v>302</v>
      </c>
      <c r="E307">
        <v>43930</v>
      </c>
      <c r="F307" t="s">
        <v>124</v>
      </c>
      <c r="G307" t="s">
        <v>127</v>
      </c>
      <c r="H307">
        <v>1</v>
      </c>
      <c r="I307">
        <v>41</v>
      </c>
    </row>
    <row r="308" spans="2:9" x14ac:dyDescent="0.35">
      <c r="B308" t="s">
        <v>448</v>
      </c>
      <c r="D308">
        <v>303</v>
      </c>
      <c r="E308">
        <v>43931</v>
      </c>
      <c r="F308" t="s">
        <v>125</v>
      </c>
      <c r="G308" t="s">
        <v>128</v>
      </c>
      <c r="H308">
        <v>2</v>
      </c>
      <c r="I308">
        <v>2422</v>
      </c>
    </row>
    <row r="309" spans="2:9" x14ac:dyDescent="0.35">
      <c r="B309" t="s">
        <v>449</v>
      </c>
      <c r="D309">
        <v>304</v>
      </c>
      <c r="E309">
        <v>43931</v>
      </c>
      <c r="F309" t="s">
        <v>123</v>
      </c>
      <c r="G309" t="s">
        <v>129</v>
      </c>
      <c r="H309">
        <v>1</v>
      </c>
      <c r="I309">
        <v>127</v>
      </c>
    </row>
    <row r="310" spans="2:9" x14ac:dyDescent="0.35">
      <c r="B310" t="s">
        <v>450</v>
      </c>
      <c r="D310">
        <v>305</v>
      </c>
      <c r="E310">
        <v>43931</v>
      </c>
      <c r="F310" t="s">
        <v>125</v>
      </c>
      <c r="G310" t="s">
        <v>130</v>
      </c>
      <c r="H310">
        <v>1</v>
      </c>
      <c r="I310">
        <v>952</v>
      </c>
    </row>
    <row r="311" spans="2:9" x14ac:dyDescent="0.35">
      <c r="B311" t="s">
        <v>451</v>
      </c>
      <c r="D311">
        <v>306</v>
      </c>
      <c r="E311">
        <v>43932</v>
      </c>
      <c r="F311" t="s">
        <v>123</v>
      </c>
      <c r="G311" t="s">
        <v>128</v>
      </c>
      <c r="H311">
        <v>6</v>
      </c>
      <c r="I311">
        <v>1062</v>
      </c>
    </row>
    <row r="312" spans="2:9" x14ac:dyDescent="0.35">
      <c r="B312" t="s">
        <v>452</v>
      </c>
      <c r="D312">
        <v>307</v>
      </c>
      <c r="E312">
        <v>43932</v>
      </c>
      <c r="F312" t="s">
        <v>125</v>
      </c>
      <c r="G312" t="s">
        <v>130</v>
      </c>
      <c r="H312">
        <v>1</v>
      </c>
      <c r="I312">
        <v>604</v>
      </c>
    </row>
    <row r="313" spans="2:9" x14ac:dyDescent="0.35">
      <c r="B313" t="s">
        <v>453</v>
      </c>
      <c r="D313">
        <v>308</v>
      </c>
      <c r="E313">
        <v>43932</v>
      </c>
      <c r="F313" t="s">
        <v>123</v>
      </c>
      <c r="G313" t="s">
        <v>127</v>
      </c>
      <c r="H313">
        <v>1</v>
      </c>
      <c r="I313">
        <v>220</v>
      </c>
    </row>
    <row r="314" spans="2:9" x14ac:dyDescent="0.35">
      <c r="B314" t="s">
        <v>454</v>
      </c>
      <c r="D314">
        <v>309</v>
      </c>
      <c r="E314">
        <v>43933</v>
      </c>
      <c r="F314" t="s">
        <v>125</v>
      </c>
      <c r="G314" t="s">
        <v>128</v>
      </c>
      <c r="H314">
        <v>2</v>
      </c>
      <c r="I314">
        <v>2002</v>
      </c>
    </row>
    <row r="315" spans="2:9" x14ac:dyDescent="0.35">
      <c r="B315" t="s">
        <v>455</v>
      </c>
      <c r="D315">
        <v>310</v>
      </c>
      <c r="E315">
        <v>43933</v>
      </c>
      <c r="F315" t="s">
        <v>123</v>
      </c>
      <c r="G315" t="s">
        <v>127</v>
      </c>
      <c r="H315">
        <v>3</v>
      </c>
      <c r="I315">
        <v>972</v>
      </c>
    </row>
    <row r="316" spans="2:9" x14ac:dyDescent="0.35">
      <c r="B316" t="s">
        <v>456</v>
      </c>
      <c r="D316">
        <v>311</v>
      </c>
      <c r="E316">
        <v>43933</v>
      </c>
      <c r="F316" t="s">
        <v>125</v>
      </c>
      <c r="G316" t="s">
        <v>129</v>
      </c>
      <c r="H316">
        <v>1</v>
      </c>
      <c r="I316">
        <v>792</v>
      </c>
    </row>
    <row r="317" spans="2:9" x14ac:dyDescent="0.35">
      <c r="B317" t="s">
        <v>457</v>
      </c>
      <c r="D317">
        <v>312</v>
      </c>
      <c r="E317">
        <v>43934</v>
      </c>
      <c r="F317" t="s">
        <v>126</v>
      </c>
      <c r="G317" t="s">
        <v>129</v>
      </c>
      <c r="H317">
        <v>2</v>
      </c>
      <c r="I317">
        <v>270</v>
      </c>
    </row>
    <row r="318" spans="2:9" x14ac:dyDescent="0.35">
      <c r="B318" t="s">
        <v>458</v>
      </c>
      <c r="D318">
        <v>313</v>
      </c>
      <c r="E318">
        <v>43934</v>
      </c>
      <c r="F318" t="s">
        <v>124</v>
      </c>
      <c r="G318" t="s">
        <v>130</v>
      </c>
      <c r="H318">
        <v>2</v>
      </c>
      <c r="I318">
        <v>86</v>
      </c>
    </row>
    <row r="319" spans="2:9" x14ac:dyDescent="0.35">
      <c r="B319" t="s">
        <v>459</v>
      </c>
      <c r="D319">
        <v>314</v>
      </c>
      <c r="E319">
        <v>43934</v>
      </c>
      <c r="F319" t="s">
        <v>126</v>
      </c>
      <c r="G319" t="s">
        <v>128</v>
      </c>
      <c r="H319">
        <v>1</v>
      </c>
      <c r="I319">
        <v>50</v>
      </c>
    </row>
    <row r="320" spans="2:9" x14ac:dyDescent="0.35">
      <c r="B320" t="s">
        <v>460</v>
      </c>
      <c r="D320">
        <v>315</v>
      </c>
      <c r="E320">
        <v>43935</v>
      </c>
      <c r="F320" t="s">
        <v>124</v>
      </c>
      <c r="G320" t="s">
        <v>130</v>
      </c>
      <c r="H320">
        <v>1</v>
      </c>
      <c r="I320">
        <v>52</v>
      </c>
    </row>
    <row r="321" spans="2:9" x14ac:dyDescent="0.35">
      <c r="B321" t="s">
        <v>461</v>
      </c>
      <c r="D321">
        <v>316</v>
      </c>
      <c r="E321">
        <v>43935</v>
      </c>
      <c r="F321" t="s">
        <v>126</v>
      </c>
      <c r="G321" t="s">
        <v>127</v>
      </c>
      <c r="H321">
        <v>1</v>
      </c>
      <c r="I321">
        <v>189</v>
      </c>
    </row>
    <row r="322" spans="2:9" x14ac:dyDescent="0.35">
      <c r="B322" t="s">
        <v>462</v>
      </c>
      <c r="D322">
        <v>317</v>
      </c>
      <c r="E322">
        <v>43935</v>
      </c>
      <c r="F322" t="s">
        <v>124</v>
      </c>
      <c r="G322" t="s">
        <v>128</v>
      </c>
      <c r="H322">
        <v>4</v>
      </c>
      <c r="I322">
        <v>204</v>
      </c>
    </row>
    <row r="323" spans="2:9" x14ac:dyDescent="0.35">
      <c r="B323" t="s">
        <v>463</v>
      </c>
      <c r="D323">
        <v>318</v>
      </c>
      <c r="E323">
        <v>43936</v>
      </c>
      <c r="F323" t="s">
        <v>126</v>
      </c>
      <c r="G323" t="s">
        <v>127</v>
      </c>
      <c r="H323">
        <v>2</v>
      </c>
      <c r="I323">
        <v>146</v>
      </c>
    </row>
    <row r="324" spans="2:9" x14ac:dyDescent="0.35">
      <c r="B324" t="s">
        <v>464</v>
      </c>
      <c r="D324">
        <v>319</v>
      </c>
      <c r="E324">
        <v>43936</v>
      </c>
      <c r="F324" t="s">
        <v>124</v>
      </c>
      <c r="G324" t="s">
        <v>129</v>
      </c>
      <c r="H324">
        <v>4</v>
      </c>
      <c r="I324">
        <v>204</v>
      </c>
    </row>
    <row r="325" spans="2:9" x14ac:dyDescent="0.35">
      <c r="B325" t="s">
        <v>465</v>
      </c>
      <c r="D325">
        <v>320</v>
      </c>
      <c r="E325">
        <v>43936</v>
      </c>
      <c r="F325" t="s">
        <v>126</v>
      </c>
      <c r="G325" t="s">
        <v>130</v>
      </c>
      <c r="H325">
        <v>1</v>
      </c>
      <c r="I325">
        <v>91</v>
      </c>
    </row>
    <row r="326" spans="2:9" x14ac:dyDescent="0.35">
      <c r="B326" t="s">
        <v>466</v>
      </c>
      <c r="D326">
        <v>321</v>
      </c>
      <c r="E326">
        <v>43937</v>
      </c>
      <c r="F326" t="s">
        <v>123</v>
      </c>
      <c r="G326" t="s">
        <v>130</v>
      </c>
      <c r="H326">
        <v>1</v>
      </c>
      <c r="I326">
        <v>335</v>
      </c>
    </row>
    <row r="327" spans="2:9" x14ac:dyDescent="0.35">
      <c r="B327" t="s">
        <v>467</v>
      </c>
      <c r="D327">
        <v>322</v>
      </c>
      <c r="E327">
        <v>43937</v>
      </c>
      <c r="F327" t="s">
        <v>125</v>
      </c>
      <c r="G327" t="s">
        <v>128</v>
      </c>
      <c r="H327">
        <v>1</v>
      </c>
      <c r="I327">
        <v>473</v>
      </c>
    </row>
    <row r="328" spans="2:9" x14ac:dyDescent="0.35">
      <c r="B328" t="s">
        <v>468</v>
      </c>
      <c r="D328">
        <v>323</v>
      </c>
      <c r="E328">
        <v>43937</v>
      </c>
      <c r="F328" t="s">
        <v>123</v>
      </c>
      <c r="G328" t="s">
        <v>130</v>
      </c>
      <c r="H328">
        <v>6</v>
      </c>
      <c r="I328">
        <v>738</v>
      </c>
    </row>
    <row r="329" spans="2:9" x14ac:dyDescent="0.35">
      <c r="B329" t="s">
        <v>469</v>
      </c>
      <c r="D329">
        <v>324</v>
      </c>
      <c r="E329">
        <v>43938</v>
      </c>
      <c r="F329" t="s">
        <v>125</v>
      </c>
      <c r="G329" t="s">
        <v>127</v>
      </c>
      <c r="H329">
        <v>1</v>
      </c>
      <c r="I329">
        <v>347</v>
      </c>
    </row>
    <row r="330" spans="2:9" x14ac:dyDescent="0.35">
      <c r="B330" t="s">
        <v>470</v>
      </c>
      <c r="D330">
        <v>325</v>
      </c>
      <c r="E330">
        <v>43938</v>
      </c>
      <c r="F330" t="s">
        <v>123</v>
      </c>
      <c r="G330" t="s">
        <v>128</v>
      </c>
      <c r="H330">
        <v>5</v>
      </c>
      <c r="I330">
        <v>1340</v>
      </c>
    </row>
    <row r="331" spans="2:9" x14ac:dyDescent="0.35">
      <c r="B331" t="s">
        <v>471</v>
      </c>
      <c r="D331">
        <v>326</v>
      </c>
      <c r="E331">
        <v>43938</v>
      </c>
      <c r="F331" t="s">
        <v>125</v>
      </c>
      <c r="G331" t="s">
        <v>127</v>
      </c>
      <c r="H331">
        <v>1</v>
      </c>
      <c r="I331">
        <v>1030</v>
      </c>
    </row>
    <row r="332" spans="2:9" x14ac:dyDescent="0.35">
      <c r="B332" t="s">
        <v>472</v>
      </c>
      <c r="D332">
        <v>327</v>
      </c>
      <c r="E332">
        <v>43939</v>
      </c>
      <c r="F332" t="s">
        <v>123</v>
      </c>
      <c r="G332" t="s">
        <v>129</v>
      </c>
      <c r="H332">
        <v>5</v>
      </c>
      <c r="I332">
        <v>1305</v>
      </c>
    </row>
    <row r="333" spans="2:9" x14ac:dyDescent="0.35">
      <c r="B333" t="s">
        <v>473</v>
      </c>
      <c r="D333">
        <v>328</v>
      </c>
      <c r="E333">
        <v>43939</v>
      </c>
      <c r="F333" t="s">
        <v>125</v>
      </c>
      <c r="G333" t="s">
        <v>130</v>
      </c>
      <c r="H333">
        <v>1</v>
      </c>
      <c r="I333">
        <v>192</v>
      </c>
    </row>
    <row r="334" spans="2:9" x14ac:dyDescent="0.35">
      <c r="B334" t="s">
        <v>474</v>
      </c>
      <c r="D334">
        <v>329</v>
      </c>
      <c r="E334">
        <v>43939</v>
      </c>
      <c r="F334" t="s">
        <v>123</v>
      </c>
      <c r="G334" t="s">
        <v>127</v>
      </c>
      <c r="H334">
        <v>5</v>
      </c>
      <c r="I334">
        <v>875</v>
      </c>
    </row>
    <row r="335" spans="2:9" x14ac:dyDescent="0.35">
      <c r="B335" t="s">
        <v>475</v>
      </c>
      <c r="D335">
        <v>330</v>
      </c>
      <c r="E335">
        <v>43940</v>
      </c>
      <c r="F335" t="s">
        <v>124</v>
      </c>
      <c r="G335" t="s">
        <v>128</v>
      </c>
      <c r="H335">
        <v>1</v>
      </c>
      <c r="I335">
        <v>65</v>
      </c>
    </row>
    <row r="336" spans="2:9" x14ac:dyDescent="0.35">
      <c r="B336" t="s">
        <v>476</v>
      </c>
      <c r="D336">
        <v>331</v>
      </c>
      <c r="E336">
        <v>43940</v>
      </c>
      <c r="F336" t="s">
        <v>126</v>
      </c>
      <c r="G336" t="s">
        <v>130</v>
      </c>
      <c r="H336">
        <v>1</v>
      </c>
      <c r="I336">
        <v>145</v>
      </c>
    </row>
    <row r="337" spans="2:9" x14ac:dyDescent="0.35">
      <c r="B337" t="s">
        <v>477</v>
      </c>
      <c r="D337">
        <v>332</v>
      </c>
      <c r="E337">
        <v>43940</v>
      </c>
      <c r="F337" t="s">
        <v>124</v>
      </c>
      <c r="G337" t="s">
        <v>127</v>
      </c>
      <c r="H337">
        <v>1</v>
      </c>
      <c r="I337">
        <v>39</v>
      </c>
    </row>
    <row r="338" spans="2:9" x14ac:dyDescent="0.35">
      <c r="B338" t="s">
        <v>478</v>
      </c>
      <c r="D338">
        <v>333</v>
      </c>
      <c r="E338">
        <v>43941</v>
      </c>
      <c r="F338" t="s">
        <v>126</v>
      </c>
      <c r="G338" t="s">
        <v>128</v>
      </c>
      <c r="H338">
        <v>2</v>
      </c>
      <c r="I338">
        <v>246</v>
      </c>
    </row>
    <row r="339" spans="2:9" x14ac:dyDescent="0.35">
      <c r="B339" t="s">
        <v>479</v>
      </c>
      <c r="D339">
        <v>334</v>
      </c>
      <c r="E339">
        <v>43941</v>
      </c>
      <c r="F339" t="s">
        <v>124</v>
      </c>
      <c r="G339" t="s">
        <v>127</v>
      </c>
      <c r="H339">
        <v>1</v>
      </c>
      <c r="I339">
        <v>62</v>
      </c>
    </row>
    <row r="340" spans="2:9" x14ac:dyDescent="0.35">
      <c r="B340" t="s">
        <v>480</v>
      </c>
      <c r="D340">
        <v>335</v>
      </c>
      <c r="E340">
        <v>43941</v>
      </c>
      <c r="F340" t="s">
        <v>126</v>
      </c>
      <c r="G340" t="s">
        <v>129</v>
      </c>
      <c r="H340">
        <v>1</v>
      </c>
      <c r="I340">
        <v>84</v>
      </c>
    </row>
    <row r="341" spans="2:9" x14ac:dyDescent="0.35">
      <c r="B341" t="s">
        <v>481</v>
      </c>
      <c r="D341">
        <v>336</v>
      </c>
      <c r="E341">
        <v>43942</v>
      </c>
      <c r="F341" t="s">
        <v>124</v>
      </c>
      <c r="G341" t="s">
        <v>130</v>
      </c>
      <c r="H341">
        <v>1</v>
      </c>
      <c r="I341">
        <v>32</v>
      </c>
    </row>
    <row r="342" spans="2:9" x14ac:dyDescent="0.35">
      <c r="B342" t="s">
        <v>482</v>
      </c>
      <c r="D342">
        <v>337</v>
      </c>
      <c r="E342">
        <v>43942</v>
      </c>
      <c r="F342" t="s">
        <v>126</v>
      </c>
      <c r="G342" t="s">
        <v>127</v>
      </c>
      <c r="H342">
        <v>1</v>
      </c>
      <c r="I342">
        <v>131</v>
      </c>
    </row>
    <row r="343" spans="2:9" x14ac:dyDescent="0.35">
      <c r="B343" t="s">
        <v>483</v>
      </c>
      <c r="D343">
        <v>338</v>
      </c>
      <c r="E343">
        <v>43942</v>
      </c>
      <c r="F343" t="s">
        <v>124</v>
      </c>
      <c r="G343" t="s">
        <v>128</v>
      </c>
      <c r="H343">
        <v>5</v>
      </c>
      <c r="I343">
        <v>170</v>
      </c>
    </row>
    <row r="344" spans="2:9" x14ac:dyDescent="0.35">
      <c r="B344" t="s">
        <v>484</v>
      </c>
      <c r="D344">
        <v>339</v>
      </c>
      <c r="E344">
        <v>43943</v>
      </c>
      <c r="F344" t="s">
        <v>125</v>
      </c>
      <c r="G344" t="s">
        <v>130</v>
      </c>
      <c r="H344">
        <v>1</v>
      </c>
      <c r="I344">
        <v>202</v>
      </c>
    </row>
    <row r="345" spans="2:9" x14ac:dyDescent="0.35">
      <c r="B345" t="s">
        <v>485</v>
      </c>
      <c r="D345">
        <v>340</v>
      </c>
      <c r="E345">
        <v>43943</v>
      </c>
      <c r="F345" t="s">
        <v>123</v>
      </c>
      <c r="G345" t="s">
        <v>127</v>
      </c>
      <c r="H345">
        <v>2</v>
      </c>
      <c r="I345">
        <v>132</v>
      </c>
    </row>
    <row r="346" spans="2:9" x14ac:dyDescent="0.35">
      <c r="B346" t="s">
        <v>486</v>
      </c>
      <c r="D346">
        <v>341</v>
      </c>
      <c r="E346">
        <v>43943</v>
      </c>
      <c r="F346" t="s">
        <v>125</v>
      </c>
      <c r="G346" t="s">
        <v>128</v>
      </c>
      <c r="H346">
        <v>1</v>
      </c>
      <c r="I346">
        <v>912</v>
      </c>
    </row>
    <row r="347" spans="2:9" x14ac:dyDescent="0.35">
      <c r="B347" t="s">
        <v>487</v>
      </c>
      <c r="D347">
        <v>342</v>
      </c>
      <c r="E347">
        <v>43944</v>
      </c>
      <c r="F347" t="s">
        <v>123</v>
      </c>
      <c r="G347" t="s">
        <v>127</v>
      </c>
      <c r="H347">
        <v>5</v>
      </c>
      <c r="I347">
        <v>1550</v>
      </c>
    </row>
    <row r="348" spans="2:9" x14ac:dyDescent="0.35">
      <c r="B348" t="s">
        <v>488</v>
      </c>
      <c r="D348">
        <v>343</v>
      </c>
      <c r="E348">
        <v>43944</v>
      </c>
      <c r="F348" t="s">
        <v>125</v>
      </c>
      <c r="G348" t="s">
        <v>129</v>
      </c>
      <c r="H348">
        <v>1</v>
      </c>
      <c r="I348">
        <v>207</v>
      </c>
    </row>
    <row r="349" spans="2:9" x14ac:dyDescent="0.35">
      <c r="B349" t="s">
        <v>489</v>
      </c>
      <c r="D349">
        <v>344</v>
      </c>
      <c r="E349">
        <v>43944</v>
      </c>
      <c r="F349" t="s">
        <v>123</v>
      </c>
      <c r="G349" t="s">
        <v>130</v>
      </c>
      <c r="H349">
        <v>2</v>
      </c>
      <c r="I349">
        <v>682</v>
      </c>
    </row>
    <row r="350" spans="2:9" x14ac:dyDescent="0.35">
      <c r="B350" t="s">
        <v>490</v>
      </c>
      <c r="D350">
        <v>345</v>
      </c>
      <c r="E350">
        <v>43945</v>
      </c>
      <c r="F350" t="s">
        <v>125</v>
      </c>
      <c r="G350" t="s">
        <v>127</v>
      </c>
      <c r="H350">
        <v>4</v>
      </c>
      <c r="I350">
        <v>3576</v>
      </c>
    </row>
    <row r="351" spans="2:9" x14ac:dyDescent="0.35">
      <c r="B351" t="s">
        <v>491</v>
      </c>
      <c r="D351">
        <v>346</v>
      </c>
      <c r="E351">
        <v>43945</v>
      </c>
      <c r="F351" t="s">
        <v>123</v>
      </c>
      <c r="G351" t="s">
        <v>128</v>
      </c>
      <c r="H351">
        <v>1</v>
      </c>
      <c r="I351">
        <v>129</v>
      </c>
    </row>
    <row r="352" spans="2:9" x14ac:dyDescent="0.35">
      <c r="B352" t="s">
        <v>492</v>
      </c>
      <c r="D352">
        <v>347</v>
      </c>
      <c r="E352">
        <v>43945</v>
      </c>
      <c r="F352" t="s">
        <v>125</v>
      </c>
      <c r="G352" t="s">
        <v>129</v>
      </c>
      <c r="H352">
        <v>1</v>
      </c>
      <c r="I352">
        <v>1118</v>
      </c>
    </row>
    <row r="353" spans="2:9" x14ac:dyDescent="0.35">
      <c r="B353" t="s">
        <v>493</v>
      </c>
      <c r="D353">
        <v>348</v>
      </c>
      <c r="E353">
        <v>43946</v>
      </c>
      <c r="F353" t="s">
        <v>126</v>
      </c>
      <c r="G353" t="s">
        <v>127</v>
      </c>
      <c r="H353">
        <v>2</v>
      </c>
      <c r="I353">
        <v>242</v>
      </c>
    </row>
    <row r="354" spans="2:9" x14ac:dyDescent="0.35">
      <c r="B354" t="s">
        <v>494</v>
      </c>
      <c r="D354">
        <v>349</v>
      </c>
      <c r="E354">
        <v>43946</v>
      </c>
      <c r="F354" t="s">
        <v>124</v>
      </c>
      <c r="G354" t="s">
        <v>128</v>
      </c>
      <c r="H354">
        <v>4</v>
      </c>
      <c r="I354">
        <v>196</v>
      </c>
    </row>
    <row r="355" spans="2:9" x14ac:dyDescent="0.35">
      <c r="B355" t="s">
        <v>495</v>
      </c>
      <c r="D355">
        <v>350</v>
      </c>
      <c r="E355">
        <v>43946</v>
      </c>
      <c r="F355" t="s">
        <v>126</v>
      </c>
      <c r="G355" t="s">
        <v>127</v>
      </c>
      <c r="H355">
        <v>1</v>
      </c>
      <c r="I355">
        <v>108</v>
      </c>
    </row>
    <row r="356" spans="2:9" x14ac:dyDescent="0.35">
      <c r="B356" t="s">
        <v>496</v>
      </c>
      <c r="D356">
        <v>351</v>
      </c>
      <c r="E356">
        <v>43947</v>
      </c>
      <c r="F356" t="s">
        <v>124</v>
      </c>
      <c r="G356" t="s">
        <v>129</v>
      </c>
      <c r="H356">
        <v>1</v>
      </c>
      <c r="I356">
        <v>35</v>
      </c>
    </row>
    <row r="357" spans="2:9" x14ac:dyDescent="0.35">
      <c r="B357" t="s">
        <v>497</v>
      </c>
      <c r="D357">
        <v>352</v>
      </c>
      <c r="E357">
        <v>43947</v>
      </c>
      <c r="F357" t="s">
        <v>126</v>
      </c>
      <c r="G357" t="s">
        <v>130</v>
      </c>
      <c r="H357">
        <v>1</v>
      </c>
      <c r="I357">
        <v>126</v>
      </c>
    </row>
    <row r="358" spans="2:9" x14ac:dyDescent="0.35">
      <c r="B358" t="s">
        <v>498</v>
      </c>
      <c r="D358">
        <v>353</v>
      </c>
      <c r="E358">
        <v>43947</v>
      </c>
      <c r="F358" t="s">
        <v>124</v>
      </c>
      <c r="G358" t="s">
        <v>127</v>
      </c>
      <c r="H358">
        <v>1</v>
      </c>
      <c r="I358">
        <v>49</v>
      </c>
    </row>
    <row r="359" spans="2:9" x14ac:dyDescent="0.35">
      <c r="B359" t="s">
        <v>499</v>
      </c>
      <c r="D359">
        <v>354</v>
      </c>
      <c r="E359">
        <v>43948</v>
      </c>
      <c r="F359" t="s">
        <v>126</v>
      </c>
      <c r="G359" t="s">
        <v>128</v>
      </c>
      <c r="H359">
        <v>1</v>
      </c>
      <c r="I359">
        <v>61</v>
      </c>
    </row>
    <row r="360" spans="2:9" x14ac:dyDescent="0.35">
      <c r="B360" t="s">
        <v>500</v>
      </c>
      <c r="D360">
        <v>355</v>
      </c>
      <c r="E360">
        <v>43948</v>
      </c>
      <c r="F360" t="s">
        <v>124</v>
      </c>
      <c r="G360" t="s">
        <v>129</v>
      </c>
      <c r="H360">
        <v>3</v>
      </c>
      <c r="I360">
        <v>192</v>
      </c>
    </row>
    <row r="361" spans="2:9" x14ac:dyDescent="0.35">
      <c r="B361" t="s">
        <v>501</v>
      </c>
      <c r="D361">
        <v>356</v>
      </c>
      <c r="E361">
        <v>43948</v>
      </c>
      <c r="F361" t="s">
        <v>126</v>
      </c>
      <c r="G361" t="s">
        <v>130</v>
      </c>
      <c r="H361">
        <v>3</v>
      </c>
      <c r="I361">
        <v>114</v>
      </c>
    </row>
    <row r="362" spans="2:9" x14ac:dyDescent="0.35">
      <c r="B362" t="s">
        <v>502</v>
      </c>
      <c r="D362">
        <v>357</v>
      </c>
      <c r="E362">
        <v>43949</v>
      </c>
      <c r="F362" t="s">
        <v>123</v>
      </c>
      <c r="G362" t="s">
        <v>128</v>
      </c>
      <c r="H362">
        <v>4</v>
      </c>
      <c r="I362">
        <v>724</v>
      </c>
    </row>
    <row r="363" spans="2:9" x14ac:dyDescent="0.35">
      <c r="B363" t="s">
        <v>503</v>
      </c>
      <c r="D363">
        <v>358</v>
      </c>
      <c r="E363">
        <v>43949</v>
      </c>
      <c r="F363" t="s">
        <v>125</v>
      </c>
      <c r="G363" t="s">
        <v>127</v>
      </c>
      <c r="H363">
        <v>1</v>
      </c>
      <c r="I363">
        <v>1135</v>
      </c>
    </row>
    <row r="364" spans="2:9" x14ac:dyDescent="0.35">
      <c r="B364" t="s">
        <v>504</v>
      </c>
      <c r="D364">
        <v>359</v>
      </c>
      <c r="E364">
        <v>43949</v>
      </c>
      <c r="F364" t="s">
        <v>123</v>
      </c>
      <c r="G364" t="s">
        <v>129</v>
      </c>
      <c r="H364">
        <v>1</v>
      </c>
      <c r="I364">
        <v>194</v>
      </c>
    </row>
    <row r="365" spans="2:9" x14ac:dyDescent="0.35">
      <c r="B365" t="s">
        <v>505</v>
      </c>
      <c r="D365">
        <v>360</v>
      </c>
      <c r="E365">
        <v>43950</v>
      </c>
      <c r="F365" t="s">
        <v>125</v>
      </c>
      <c r="G365" t="s">
        <v>130</v>
      </c>
      <c r="H365">
        <v>3</v>
      </c>
      <c r="I365">
        <v>2550</v>
      </c>
    </row>
    <row r="366" spans="2:9" x14ac:dyDescent="0.35">
      <c r="B366" t="s">
        <v>506</v>
      </c>
      <c r="D366">
        <v>361</v>
      </c>
      <c r="E366">
        <v>43950</v>
      </c>
      <c r="F366" t="s">
        <v>123</v>
      </c>
      <c r="G366" t="s">
        <v>127</v>
      </c>
      <c r="H366">
        <v>1</v>
      </c>
      <c r="I366">
        <v>116</v>
      </c>
    </row>
    <row r="367" spans="2:9" x14ac:dyDescent="0.35">
      <c r="B367" t="s">
        <v>507</v>
      </c>
      <c r="D367">
        <v>362</v>
      </c>
      <c r="E367">
        <v>43950</v>
      </c>
      <c r="F367" t="s">
        <v>125</v>
      </c>
      <c r="G367" t="s">
        <v>128</v>
      </c>
      <c r="H367">
        <v>1</v>
      </c>
      <c r="I367">
        <v>338</v>
      </c>
    </row>
    <row r="368" spans="2:9" x14ac:dyDescent="0.35">
      <c r="B368" t="s">
        <v>508</v>
      </c>
      <c r="D368">
        <v>363</v>
      </c>
      <c r="E368">
        <v>43951</v>
      </c>
      <c r="F368" t="s">
        <v>123</v>
      </c>
      <c r="G368" t="s">
        <v>129</v>
      </c>
      <c r="H368">
        <v>2</v>
      </c>
      <c r="I368">
        <v>206</v>
      </c>
    </row>
    <row r="369" spans="2:9" x14ac:dyDescent="0.35">
      <c r="B369" t="s">
        <v>509</v>
      </c>
      <c r="D369">
        <v>364</v>
      </c>
      <c r="E369">
        <v>43951</v>
      </c>
      <c r="F369" t="s">
        <v>125</v>
      </c>
      <c r="G369" t="s">
        <v>130</v>
      </c>
      <c r="H369">
        <v>2</v>
      </c>
      <c r="I369">
        <v>998</v>
      </c>
    </row>
    <row r="370" spans="2:9" x14ac:dyDescent="0.35">
      <c r="B370" t="s">
        <v>510</v>
      </c>
      <c r="D370">
        <v>365</v>
      </c>
      <c r="E370">
        <v>43951</v>
      </c>
      <c r="F370" t="s">
        <v>123</v>
      </c>
      <c r="G370" t="s">
        <v>128</v>
      </c>
      <c r="H370">
        <v>4</v>
      </c>
      <c r="I370">
        <v>1384</v>
      </c>
    </row>
    <row r="371" spans="2:9" x14ac:dyDescent="0.35">
      <c r="B371" t="s">
        <v>511</v>
      </c>
      <c r="D371">
        <v>366</v>
      </c>
      <c r="E371">
        <v>43952</v>
      </c>
      <c r="F371" t="s">
        <v>124</v>
      </c>
      <c r="G371" t="s">
        <v>127</v>
      </c>
      <c r="H371">
        <v>1</v>
      </c>
      <c r="I371">
        <v>40</v>
      </c>
    </row>
    <row r="372" spans="2:9" x14ac:dyDescent="0.35">
      <c r="B372" t="s">
        <v>512</v>
      </c>
      <c r="D372">
        <v>367</v>
      </c>
      <c r="E372">
        <v>43952</v>
      </c>
      <c r="F372" t="s">
        <v>126</v>
      </c>
      <c r="G372" t="s">
        <v>129</v>
      </c>
      <c r="H372">
        <v>2</v>
      </c>
      <c r="I372">
        <v>184</v>
      </c>
    </row>
    <row r="373" spans="2:9" x14ac:dyDescent="0.35">
      <c r="B373" t="s">
        <v>513</v>
      </c>
      <c r="D373">
        <v>368</v>
      </c>
      <c r="E373">
        <v>43952</v>
      </c>
      <c r="F373" t="s">
        <v>124</v>
      </c>
      <c r="G373" t="s">
        <v>130</v>
      </c>
      <c r="H373">
        <v>1</v>
      </c>
      <c r="I373">
        <v>45</v>
      </c>
    </row>
    <row r="374" spans="2:9" x14ac:dyDescent="0.35">
      <c r="B374" t="s">
        <v>514</v>
      </c>
      <c r="D374">
        <v>369</v>
      </c>
      <c r="E374">
        <v>43953</v>
      </c>
      <c r="F374" t="s">
        <v>126</v>
      </c>
      <c r="G374" t="s">
        <v>127</v>
      </c>
      <c r="H374">
        <v>1</v>
      </c>
      <c r="I374">
        <v>62</v>
      </c>
    </row>
    <row r="375" spans="2:9" x14ac:dyDescent="0.35">
      <c r="B375" t="s">
        <v>515</v>
      </c>
      <c r="D375">
        <v>370</v>
      </c>
      <c r="E375">
        <v>43953</v>
      </c>
      <c r="F375" t="s">
        <v>124</v>
      </c>
      <c r="G375" t="s">
        <v>128</v>
      </c>
      <c r="H375">
        <v>3</v>
      </c>
      <c r="I375">
        <v>117</v>
      </c>
    </row>
    <row r="376" spans="2:9" x14ac:dyDescent="0.35">
      <c r="B376" t="s">
        <v>516</v>
      </c>
      <c r="D376">
        <v>371</v>
      </c>
      <c r="E376">
        <v>43953</v>
      </c>
      <c r="F376" t="s">
        <v>126</v>
      </c>
      <c r="G376" t="s">
        <v>129</v>
      </c>
      <c r="H376">
        <v>1</v>
      </c>
      <c r="I376">
        <v>192</v>
      </c>
    </row>
    <row r="377" spans="2:9" x14ac:dyDescent="0.35">
      <c r="B377" t="s">
        <v>517</v>
      </c>
      <c r="D377">
        <v>372</v>
      </c>
      <c r="E377">
        <v>43954</v>
      </c>
      <c r="F377" t="s">
        <v>124</v>
      </c>
      <c r="G377" t="s">
        <v>130</v>
      </c>
      <c r="H377">
        <v>1</v>
      </c>
      <c r="I377">
        <v>58</v>
      </c>
    </row>
    <row r="378" spans="2:9" x14ac:dyDescent="0.35">
      <c r="B378" t="s">
        <v>518</v>
      </c>
      <c r="D378">
        <v>373</v>
      </c>
      <c r="E378">
        <v>43954</v>
      </c>
      <c r="F378" t="s">
        <v>126</v>
      </c>
      <c r="G378" t="s">
        <v>128</v>
      </c>
      <c r="H378">
        <v>1</v>
      </c>
      <c r="I378">
        <v>192</v>
      </c>
    </row>
    <row r="379" spans="2:9" x14ac:dyDescent="0.35">
      <c r="B379" t="s">
        <v>519</v>
      </c>
      <c r="D379">
        <v>374</v>
      </c>
      <c r="E379">
        <v>43954</v>
      </c>
      <c r="F379" t="s">
        <v>124</v>
      </c>
      <c r="G379" t="s">
        <v>130</v>
      </c>
      <c r="H379">
        <v>4</v>
      </c>
      <c r="I379">
        <v>156</v>
      </c>
    </row>
    <row r="380" spans="2:9" x14ac:dyDescent="0.35">
      <c r="B380" t="s">
        <v>520</v>
      </c>
      <c r="D380">
        <v>375</v>
      </c>
      <c r="E380">
        <v>43955</v>
      </c>
      <c r="F380" t="s">
        <v>125</v>
      </c>
      <c r="G380" t="s">
        <v>129</v>
      </c>
      <c r="H380">
        <v>1</v>
      </c>
      <c r="I380">
        <v>914</v>
      </c>
    </row>
    <row r="381" spans="2:9" x14ac:dyDescent="0.35">
      <c r="B381" t="s">
        <v>521</v>
      </c>
      <c r="D381">
        <v>376</v>
      </c>
      <c r="E381">
        <v>43955</v>
      </c>
      <c r="F381" t="s">
        <v>123</v>
      </c>
      <c r="G381" t="s">
        <v>130</v>
      </c>
      <c r="H381">
        <v>1</v>
      </c>
      <c r="I381">
        <v>135</v>
      </c>
    </row>
    <row r="382" spans="2:9" x14ac:dyDescent="0.35">
      <c r="B382" t="s">
        <v>522</v>
      </c>
      <c r="D382">
        <v>377</v>
      </c>
      <c r="E382">
        <v>43955</v>
      </c>
      <c r="F382" t="s">
        <v>125</v>
      </c>
      <c r="G382" t="s">
        <v>127</v>
      </c>
      <c r="H382">
        <v>3</v>
      </c>
      <c r="I382">
        <v>1263</v>
      </c>
    </row>
    <row r="383" spans="2:9" x14ac:dyDescent="0.35">
      <c r="B383" t="s">
        <v>523</v>
      </c>
      <c r="D383">
        <v>378</v>
      </c>
      <c r="E383">
        <v>43956</v>
      </c>
      <c r="F383" t="s">
        <v>123</v>
      </c>
      <c r="G383" t="s">
        <v>128</v>
      </c>
      <c r="H383">
        <v>5</v>
      </c>
      <c r="I383">
        <v>1520</v>
      </c>
    </row>
    <row r="384" spans="2:9" x14ac:dyDescent="0.35">
      <c r="B384" t="s">
        <v>524</v>
      </c>
      <c r="D384">
        <v>379</v>
      </c>
      <c r="E384">
        <v>43956</v>
      </c>
      <c r="F384" t="s">
        <v>125</v>
      </c>
      <c r="G384" t="s">
        <v>129</v>
      </c>
      <c r="H384">
        <v>1</v>
      </c>
      <c r="I384">
        <v>1064</v>
      </c>
    </row>
    <row r="385" spans="2:9" x14ac:dyDescent="0.35">
      <c r="B385" t="s">
        <v>525</v>
      </c>
      <c r="D385">
        <v>380</v>
      </c>
      <c r="E385">
        <v>43956</v>
      </c>
      <c r="F385" t="s">
        <v>123</v>
      </c>
      <c r="G385" t="s">
        <v>130</v>
      </c>
      <c r="H385">
        <v>1</v>
      </c>
      <c r="I385">
        <v>172</v>
      </c>
    </row>
    <row r="386" spans="2:9" x14ac:dyDescent="0.35">
      <c r="B386" t="s">
        <v>526</v>
      </c>
      <c r="D386">
        <v>381</v>
      </c>
      <c r="E386">
        <v>43957</v>
      </c>
      <c r="F386" t="s">
        <v>125</v>
      </c>
      <c r="G386" t="s">
        <v>128</v>
      </c>
      <c r="H386">
        <v>2</v>
      </c>
      <c r="I386">
        <v>2082</v>
      </c>
    </row>
    <row r="387" spans="2:9" x14ac:dyDescent="0.35">
      <c r="B387" t="s">
        <v>527</v>
      </c>
      <c r="D387">
        <v>382</v>
      </c>
      <c r="E387">
        <v>43957</v>
      </c>
      <c r="F387" t="s">
        <v>123</v>
      </c>
      <c r="G387" t="s">
        <v>130</v>
      </c>
      <c r="H387">
        <v>1</v>
      </c>
      <c r="I387">
        <v>276</v>
      </c>
    </row>
    <row r="388" spans="2:9" x14ac:dyDescent="0.35">
      <c r="B388" t="s">
        <v>528</v>
      </c>
      <c r="D388">
        <v>383</v>
      </c>
      <c r="E388">
        <v>43957</v>
      </c>
      <c r="F388" t="s">
        <v>125</v>
      </c>
      <c r="G388" t="s">
        <v>127</v>
      </c>
      <c r="H388">
        <v>1</v>
      </c>
      <c r="I388">
        <v>769</v>
      </c>
    </row>
    <row r="389" spans="2:9" x14ac:dyDescent="0.35">
      <c r="B389" t="s">
        <v>529</v>
      </c>
      <c r="D389">
        <v>384</v>
      </c>
      <c r="E389">
        <v>43958</v>
      </c>
      <c r="F389" t="s">
        <v>126</v>
      </c>
      <c r="G389" t="s">
        <v>130</v>
      </c>
      <c r="H389">
        <v>3</v>
      </c>
      <c r="I389">
        <v>306</v>
      </c>
    </row>
    <row r="390" spans="2:9" x14ac:dyDescent="0.35">
      <c r="B390" t="s">
        <v>530</v>
      </c>
      <c r="D390">
        <v>385</v>
      </c>
      <c r="E390">
        <v>43958</v>
      </c>
      <c r="F390" t="s">
        <v>124</v>
      </c>
      <c r="G390" t="s">
        <v>127</v>
      </c>
      <c r="H390">
        <v>1</v>
      </c>
      <c r="I390">
        <v>35</v>
      </c>
    </row>
    <row r="391" spans="2:9" x14ac:dyDescent="0.35">
      <c r="B391" t="s">
        <v>531</v>
      </c>
      <c r="D391">
        <v>386</v>
      </c>
      <c r="E391">
        <v>43958</v>
      </c>
      <c r="F391" t="s">
        <v>126</v>
      </c>
      <c r="G391" t="s">
        <v>128</v>
      </c>
      <c r="H391">
        <v>1</v>
      </c>
      <c r="I391">
        <v>46</v>
      </c>
    </row>
    <row r="392" spans="2:9" x14ac:dyDescent="0.35">
      <c r="B392" t="s">
        <v>532</v>
      </c>
      <c r="D392">
        <v>387</v>
      </c>
      <c r="E392">
        <v>43959</v>
      </c>
      <c r="F392" t="s">
        <v>124</v>
      </c>
      <c r="G392" t="s">
        <v>129</v>
      </c>
      <c r="H392">
        <v>2</v>
      </c>
      <c r="I392">
        <v>108</v>
      </c>
    </row>
    <row r="393" spans="2:9" x14ac:dyDescent="0.35">
      <c r="B393" t="s">
        <v>533</v>
      </c>
      <c r="D393">
        <v>388</v>
      </c>
      <c r="E393">
        <v>43959</v>
      </c>
      <c r="F393" t="s">
        <v>126</v>
      </c>
      <c r="G393" t="s">
        <v>130</v>
      </c>
      <c r="H393">
        <v>1</v>
      </c>
      <c r="I393">
        <v>110</v>
      </c>
    </row>
    <row r="394" spans="2:9" x14ac:dyDescent="0.35">
      <c r="B394" t="s">
        <v>534</v>
      </c>
      <c r="D394">
        <v>389</v>
      </c>
      <c r="E394">
        <v>43959</v>
      </c>
      <c r="F394" t="s">
        <v>124</v>
      </c>
      <c r="G394" t="s">
        <v>128</v>
      </c>
      <c r="H394">
        <v>1</v>
      </c>
      <c r="I394">
        <v>34</v>
      </c>
    </row>
    <row r="395" spans="2:9" x14ac:dyDescent="0.35">
      <c r="B395" t="s">
        <v>535</v>
      </c>
      <c r="D395">
        <v>390</v>
      </c>
      <c r="E395">
        <v>43960</v>
      </c>
      <c r="F395" t="s">
        <v>126</v>
      </c>
      <c r="G395" t="s">
        <v>130</v>
      </c>
      <c r="H395">
        <v>1</v>
      </c>
      <c r="I395">
        <v>65</v>
      </c>
    </row>
    <row r="396" spans="2:9" x14ac:dyDescent="0.35">
      <c r="B396" t="s">
        <v>536</v>
      </c>
      <c r="D396">
        <v>391</v>
      </c>
      <c r="E396">
        <v>43960</v>
      </c>
      <c r="F396" t="s">
        <v>124</v>
      </c>
      <c r="G396" t="s">
        <v>127</v>
      </c>
      <c r="H396">
        <v>3</v>
      </c>
      <c r="I396">
        <v>99</v>
      </c>
    </row>
    <row r="397" spans="2:9" x14ac:dyDescent="0.35">
      <c r="B397" t="s">
        <v>537</v>
      </c>
      <c r="D397">
        <v>392</v>
      </c>
      <c r="E397">
        <v>43960</v>
      </c>
      <c r="F397" t="s">
        <v>126</v>
      </c>
      <c r="G397" t="s">
        <v>128</v>
      </c>
      <c r="H397">
        <v>1</v>
      </c>
      <c r="I397">
        <v>159</v>
      </c>
    </row>
    <row r="398" spans="2:9" x14ac:dyDescent="0.35">
      <c r="B398" t="s">
        <v>538</v>
      </c>
      <c r="D398">
        <v>393</v>
      </c>
      <c r="E398">
        <v>43961</v>
      </c>
      <c r="F398" t="s">
        <v>123</v>
      </c>
      <c r="G398" t="s">
        <v>127</v>
      </c>
      <c r="H398">
        <v>1</v>
      </c>
      <c r="I398">
        <v>153</v>
      </c>
    </row>
    <row r="399" spans="2:9" x14ac:dyDescent="0.35">
      <c r="B399" t="s">
        <v>539</v>
      </c>
      <c r="D399">
        <v>394</v>
      </c>
      <c r="E399">
        <v>43961</v>
      </c>
      <c r="F399" t="s">
        <v>125</v>
      </c>
      <c r="G399" t="s">
        <v>128</v>
      </c>
      <c r="H399">
        <v>1</v>
      </c>
      <c r="I399">
        <v>771</v>
      </c>
    </row>
    <row r="400" spans="2:9" x14ac:dyDescent="0.35">
      <c r="B400" t="s">
        <v>540</v>
      </c>
      <c r="D400">
        <v>395</v>
      </c>
      <c r="E400">
        <v>43961</v>
      </c>
      <c r="F400" t="s">
        <v>123</v>
      </c>
      <c r="G400" t="s">
        <v>129</v>
      </c>
      <c r="H400">
        <v>6</v>
      </c>
      <c r="I400">
        <v>1308</v>
      </c>
    </row>
    <row r="401" spans="2:9" x14ac:dyDescent="0.35">
      <c r="B401" t="s">
        <v>541</v>
      </c>
      <c r="D401">
        <v>396</v>
      </c>
      <c r="E401">
        <v>43962</v>
      </c>
      <c r="F401" t="s">
        <v>125</v>
      </c>
      <c r="G401" t="s">
        <v>130</v>
      </c>
      <c r="H401">
        <v>1</v>
      </c>
      <c r="I401">
        <v>304</v>
      </c>
    </row>
    <row r="402" spans="2:9" x14ac:dyDescent="0.35">
      <c r="B402" t="s">
        <v>542</v>
      </c>
      <c r="D402">
        <v>397</v>
      </c>
      <c r="E402">
        <v>43962</v>
      </c>
      <c r="F402" t="s">
        <v>123</v>
      </c>
      <c r="G402" t="s">
        <v>128</v>
      </c>
      <c r="H402">
        <v>1</v>
      </c>
      <c r="I402">
        <v>195</v>
      </c>
    </row>
    <row r="403" spans="2:9" x14ac:dyDescent="0.35">
      <c r="B403" t="s">
        <v>543</v>
      </c>
      <c r="D403">
        <v>398</v>
      </c>
      <c r="E403">
        <v>43962</v>
      </c>
      <c r="F403" t="s">
        <v>125</v>
      </c>
      <c r="G403" t="s">
        <v>130</v>
      </c>
      <c r="H403">
        <v>1</v>
      </c>
      <c r="I403">
        <v>1008</v>
      </c>
    </row>
    <row r="404" spans="2:9" x14ac:dyDescent="0.35">
      <c r="B404" t="s">
        <v>544</v>
      </c>
      <c r="D404">
        <v>399</v>
      </c>
      <c r="E404">
        <v>43963</v>
      </c>
      <c r="F404" t="s">
        <v>123</v>
      </c>
      <c r="G404" t="s">
        <v>127</v>
      </c>
      <c r="H404">
        <v>1</v>
      </c>
      <c r="I404">
        <v>97</v>
      </c>
    </row>
    <row r="405" spans="2:9" x14ac:dyDescent="0.35">
      <c r="B405" t="s">
        <v>545</v>
      </c>
      <c r="D405">
        <v>400</v>
      </c>
      <c r="E405">
        <v>43963</v>
      </c>
      <c r="F405" t="s">
        <v>125</v>
      </c>
      <c r="G405" t="s">
        <v>128</v>
      </c>
      <c r="H405">
        <v>1</v>
      </c>
      <c r="I405">
        <v>569</v>
      </c>
    </row>
    <row r="406" spans="2:9" x14ac:dyDescent="0.35">
      <c r="B406" t="s">
        <v>546</v>
      </c>
      <c r="D406">
        <v>401</v>
      </c>
      <c r="E406">
        <v>43963</v>
      </c>
      <c r="F406" t="s">
        <v>123</v>
      </c>
      <c r="G406" t="s">
        <v>127</v>
      </c>
      <c r="H406">
        <v>4</v>
      </c>
      <c r="I406">
        <v>1260</v>
      </c>
    </row>
    <row r="407" spans="2:9" x14ac:dyDescent="0.35">
      <c r="B407" t="s">
        <v>547</v>
      </c>
      <c r="D407">
        <v>402</v>
      </c>
      <c r="E407">
        <v>43964</v>
      </c>
      <c r="F407" t="s">
        <v>124</v>
      </c>
      <c r="G407" t="s">
        <v>128</v>
      </c>
      <c r="H407">
        <v>7</v>
      </c>
      <c r="I407">
        <v>371</v>
      </c>
    </row>
    <row r="408" spans="2:9" x14ac:dyDescent="0.35">
      <c r="B408" t="s">
        <v>548</v>
      </c>
      <c r="D408">
        <v>403</v>
      </c>
      <c r="E408">
        <v>43964</v>
      </c>
      <c r="F408" t="s">
        <v>126</v>
      </c>
      <c r="G408" t="s">
        <v>129</v>
      </c>
      <c r="H408">
        <v>3</v>
      </c>
      <c r="I408">
        <v>387</v>
      </c>
    </row>
    <row r="409" spans="2:9" x14ac:dyDescent="0.35">
      <c r="B409" t="s">
        <v>549</v>
      </c>
      <c r="D409">
        <v>404</v>
      </c>
      <c r="E409">
        <v>43964</v>
      </c>
      <c r="F409" t="s">
        <v>124</v>
      </c>
      <c r="G409" t="s">
        <v>130</v>
      </c>
      <c r="H409">
        <v>9</v>
      </c>
      <c r="I409">
        <v>495</v>
      </c>
    </row>
    <row r="410" spans="2:9" x14ac:dyDescent="0.35">
      <c r="B410" t="s">
        <v>550</v>
      </c>
      <c r="D410">
        <v>405</v>
      </c>
      <c r="E410">
        <v>43965</v>
      </c>
      <c r="F410" t="s">
        <v>126</v>
      </c>
      <c r="G410" t="s">
        <v>128</v>
      </c>
      <c r="H410">
        <v>3</v>
      </c>
      <c r="I410">
        <v>165</v>
      </c>
    </row>
    <row r="411" spans="2:9" x14ac:dyDescent="0.35">
      <c r="B411" t="s">
        <v>551</v>
      </c>
      <c r="D411">
        <v>406</v>
      </c>
      <c r="E411">
        <v>43965</v>
      </c>
      <c r="F411" t="s">
        <v>124</v>
      </c>
      <c r="G411" t="s">
        <v>130</v>
      </c>
      <c r="H411">
        <v>2</v>
      </c>
      <c r="I411">
        <v>108</v>
      </c>
    </row>
    <row r="412" spans="2:9" x14ac:dyDescent="0.35">
      <c r="B412" t="s">
        <v>552</v>
      </c>
      <c r="D412">
        <v>407</v>
      </c>
      <c r="E412">
        <v>43965</v>
      </c>
      <c r="F412" t="s">
        <v>126</v>
      </c>
      <c r="G412" t="s">
        <v>127</v>
      </c>
      <c r="H412">
        <v>1</v>
      </c>
      <c r="I412">
        <v>131</v>
      </c>
    </row>
    <row r="413" spans="2:9" x14ac:dyDescent="0.35">
      <c r="B413" t="s">
        <v>553</v>
      </c>
      <c r="D413">
        <v>408</v>
      </c>
      <c r="E413">
        <v>43966</v>
      </c>
      <c r="F413" t="s">
        <v>124</v>
      </c>
      <c r="G413" t="s">
        <v>128</v>
      </c>
      <c r="H413">
        <v>2</v>
      </c>
      <c r="I413">
        <v>114</v>
      </c>
    </row>
    <row r="414" spans="2:9" x14ac:dyDescent="0.35">
      <c r="B414" t="s">
        <v>554</v>
      </c>
      <c r="D414">
        <v>409</v>
      </c>
      <c r="E414">
        <v>43966</v>
      </c>
      <c r="F414" t="s">
        <v>126</v>
      </c>
      <c r="G414" t="s">
        <v>127</v>
      </c>
      <c r="H414">
        <v>1</v>
      </c>
      <c r="I414">
        <v>157</v>
      </c>
    </row>
    <row r="415" spans="2:9" x14ac:dyDescent="0.35">
      <c r="B415" t="s">
        <v>555</v>
      </c>
      <c r="D415">
        <v>410</v>
      </c>
      <c r="E415">
        <v>43966</v>
      </c>
      <c r="F415" t="s">
        <v>124</v>
      </c>
      <c r="G415" t="s">
        <v>129</v>
      </c>
      <c r="H415">
        <v>1</v>
      </c>
      <c r="I415">
        <v>38</v>
      </c>
    </row>
    <row r="416" spans="2:9" x14ac:dyDescent="0.35">
      <c r="B416" t="s">
        <v>555</v>
      </c>
      <c r="D416">
        <v>410</v>
      </c>
      <c r="E416">
        <v>43966</v>
      </c>
      <c r="F416" t="s">
        <v>124</v>
      </c>
      <c r="G416" t="s">
        <v>129</v>
      </c>
      <c r="H416">
        <v>1</v>
      </c>
      <c r="I416">
        <v>38</v>
      </c>
    </row>
    <row r="417" spans="2:9" x14ac:dyDescent="0.35">
      <c r="B417" t="s">
        <v>556</v>
      </c>
      <c r="D417">
        <v>411</v>
      </c>
      <c r="E417">
        <v>43967</v>
      </c>
      <c r="F417" t="s">
        <v>125</v>
      </c>
      <c r="G417" t="s">
        <v>129</v>
      </c>
      <c r="H417">
        <v>1</v>
      </c>
      <c r="I417">
        <v>544</v>
      </c>
    </row>
    <row r="418" spans="2:9" x14ac:dyDescent="0.35">
      <c r="B418" t="s">
        <v>557</v>
      </c>
      <c r="D418">
        <v>412</v>
      </c>
      <c r="E418">
        <v>43967</v>
      </c>
      <c r="F418" t="s">
        <v>123</v>
      </c>
      <c r="G418" t="s">
        <v>130</v>
      </c>
      <c r="H418">
        <v>4</v>
      </c>
      <c r="I418">
        <v>776</v>
      </c>
    </row>
    <row r="419" spans="2:9" x14ac:dyDescent="0.35">
      <c r="B419" t="s">
        <v>558</v>
      </c>
      <c r="D419">
        <v>413</v>
      </c>
      <c r="E419">
        <v>43967</v>
      </c>
      <c r="F419" t="s">
        <v>125</v>
      </c>
      <c r="G419" t="s">
        <v>128</v>
      </c>
      <c r="H419">
        <v>1</v>
      </c>
      <c r="I419">
        <v>648</v>
      </c>
    </row>
    <row r="420" spans="2:9" x14ac:dyDescent="0.35">
      <c r="B420" t="s">
        <v>559</v>
      </c>
      <c r="D420">
        <v>414</v>
      </c>
      <c r="E420">
        <v>43968</v>
      </c>
      <c r="F420" t="s">
        <v>123</v>
      </c>
      <c r="G420" t="s">
        <v>130</v>
      </c>
      <c r="H420">
        <v>1</v>
      </c>
      <c r="I420">
        <v>115</v>
      </c>
    </row>
    <row r="421" spans="2:9" x14ac:dyDescent="0.35">
      <c r="B421" t="s">
        <v>560</v>
      </c>
      <c r="D421">
        <v>415</v>
      </c>
      <c r="E421">
        <v>43968</v>
      </c>
      <c r="F421" t="s">
        <v>125</v>
      </c>
      <c r="G421" t="s">
        <v>127</v>
      </c>
      <c r="H421">
        <v>2</v>
      </c>
      <c r="I421">
        <v>2474</v>
      </c>
    </row>
    <row r="422" spans="2:9" x14ac:dyDescent="0.35">
      <c r="B422" t="s">
        <v>561</v>
      </c>
      <c r="D422">
        <v>416</v>
      </c>
      <c r="E422">
        <v>43968</v>
      </c>
      <c r="F422" t="s">
        <v>123</v>
      </c>
      <c r="G422" t="s">
        <v>128</v>
      </c>
      <c r="H422">
        <v>6</v>
      </c>
      <c r="I422">
        <v>1116</v>
      </c>
    </row>
    <row r="423" spans="2:9" x14ac:dyDescent="0.35">
      <c r="B423" t="s">
        <v>562</v>
      </c>
      <c r="D423">
        <v>417</v>
      </c>
      <c r="E423">
        <v>43969</v>
      </c>
      <c r="F423" t="s">
        <v>125</v>
      </c>
      <c r="G423" t="s">
        <v>127</v>
      </c>
      <c r="H423">
        <v>1</v>
      </c>
      <c r="I423">
        <v>735</v>
      </c>
    </row>
    <row r="424" spans="2:9" x14ac:dyDescent="0.35">
      <c r="B424" t="s">
        <v>563</v>
      </c>
      <c r="D424">
        <v>418</v>
      </c>
      <c r="E424">
        <v>43969</v>
      </c>
      <c r="F424" t="s">
        <v>123</v>
      </c>
      <c r="G424" t="s">
        <v>129</v>
      </c>
      <c r="H424">
        <v>3</v>
      </c>
      <c r="I424">
        <v>408</v>
      </c>
    </row>
    <row r="425" spans="2:9" x14ac:dyDescent="0.35">
      <c r="B425" t="s">
        <v>564</v>
      </c>
      <c r="D425">
        <v>419</v>
      </c>
      <c r="E425">
        <v>43969</v>
      </c>
      <c r="F425" t="s">
        <v>125</v>
      </c>
      <c r="G425" t="s">
        <v>130</v>
      </c>
      <c r="H425">
        <v>1</v>
      </c>
      <c r="I425">
        <v>523</v>
      </c>
    </row>
    <row r="426" spans="2:9" x14ac:dyDescent="0.35">
      <c r="B426" t="s">
        <v>565</v>
      </c>
      <c r="D426">
        <v>420</v>
      </c>
      <c r="E426">
        <v>43970</v>
      </c>
      <c r="F426" t="s">
        <v>126</v>
      </c>
      <c r="G426" t="s">
        <v>130</v>
      </c>
      <c r="H426">
        <v>2</v>
      </c>
      <c r="I426">
        <v>298</v>
      </c>
    </row>
    <row r="427" spans="2:9" x14ac:dyDescent="0.35">
      <c r="B427" t="s">
        <v>566</v>
      </c>
      <c r="D427">
        <v>421</v>
      </c>
      <c r="E427">
        <v>43970</v>
      </c>
      <c r="F427" t="s">
        <v>124</v>
      </c>
      <c r="G427" t="s">
        <v>128</v>
      </c>
      <c r="H427">
        <v>1</v>
      </c>
      <c r="I427">
        <v>32</v>
      </c>
    </row>
    <row r="428" spans="2:9" x14ac:dyDescent="0.35">
      <c r="B428" t="s">
        <v>567</v>
      </c>
      <c r="D428">
        <v>422</v>
      </c>
      <c r="E428">
        <v>43970</v>
      </c>
      <c r="F428" t="s">
        <v>126</v>
      </c>
      <c r="G428" t="s">
        <v>130</v>
      </c>
      <c r="H428">
        <v>1</v>
      </c>
      <c r="I428">
        <v>68</v>
      </c>
    </row>
    <row r="429" spans="2:9" x14ac:dyDescent="0.35">
      <c r="B429" t="s">
        <v>568</v>
      </c>
      <c r="D429">
        <v>423</v>
      </c>
      <c r="E429">
        <v>43971</v>
      </c>
      <c r="F429" t="s">
        <v>124</v>
      </c>
      <c r="G429" t="s">
        <v>127</v>
      </c>
      <c r="H429">
        <v>7</v>
      </c>
      <c r="I429">
        <v>294</v>
      </c>
    </row>
    <row r="430" spans="2:9" x14ac:dyDescent="0.35">
      <c r="B430" t="s">
        <v>569</v>
      </c>
      <c r="D430">
        <v>424</v>
      </c>
      <c r="E430">
        <v>43971</v>
      </c>
      <c r="F430" t="s">
        <v>126</v>
      </c>
      <c r="G430" t="s">
        <v>128</v>
      </c>
      <c r="H430">
        <v>2</v>
      </c>
      <c r="I430">
        <v>338</v>
      </c>
    </row>
    <row r="431" spans="2:9" x14ac:dyDescent="0.35">
      <c r="B431" t="s">
        <v>570</v>
      </c>
      <c r="D431">
        <v>425</v>
      </c>
      <c r="E431">
        <v>43971</v>
      </c>
      <c r="F431" t="s">
        <v>124</v>
      </c>
      <c r="G431" t="s">
        <v>127</v>
      </c>
      <c r="H431">
        <v>5</v>
      </c>
      <c r="I431">
        <v>245</v>
      </c>
    </row>
    <row r="432" spans="2:9" x14ac:dyDescent="0.35">
      <c r="B432" t="s">
        <v>571</v>
      </c>
      <c r="D432">
        <v>426</v>
      </c>
      <c r="E432">
        <v>43972</v>
      </c>
      <c r="F432" t="s">
        <v>126</v>
      </c>
      <c r="G432" t="s">
        <v>129</v>
      </c>
      <c r="H432">
        <v>2</v>
      </c>
      <c r="I432">
        <v>306</v>
      </c>
    </row>
    <row r="433" spans="2:9" x14ac:dyDescent="0.35">
      <c r="B433" t="s">
        <v>572</v>
      </c>
      <c r="D433">
        <v>427</v>
      </c>
      <c r="E433">
        <v>43972</v>
      </c>
      <c r="F433" t="s">
        <v>124</v>
      </c>
      <c r="G433" t="s">
        <v>130</v>
      </c>
      <c r="H433">
        <v>5</v>
      </c>
      <c r="I433">
        <v>160</v>
      </c>
    </row>
    <row r="434" spans="2:9" x14ac:dyDescent="0.35">
      <c r="B434" t="s">
        <v>573</v>
      </c>
      <c r="D434">
        <v>428</v>
      </c>
      <c r="E434">
        <v>43972</v>
      </c>
      <c r="F434" t="s">
        <v>126</v>
      </c>
      <c r="G434" t="s">
        <v>127</v>
      </c>
      <c r="H434">
        <v>1</v>
      </c>
      <c r="I434">
        <v>134</v>
      </c>
    </row>
    <row r="435" spans="2:9" x14ac:dyDescent="0.35">
      <c r="B435" t="s">
        <v>574</v>
      </c>
      <c r="D435">
        <v>429</v>
      </c>
      <c r="E435">
        <v>43973</v>
      </c>
      <c r="F435" t="s">
        <v>123</v>
      </c>
      <c r="G435" t="s">
        <v>128</v>
      </c>
      <c r="H435">
        <v>8</v>
      </c>
      <c r="I435">
        <v>2768</v>
      </c>
    </row>
    <row r="436" spans="2:9" x14ac:dyDescent="0.35">
      <c r="B436" t="s">
        <v>575</v>
      </c>
      <c r="D436">
        <v>430</v>
      </c>
      <c r="E436">
        <v>43973</v>
      </c>
      <c r="F436" t="s">
        <v>125</v>
      </c>
      <c r="G436" t="s">
        <v>130</v>
      </c>
      <c r="H436">
        <v>1</v>
      </c>
      <c r="I436">
        <v>179</v>
      </c>
    </row>
    <row r="437" spans="2:9" x14ac:dyDescent="0.35">
      <c r="B437" t="s">
        <v>576</v>
      </c>
      <c r="D437">
        <v>431</v>
      </c>
      <c r="E437">
        <v>43973</v>
      </c>
      <c r="F437" t="s">
        <v>123</v>
      </c>
      <c r="G437" t="s">
        <v>127</v>
      </c>
      <c r="H437">
        <v>4</v>
      </c>
      <c r="I437">
        <v>640</v>
      </c>
    </row>
    <row r="438" spans="2:9" x14ac:dyDescent="0.35">
      <c r="B438" t="s">
        <v>577</v>
      </c>
      <c r="D438">
        <v>432</v>
      </c>
      <c r="E438">
        <v>43974</v>
      </c>
      <c r="F438" t="s">
        <v>125</v>
      </c>
      <c r="G438" t="s">
        <v>128</v>
      </c>
      <c r="H438">
        <v>2</v>
      </c>
      <c r="I438">
        <v>952</v>
      </c>
    </row>
    <row r="439" spans="2:9" x14ac:dyDescent="0.35">
      <c r="B439" t="s">
        <v>578</v>
      </c>
      <c r="D439">
        <v>433</v>
      </c>
      <c r="E439">
        <v>43974</v>
      </c>
      <c r="F439" t="s">
        <v>123</v>
      </c>
      <c r="G439" t="s">
        <v>127</v>
      </c>
      <c r="H439">
        <v>3</v>
      </c>
      <c r="I439">
        <v>288</v>
      </c>
    </row>
    <row r="440" spans="2:9" x14ac:dyDescent="0.35">
      <c r="B440" t="s">
        <v>579</v>
      </c>
      <c r="D440">
        <v>434</v>
      </c>
      <c r="E440">
        <v>43974</v>
      </c>
      <c r="F440" t="s">
        <v>125</v>
      </c>
      <c r="G440" t="s">
        <v>129</v>
      </c>
      <c r="H440">
        <v>2</v>
      </c>
      <c r="I440">
        <v>374</v>
      </c>
    </row>
    <row r="441" spans="2:9" x14ac:dyDescent="0.35">
      <c r="B441" t="s">
        <v>580</v>
      </c>
      <c r="D441">
        <v>435</v>
      </c>
      <c r="E441">
        <v>43975</v>
      </c>
      <c r="F441" t="s">
        <v>123</v>
      </c>
      <c r="G441" t="s">
        <v>130</v>
      </c>
      <c r="H441">
        <v>4</v>
      </c>
      <c r="I441">
        <v>908</v>
      </c>
    </row>
    <row r="442" spans="2:9" x14ac:dyDescent="0.35">
      <c r="B442" t="s">
        <v>581</v>
      </c>
      <c r="D442">
        <v>436</v>
      </c>
      <c r="E442">
        <v>43975</v>
      </c>
      <c r="F442" t="s">
        <v>125</v>
      </c>
      <c r="G442" t="s">
        <v>127</v>
      </c>
      <c r="H442">
        <v>1</v>
      </c>
      <c r="I442">
        <v>269</v>
      </c>
    </row>
    <row r="443" spans="2:9" x14ac:dyDescent="0.35">
      <c r="B443" t="s">
        <v>582</v>
      </c>
      <c r="D443">
        <v>437</v>
      </c>
      <c r="E443">
        <v>43975</v>
      </c>
      <c r="F443" t="s">
        <v>123</v>
      </c>
      <c r="G443" t="s">
        <v>128</v>
      </c>
      <c r="H443">
        <v>2</v>
      </c>
      <c r="I443">
        <v>632</v>
      </c>
    </row>
    <row r="444" spans="2:9" x14ac:dyDescent="0.35">
      <c r="B444" t="s">
        <v>583</v>
      </c>
      <c r="D444">
        <v>438</v>
      </c>
      <c r="E444">
        <v>43976</v>
      </c>
      <c r="F444" t="s">
        <v>124</v>
      </c>
      <c r="G444" t="s">
        <v>130</v>
      </c>
      <c r="H444">
        <v>2</v>
      </c>
      <c r="I444">
        <v>118</v>
      </c>
    </row>
    <row r="445" spans="2:9" x14ac:dyDescent="0.35">
      <c r="B445" t="s">
        <v>584</v>
      </c>
      <c r="D445">
        <v>439</v>
      </c>
      <c r="E445">
        <v>43976</v>
      </c>
      <c r="F445" t="s">
        <v>126</v>
      </c>
      <c r="G445" t="s">
        <v>127</v>
      </c>
      <c r="H445">
        <v>3</v>
      </c>
      <c r="I445">
        <v>453</v>
      </c>
    </row>
    <row r="446" spans="2:9" x14ac:dyDescent="0.35">
      <c r="B446" t="s">
        <v>585</v>
      </c>
      <c r="D446">
        <v>440</v>
      </c>
      <c r="E446">
        <v>43976</v>
      </c>
      <c r="F446" t="s">
        <v>124</v>
      </c>
      <c r="G446" t="s">
        <v>128</v>
      </c>
      <c r="H446">
        <v>1</v>
      </c>
      <c r="I446">
        <v>59</v>
      </c>
    </row>
    <row r="447" spans="2:9" x14ac:dyDescent="0.35">
      <c r="B447" t="s">
        <v>586</v>
      </c>
      <c r="D447">
        <v>441</v>
      </c>
      <c r="E447">
        <v>43977</v>
      </c>
      <c r="F447" t="s">
        <v>126</v>
      </c>
      <c r="G447" t="s">
        <v>127</v>
      </c>
      <c r="H447">
        <v>2</v>
      </c>
      <c r="I447">
        <v>226</v>
      </c>
    </row>
    <row r="448" spans="2:9" x14ac:dyDescent="0.35">
      <c r="B448" t="s">
        <v>587</v>
      </c>
      <c r="D448">
        <v>442</v>
      </c>
      <c r="E448">
        <v>43977</v>
      </c>
      <c r="F448" t="s">
        <v>124</v>
      </c>
      <c r="G448" t="s">
        <v>129</v>
      </c>
      <c r="H448">
        <v>1</v>
      </c>
      <c r="I448">
        <v>50</v>
      </c>
    </row>
    <row r="449" spans="2:9" x14ac:dyDescent="0.35">
      <c r="B449" t="s">
        <v>588</v>
      </c>
      <c r="D449">
        <v>443</v>
      </c>
      <c r="E449">
        <v>43977</v>
      </c>
      <c r="F449" t="s">
        <v>126</v>
      </c>
      <c r="G449" t="s">
        <v>130</v>
      </c>
      <c r="H449">
        <v>2</v>
      </c>
      <c r="I449">
        <v>68</v>
      </c>
    </row>
    <row r="450" spans="2:9" x14ac:dyDescent="0.35">
      <c r="B450" t="s">
        <v>589</v>
      </c>
      <c r="D450">
        <v>444</v>
      </c>
      <c r="E450">
        <v>43978</v>
      </c>
      <c r="F450" t="s">
        <v>124</v>
      </c>
      <c r="G450" t="s">
        <v>127</v>
      </c>
      <c r="H450">
        <v>3</v>
      </c>
      <c r="I450">
        <v>138</v>
      </c>
    </row>
    <row r="451" spans="2:9" x14ac:dyDescent="0.35">
      <c r="B451" t="s">
        <v>590</v>
      </c>
      <c r="D451">
        <v>445</v>
      </c>
      <c r="E451">
        <v>43978</v>
      </c>
      <c r="F451" t="s">
        <v>126</v>
      </c>
      <c r="G451" t="s">
        <v>128</v>
      </c>
      <c r="H451">
        <v>1</v>
      </c>
      <c r="I451">
        <v>179</v>
      </c>
    </row>
    <row r="452" spans="2:9" x14ac:dyDescent="0.35">
      <c r="B452" t="s">
        <v>591</v>
      </c>
      <c r="D452">
        <v>446</v>
      </c>
      <c r="E452">
        <v>43978</v>
      </c>
      <c r="F452" t="s">
        <v>124</v>
      </c>
      <c r="G452" t="s">
        <v>129</v>
      </c>
      <c r="H452">
        <v>1</v>
      </c>
      <c r="I452">
        <v>44</v>
      </c>
    </row>
    <row r="453" spans="2:9" x14ac:dyDescent="0.35">
      <c r="B453" t="s">
        <v>592</v>
      </c>
      <c r="D453">
        <v>447</v>
      </c>
      <c r="E453">
        <v>43979</v>
      </c>
      <c r="F453" t="s">
        <v>125</v>
      </c>
      <c r="G453" t="s">
        <v>127</v>
      </c>
      <c r="H453">
        <v>1</v>
      </c>
      <c r="I453">
        <v>260</v>
      </c>
    </row>
    <row r="454" spans="2:9" x14ac:dyDescent="0.35">
      <c r="B454" t="s">
        <v>593</v>
      </c>
      <c r="D454">
        <v>448</v>
      </c>
      <c r="E454">
        <v>43979</v>
      </c>
      <c r="F454" t="s">
        <v>123</v>
      </c>
      <c r="G454" t="s">
        <v>128</v>
      </c>
      <c r="H454">
        <v>5</v>
      </c>
      <c r="I454">
        <v>1215</v>
      </c>
    </row>
    <row r="455" spans="2:9" x14ac:dyDescent="0.35">
      <c r="B455" t="s">
        <v>594</v>
      </c>
      <c r="D455">
        <v>449</v>
      </c>
      <c r="E455">
        <v>43979</v>
      </c>
      <c r="F455" t="s">
        <v>125</v>
      </c>
      <c r="G455" t="s">
        <v>127</v>
      </c>
      <c r="H455">
        <v>1</v>
      </c>
      <c r="I455">
        <v>288</v>
      </c>
    </row>
    <row r="456" spans="2:9" x14ac:dyDescent="0.35">
      <c r="B456" t="s">
        <v>595</v>
      </c>
      <c r="D456">
        <v>450</v>
      </c>
      <c r="E456">
        <v>43980</v>
      </c>
      <c r="F456" t="s">
        <v>123</v>
      </c>
      <c r="G456" t="s">
        <v>129</v>
      </c>
      <c r="H456">
        <v>3</v>
      </c>
      <c r="I456">
        <v>675</v>
      </c>
    </row>
    <row r="457" spans="2:9" x14ac:dyDescent="0.35">
      <c r="B457" t="s">
        <v>596</v>
      </c>
      <c r="D457">
        <v>451</v>
      </c>
      <c r="E457">
        <v>43980</v>
      </c>
      <c r="F457" t="s">
        <v>125</v>
      </c>
      <c r="G457" t="s">
        <v>130</v>
      </c>
      <c r="H457">
        <v>1</v>
      </c>
      <c r="I457">
        <v>238</v>
      </c>
    </row>
    <row r="458" spans="2:9" x14ac:dyDescent="0.35">
      <c r="B458" t="s">
        <v>597</v>
      </c>
      <c r="D458">
        <v>452</v>
      </c>
      <c r="E458">
        <v>43980</v>
      </c>
      <c r="F458" t="s">
        <v>123</v>
      </c>
      <c r="G458" t="s">
        <v>127</v>
      </c>
      <c r="H458">
        <v>6</v>
      </c>
      <c r="I458">
        <v>1422</v>
      </c>
    </row>
    <row r="459" spans="2:9" x14ac:dyDescent="0.35">
      <c r="B459" t="s">
        <v>598</v>
      </c>
      <c r="D459">
        <v>453</v>
      </c>
      <c r="E459">
        <v>43981</v>
      </c>
      <c r="F459" t="s">
        <v>125</v>
      </c>
      <c r="G459" t="s">
        <v>128</v>
      </c>
      <c r="H459">
        <v>1</v>
      </c>
      <c r="I459">
        <v>1110</v>
      </c>
    </row>
    <row r="460" spans="2:9" x14ac:dyDescent="0.35">
      <c r="B460" t="s">
        <v>599</v>
      </c>
      <c r="D460">
        <v>454</v>
      </c>
      <c r="E460">
        <v>43981</v>
      </c>
      <c r="F460" t="s">
        <v>123</v>
      </c>
      <c r="G460" t="s">
        <v>129</v>
      </c>
      <c r="H460">
        <v>7</v>
      </c>
      <c r="I460">
        <v>756</v>
      </c>
    </row>
    <row r="461" spans="2:9" x14ac:dyDescent="0.35">
      <c r="B461" t="s">
        <v>600</v>
      </c>
      <c r="D461">
        <v>455</v>
      </c>
      <c r="E461">
        <v>43981</v>
      </c>
      <c r="F461" t="s">
        <v>125</v>
      </c>
      <c r="G461" t="s">
        <v>130</v>
      </c>
      <c r="H461">
        <v>1</v>
      </c>
      <c r="I461">
        <v>274</v>
      </c>
    </row>
    <row r="462" spans="2:9" x14ac:dyDescent="0.35">
      <c r="B462" t="s">
        <v>601</v>
      </c>
      <c r="D462">
        <v>456</v>
      </c>
      <c r="E462">
        <v>43982</v>
      </c>
      <c r="F462" t="s">
        <v>126</v>
      </c>
      <c r="G462" t="s">
        <v>128</v>
      </c>
      <c r="H462">
        <v>2</v>
      </c>
      <c r="I462">
        <v>130</v>
      </c>
    </row>
    <row r="463" spans="2:9" x14ac:dyDescent="0.35">
      <c r="B463" t="s">
        <v>602</v>
      </c>
      <c r="D463">
        <v>457</v>
      </c>
      <c r="E463">
        <v>43982</v>
      </c>
      <c r="F463" t="s">
        <v>124</v>
      </c>
      <c r="G463" t="s">
        <v>127</v>
      </c>
      <c r="H463">
        <v>1</v>
      </c>
      <c r="I463">
        <v>62</v>
      </c>
    </row>
    <row r="464" spans="2:9" x14ac:dyDescent="0.35">
      <c r="B464" t="s">
        <v>603</v>
      </c>
      <c r="D464">
        <v>458</v>
      </c>
      <c r="E464">
        <v>43982</v>
      </c>
      <c r="F464" t="s">
        <v>126</v>
      </c>
      <c r="G464" t="s">
        <v>129</v>
      </c>
      <c r="H464">
        <v>3</v>
      </c>
      <c r="I464">
        <v>588</v>
      </c>
    </row>
    <row r="465" spans="2:9" x14ac:dyDescent="0.35">
      <c r="B465" t="s">
        <v>604</v>
      </c>
      <c r="D465">
        <v>459</v>
      </c>
      <c r="E465">
        <v>43983</v>
      </c>
      <c r="F465" t="s">
        <v>124</v>
      </c>
      <c r="G465" t="s">
        <v>130</v>
      </c>
      <c r="H465">
        <v>1</v>
      </c>
      <c r="I465">
        <v>55</v>
      </c>
    </row>
    <row r="466" spans="2:9" x14ac:dyDescent="0.35">
      <c r="B466" t="s">
        <v>605</v>
      </c>
      <c r="D466">
        <v>460</v>
      </c>
      <c r="E466">
        <v>43983</v>
      </c>
      <c r="F466" t="s">
        <v>126</v>
      </c>
      <c r="G466" t="s">
        <v>127</v>
      </c>
      <c r="H466">
        <v>1</v>
      </c>
      <c r="I466">
        <v>143</v>
      </c>
    </row>
    <row r="467" spans="2:9" x14ac:dyDescent="0.35">
      <c r="B467" t="s">
        <v>606</v>
      </c>
      <c r="D467">
        <v>461</v>
      </c>
      <c r="E467">
        <v>43983</v>
      </c>
      <c r="F467" t="s">
        <v>124</v>
      </c>
      <c r="G467" t="s">
        <v>128</v>
      </c>
      <c r="H467">
        <v>3</v>
      </c>
      <c r="I467">
        <v>192</v>
      </c>
    </row>
    <row r="468" spans="2:9" x14ac:dyDescent="0.35">
      <c r="B468" t="s">
        <v>607</v>
      </c>
      <c r="D468">
        <v>462</v>
      </c>
      <c r="E468">
        <v>43984</v>
      </c>
      <c r="F468" t="s">
        <v>126</v>
      </c>
      <c r="G468" t="s">
        <v>129</v>
      </c>
      <c r="H468">
        <v>2</v>
      </c>
      <c r="I468">
        <v>390</v>
      </c>
    </row>
    <row r="469" spans="2:9" x14ac:dyDescent="0.35">
      <c r="B469" t="s">
        <v>608</v>
      </c>
      <c r="D469">
        <v>463</v>
      </c>
      <c r="E469">
        <v>43984</v>
      </c>
      <c r="F469" t="s">
        <v>124</v>
      </c>
      <c r="G469" t="s">
        <v>130</v>
      </c>
      <c r="H469">
        <v>6</v>
      </c>
      <c r="I469">
        <v>306</v>
      </c>
    </row>
    <row r="470" spans="2:9" x14ac:dyDescent="0.35">
      <c r="B470" t="s">
        <v>609</v>
      </c>
      <c r="D470">
        <v>464</v>
      </c>
      <c r="E470">
        <v>43984</v>
      </c>
      <c r="F470" t="s">
        <v>126</v>
      </c>
      <c r="G470" t="s">
        <v>128</v>
      </c>
      <c r="H470">
        <v>2</v>
      </c>
      <c r="I470">
        <v>196</v>
      </c>
    </row>
    <row r="471" spans="2:9" x14ac:dyDescent="0.35">
      <c r="B471" t="s">
        <v>610</v>
      </c>
      <c r="D471">
        <v>465</v>
      </c>
      <c r="E471">
        <v>43985</v>
      </c>
      <c r="F471" t="s">
        <v>123</v>
      </c>
      <c r="G471" t="s">
        <v>127</v>
      </c>
      <c r="H471">
        <v>2</v>
      </c>
      <c r="I471">
        <v>322</v>
      </c>
    </row>
    <row r="472" spans="2:9" x14ac:dyDescent="0.35">
      <c r="B472" t="s">
        <v>611</v>
      </c>
      <c r="D472">
        <v>466</v>
      </c>
      <c r="E472">
        <v>43985</v>
      </c>
      <c r="F472" t="s">
        <v>125</v>
      </c>
      <c r="G472" t="s">
        <v>129</v>
      </c>
      <c r="H472">
        <v>2</v>
      </c>
      <c r="I472">
        <v>1034</v>
      </c>
    </row>
    <row r="473" spans="2:9" x14ac:dyDescent="0.35">
      <c r="B473" t="s">
        <v>612</v>
      </c>
      <c r="D473">
        <v>467</v>
      </c>
      <c r="E473">
        <v>43985</v>
      </c>
      <c r="F473" t="s">
        <v>123</v>
      </c>
      <c r="G473" t="s">
        <v>130</v>
      </c>
      <c r="H473">
        <v>1</v>
      </c>
      <c r="I473">
        <v>87</v>
      </c>
    </row>
    <row r="474" spans="2:9" x14ac:dyDescent="0.35">
      <c r="B474" t="s">
        <v>613</v>
      </c>
      <c r="D474">
        <v>468</v>
      </c>
      <c r="E474">
        <v>43986</v>
      </c>
      <c r="F474" t="s">
        <v>125</v>
      </c>
      <c r="G474" t="s">
        <v>127</v>
      </c>
      <c r="H474">
        <v>1</v>
      </c>
      <c r="I474">
        <v>383</v>
      </c>
    </row>
    <row r="475" spans="2:9" x14ac:dyDescent="0.35">
      <c r="B475" t="s">
        <v>614</v>
      </c>
      <c r="D475">
        <v>469</v>
      </c>
      <c r="E475">
        <v>43986</v>
      </c>
      <c r="F475" t="s">
        <v>123</v>
      </c>
      <c r="G475" t="s">
        <v>128</v>
      </c>
      <c r="H475">
        <v>3</v>
      </c>
      <c r="I475">
        <v>438</v>
      </c>
    </row>
    <row r="476" spans="2:9" x14ac:dyDescent="0.35">
      <c r="B476" t="s">
        <v>615</v>
      </c>
      <c r="D476">
        <v>470</v>
      </c>
      <c r="E476">
        <v>43986</v>
      </c>
      <c r="F476" t="s">
        <v>125</v>
      </c>
      <c r="G476" t="s">
        <v>129</v>
      </c>
      <c r="H476">
        <v>1</v>
      </c>
      <c r="I476">
        <v>1086</v>
      </c>
    </row>
    <row r="477" spans="2:9" x14ac:dyDescent="0.35">
      <c r="B477" t="s">
        <v>616</v>
      </c>
      <c r="D477">
        <v>471</v>
      </c>
      <c r="E477">
        <v>43987</v>
      </c>
      <c r="F477" t="s">
        <v>123</v>
      </c>
      <c r="G477" t="s">
        <v>130</v>
      </c>
      <c r="H477">
        <v>6</v>
      </c>
      <c r="I477">
        <v>732</v>
      </c>
    </row>
    <row r="478" spans="2:9" x14ac:dyDescent="0.35">
      <c r="B478" t="s">
        <v>617</v>
      </c>
      <c r="D478">
        <v>472</v>
      </c>
      <c r="E478">
        <v>43987</v>
      </c>
      <c r="F478" t="s">
        <v>125</v>
      </c>
      <c r="G478" t="s">
        <v>128</v>
      </c>
      <c r="H478">
        <v>2</v>
      </c>
      <c r="I478">
        <v>1180</v>
      </c>
    </row>
    <row r="479" spans="2:9" x14ac:dyDescent="0.35">
      <c r="B479" t="s">
        <v>618</v>
      </c>
      <c r="D479">
        <v>473</v>
      </c>
      <c r="E479">
        <v>43987</v>
      </c>
      <c r="F479" t="s">
        <v>123</v>
      </c>
      <c r="G479" t="s">
        <v>130</v>
      </c>
      <c r="H479">
        <v>1</v>
      </c>
      <c r="I479">
        <v>159</v>
      </c>
    </row>
    <row r="480" spans="2:9" x14ac:dyDescent="0.35">
      <c r="B480" t="s">
        <v>619</v>
      </c>
      <c r="D480">
        <v>474</v>
      </c>
      <c r="E480">
        <v>43988</v>
      </c>
      <c r="F480" t="s">
        <v>124</v>
      </c>
      <c r="G480" t="s">
        <v>129</v>
      </c>
      <c r="H480">
        <v>3</v>
      </c>
      <c r="I480">
        <v>153</v>
      </c>
    </row>
    <row r="481" spans="2:9" x14ac:dyDescent="0.35">
      <c r="B481" t="s">
        <v>620</v>
      </c>
      <c r="D481">
        <v>475</v>
      </c>
      <c r="E481">
        <v>43988</v>
      </c>
      <c r="F481" t="s">
        <v>126</v>
      </c>
      <c r="G481" t="s">
        <v>130</v>
      </c>
      <c r="H481">
        <v>1</v>
      </c>
      <c r="I481">
        <v>138</v>
      </c>
    </row>
    <row r="482" spans="2:9" x14ac:dyDescent="0.35">
      <c r="B482" t="s">
        <v>621</v>
      </c>
      <c r="D482">
        <v>476</v>
      </c>
      <c r="E482">
        <v>43988</v>
      </c>
      <c r="F482" t="s">
        <v>124</v>
      </c>
      <c r="G482" t="s">
        <v>127</v>
      </c>
      <c r="H482">
        <v>2</v>
      </c>
      <c r="I482">
        <v>128</v>
      </c>
    </row>
    <row r="483" spans="2:9" x14ac:dyDescent="0.35">
      <c r="B483" t="s">
        <v>622</v>
      </c>
      <c r="D483">
        <v>477</v>
      </c>
      <c r="E483">
        <v>43989</v>
      </c>
      <c r="F483" t="s">
        <v>126</v>
      </c>
      <c r="G483" t="s">
        <v>128</v>
      </c>
      <c r="H483">
        <v>2</v>
      </c>
      <c r="I483">
        <v>188</v>
      </c>
    </row>
    <row r="484" spans="2:9" x14ac:dyDescent="0.35">
      <c r="B484" t="s">
        <v>623</v>
      </c>
      <c r="D484">
        <v>478</v>
      </c>
      <c r="E484">
        <v>43989</v>
      </c>
      <c r="F484" t="s">
        <v>124</v>
      </c>
      <c r="G484" t="s">
        <v>129</v>
      </c>
      <c r="H484">
        <v>1</v>
      </c>
      <c r="I484">
        <v>44</v>
      </c>
    </row>
    <row r="485" spans="2:9" x14ac:dyDescent="0.35">
      <c r="B485" t="s">
        <v>624</v>
      </c>
      <c r="D485">
        <v>479</v>
      </c>
      <c r="E485">
        <v>43989</v>
      </c>
      <c r="F485" t="s">
        <v>126</v>
      </c>
      <c r="G485" t="s">
        <v>130</v>
      </c>
      <c r="H485">
        <v>1</v>
      </c>
      <c r="I485">
        <v>159</v>
      </c>
    </row>
    <row r="486" spans="2:9" x14ac:dyDescent="0.35">
      <c r="B486" t="s">
        <v>625</v>
      </c>
      <c r="D486">
        <v>480</v>
      </c>
      <c r="E486">
        <v>43990</v>
      </c>
      <c r="F486" t="s">
        <v>124</v>
      </c>
      <c r="G486" t="s">
        <v>128</v>
      </c>
      <c r="H486">
        <v>1</v>
      </c>
      <c r="I486">
        <v>62</v>
      </c>
    </row>
    <row r="487" spans="2:9" x14ac:dyDescent="0.35">
      <c r="B487" t="s">
        <v>626</v>
      </c>
      <c r="D487">
        <v>481</v>
      </c>
      <c r="E487">
        <v>43990</v>
      </c>
      <c r="F487" t="s">
        <v>126</v>
      </c>
      <c r="G487" t="s">
        <v>130</v>
      </c>
      <c r="H487">
        <v>1</v>
      </c>
      <c r="I487">
        <v>153</v>
      </c>
    </row>
    <row r="488" spans="2:9" x14ac:dyDescent="0.35">
      <c r="B488" t="s">
        <v>627</v>
      </c>
      <c r="D488">
        <v>482</v>
      </c>
      <c r="E488">
        <v>43990</v>
      </c>
      <c r="F488" t="s">
        <v>124</v>
      </c>
      <c r="G488" t="s">
        <v>127</v>
      </c>
      <c r="H488">
        <v>5</v>
      </c>
      <c r="I488">
        <v>265</v>
      </c>
    </row>
    <row r="489" spans="2:9" x14ac:dyDescent="0.35">
      <c r="B489" t="s">
        <v>628</v>
      </c>
      <c r="D489">
        <v>483</v>
      </c>
      <c r="E489">
        <v>43991</v>
      </c>
      <c r="F489" t="s">
        <v>125</v>
      </c>
      <c r="G489" t="s">
        <v>130</v>
      </c>
      <c r="H489">
        <v>1</v>
      </c>
      <c r="I489">
        <v>622</v>
      </c>
    </row>
    <row r="490" spans="2:9" x14ac:dyDescent="0.35">
      <c r="B490" t="s">
        <v>629</v>
      </c>
      <c r="D490">
        <v>484</v>
      </c>
      <c r="E490">
        <v>43991</v>
      </c>
      <c r="F490" t="s">
        <v>123</v>
      </c>
      <c r="G490" t="s">
        <v>127</v>
      </c>
      <c r="H490">
        <v>4</v>
      </c>
      <c r="I490">
        <v>600</v>
      </c>
    </row>
    <row r="491" spans="2:9" x14ac:dyDescent="0.35">
      <c r="B491" t="s">
        <v>630</v>
      </c>
      <c r="D491">
        <v>485</v>
      </c>
      <c r="E491">
        <v>43991</v>
      </c>
      <c r="F491" t="s">
        <v>125</v>
      </c>
      <c r="G491" t="s">
        <v>128</v>
      </c>
      <c r="H491">
        <v>1</v>
      </c>
      <c r="I491">
        <v>707</v>
      </c>
    </row>
    <row r="492" spans="2:9" x14ac:dyDescent="0.35">
      <c r="B492" t="s">
        <v>631</v>
      </c>
      <c r="D492">
        <v>486</v>
      </c>
      <c r="E492">
        <v>43992</v>
      </c>
      <c r="F492" t="s">
        <v>123</v>
      </c>
      <c r="G492" t="s">
        <v>129</v>
      </c>
      <c r="H492">
        <v>1</v>
      </c>
      <c r="I492">
        <v>198</v>
      </c>
    </row>
    <row r="493" spans="2:9" x14ac:dyDescent="0.35">
      <c r="B493" t="s">
        <v>632</v>
      </c>
      <c r="D493">
        <v>487</v>
      </c>
      <c r="E493">
        <v>43992</v>
      </c>
      <c r="F493" t="s">
        <v>125</v>
      </c>
      <c r="G493" t="s">
        <v>130</v>
      </c>
      <c r="H493">
        <v>1</v>
      </c>
      <c r="I493">
        <v>291</v>
      </c>
    </row>
    <row r="494" spans="2:9" x14ac:dyDescent="0.35">
      <c r="B494" t="s">
        <v>633</v>
      </c>
      <c r="D494">
        <v>488</v>
      </c>
      <c r="E494">
        <v>43992</v>
      </c>
      <c r="F494" t="s">
        <v>123</v>
      </c>
      <c r="G494" t="s">
        <v>128</v>
      </c>
      <c r="H494">
        <v>1</v>
      </c>
      <c r="I494">
        <v>209</v>
      </c>
    </row>
    <row r="495" spans="2:9" x14ac:dyDescent="0.35">
      <c r="B495" t="s">
        <v>634</v>
      </c>
      <c r="D495">
        <v>489</v>
      </c>
      <c r="E495">
        <v>43993</v>
      </c>
      <c r="F495" t="s">
        <v>125</v>
      </c>
      <c r="G495" t="s">
        <v>130</v>
      </c>
      <c r="H495">
        <v>2</v>
      </c>
      <c r="I495">
        <v>1862</v>
      </c>
    </row>
    <row r="496" spans="2:9" x14ac:dyDescent="0.35">
      <c r="B496" t="s">
        <v>635</v>
      </c>
      <c r="D496">
        <v>490</v>
      </c>
      <c r="E496">
        <v>43993</v>
      </c>
      <c r="F496" t="s">
        <v>123</v>
      </c>
      <c r="G496" t="s">
        <v>127</v>
      </c>
      <c r="H496">
        <v>1</v>
      </c>
      <c r="I496">
        <v>301</v>
      </c>
    </row>
    <row r="497" spans="2:9" x14ac:dyDescent="0.35">
      <c r="B497" t="s">
        <v>636</v>
      </c>
      <c r="D497">
        <v>491</v>
      </c>
      <c r="E497">
        <v>43993</v>
      </c>
      <c r="F497" t="s">
        <v>125</v>
      </c>
      <c r="G497" t="s">
        <v>128</v>
      </c>
      <c r="H497">
        <v>1</v>
      </c>
      <c r="I497">
        <v>390</v>
      </c>
    </row>
    <row r="498" spans="2:9" x14ac:dyDescent="0.35">
      <c r="B498" t="s">
        <v>637</v>
      </c>
      <c r="D498">
        <v>492</v>
      </c>
      <c r="E498">
        <v>43994</v>
      </c>
      <c r="F498" t="s">
        <v>126</v>
      </c>
      <c r="G498" t="s">
        <v>127</v>
      </c>
      <c r="H498">
        <v>2</v>
      </c>
      <c r="I498">
        <v>312</v>
      </c>
    </row>
    <row r="499" spans="2:9" x14ac:dyDescent="0.35">
      <c r="B499" t="s">
        <v>638</v>
      </c>
      <c r="D499">
        <v>493</v>
      </c>
      <c r="E499">
        <v>43994</v>
      </c>
      <c r="F499" t="s">
        <v>124</v>
      </c>
      <c r="G499" t="s">
        <v>128</v>
      </c>
      <c r="H499">
        <v>1</v>
      </c>
      <c r="I499">
        <v>38</v>
      </c>
    </row>
    <row r="500" spans="2:9" x14ac:dyDescent="0.35">
      <c r="B500" t="s">
        <v>639</v>
      </c>
      <c r="D500">
        <v>494</v>
      </c>
      <c r="E500">
        <v>43994</v>
      </c>
      <c r="F500" t="s">
        <v>126</v>
      </c>
      <c r="G500" t="s">
        <v>129</v>
      </c>
      <c r="H500">
        <v>2</v>
      </c>
      <c r="I500">
        <v>130</v>
      </c>
    </row>
    <row r="501" spans="2:9" x14ac:dyDescent="0.35">
      <c r="B501" t="s">
        <v>640</v>
      </c>
      <c r="D501">
        <v>495</v>
      </c>
      <c r="E501">
        <v>43995</v>
      </c>
      <c r="F501" t="s">
        <v>124</v>
      </c>
      <c r="G501" t="s">
        <v>130</v>
      </c>
      <c r="H501">
        <v>4</v>
      </c>
      <c r="I501">
        <v>140</v>
      </c>
    </row>
    <row r="502" spans="2:9" x14ac:dyDescent="0.35">
      <c r="B502" t="s">
        <v>641</v>
      </c>
      <c r="D502">
        <v>496</v>
      </c>
      <c r="E502">
        <v>43995</v>
      </c>
      <c r="F502" t="s">
        <v>126</v>
      </c>
      <c r="G502" t="s">
        <v>128</v>
      </c>
      <c r="H502">
        <v>1</v>
      </c>
      <c r="I502">
        <v>112</v>
      </c>
    </row>
    <row r="503" spans="2:9" x14ac:dyDescent="0.35">
      <c r="B503" t="s">
        <v>642</v>
      </c>
      <c r="D503">
        <v>497</v>
      </c>
      <c r="E503">
        <v>43995</v>
      </c>
      <c r="F503" t="s">
        <v>124</v>
      </c>
      <c r="G503" t="s">
        <v>130</v>
      </c>
      <c r="H503">
        <v>2</v>
      </c>
      <c r="I503">
        <v>104</v>
      </c>
    </row>
    <row r="504" spans="2:9" x14ac:dyDescent="0.35">
      <c r="B504" t="s">
        <v>643</v>
      </c>
      <c r="D504">
        <v>498</v>
      </c>
      <c r="E504">
        <v>43996</v>
      </c>
      <c r="F504" t="s">
        <v>126</v>
      </c>
      <c r="G504" t="s">
        <v>127</v>
      </c>
      <c r="H504">
        <v>1</v>
      </c>
      <c r="I504">
        <v>186</v>
      </c>
    </row>
    <row r="505" spans="2:9" x14ac:dyDescent="0.35">
      <c r="B505" t="s">
        <v>644</v>
      </c>
      <c r="D505">
        <v>499</v>
      </c>
      <c r="E505">
        <v>43996</v>
      </c>
      <c r="F505" t="s">
        <v>124</v>
      </c>
      <c r="G505" t="s">
        <v>128</v>
      </c>
      <c r="H505">
        <v>9</v>
      </c>
      <c r="I505">
        <v>288</v>
      </c>
    </row>
    <row r="506" spans="2:9" x14ac:dyDescent="0.35">
      <c r="B506" t="s">
        <v>645</v>
      </c>
      <c r="D506">
        <v>500</v>
      </c>
      <c r="E506">
        <v>43996</v>
      </c>
      <c r="F506" t="s">
        <v>126</v>
      </c>
      <c r="G506" t="s">
        <v>127</v>
      </c>
      <c r="H506">
        <v>1</v>
      </c>
      <c r="I506">
        <v>115</v>
      </c>
    </row>
    <row r="507" spans="2:9" x14ac:dyDescent="0.35">
      <c r="B507" t="s">
        <v>646</v>
      </c>
      <c r="D507">
        <v>501</v>
      </c>
      <c r="E507">
        <v>43997</v>
      </c>
      <c r="F507" t="s">
        <v>123</v>
      </c>
      <c r="G507" t="s">
        <v>128</v>
      </c>
      <c r="H507">
        <v>3</v>
      </c>
      <c r="I507">
        <v>681</v>
      </c>
    </row>
    <row r="508" spans="2:9" x14ac:dyDescent="0.35">
      <c r="B508" t="s">
        <v>647</v>
      </c>
      <c r="D508">
        <v>502</v>
      </c>
      <c r="E508">
        <v>43997</v>
      </c>
      <c r="F508" t="s">
        <v>125</v>
      </c>
      <c r="G508" t="s">
        <v>129</v>
      </c>
      <c r="H508">
        <v>2</v>
      </c>
      <c r="I508">
        <v>1948</v>
      </c>
    </row>
    <row r="509" spans="2:9" x14ac:dyDescent="0.35">
      <c r="B509" t="s">
        <v>648</v>
      </c>
      <c r="D509">
        <v>503</v>
      </c>
      <c r="E509">
        <v>43997</v>
      </c>
      <c r="F509" t="s">
        <v>123</v>
      </c>
      <c r="G509" t="s">
        <v>130</v>
      </c>
      <c r="H509">
        <v>1</v>
      </c>
      <c r="I509">
        <v>159</v>
      </c>
    </row>
    <row r="510" spans="2:9" x14ac:dyDescent="0.35">
      <c r="B510" t="s">
        <v>649</v>
      </c>
      <c r="D510">
        <v>504</v>
      </c>
      <c r="E510">
        <v>43998</v>
      </c>
      <c r="F510" t="s">
        <v>125</v>
      </c>
      <c r="G510" t="s">
        <v>128</v>
      </c>
      <c r="H510">
        <v>1</v>
      </c>
      <c r="I510">
        <v>612</v>
      </c>
    </row>
    <row r="511" spans="2:9" x14ac:dyDescent="0.35">
      <c r="B511" t="s">
        <v>650</v>
      </c>
      <c r="D511">
        <v>505</v>
      </c>
      <c r="E511">
        <v>43998</v>
      </c>
      <c r="F511" t="s">
        <v>123</v>
      </c>
      <c r="G511" t="s">
        <v>130</v>
      </c>
      <c r="H511">
        <v>6</v>
      </c>
      <c r="I511">
        <v>1854</v>
      </c>
    </row>
    <row r="512" spans="2:9" x14ac:dyDescent="0.35">
      <c r="B512" t="s">
        <v>651</v>
      </c>
      <c r="D512">
        <v>506</v>
      </c>
      <c r="E512">
        <v>43998</v>
      </c>
      <c r="F512" t="s">
        <v>125</v>
      </c>
      <c r="G512" t="s">
        <v>127</v>
      </c>
      <c r="H512">
        <v>2</v>
      </c>
      <c r="I512">
        <v>1700</v>
      </c>
    </row>
    <row r="513" spans="2:9" x14ac:dyDescent="0.35">
      <c r="B513" t="s">
        <v>652</v>
      </c>
      <c r="D513">
        <v>507</v>
      </c>
      <c r="E513">
        <v>43999</v>
      </c>
      <c r="F513" t="s">
        <v>123</v>
      </c>
      <c r="G513" t="s">
        <v>128</v>
      </c>
      <c r="H513">
        <v>1</v>
      </c>
      <c r="I513">
        <v>276</v>
      </c>
    </row>
    <row r="514" spans="2:9" x14ac:dyDescent="0.35">
      <c r="B514" t="s">
        <v>653</v>
      </c>
      <c r="D514">
        <v>508</v>
      </c>
      <c r="E514">
        <v>43999</v>
      </c>
      <c r="F514" t="s">
        <v>125</v>
      </c>
      <c r="G514" t="s">
        <v>127</v>
      </c>
      <c r="H514">
        <v>1</v>
      </c>
      <c r="I514">
        <v>771</v>
      </c>
    </row>
    <row r="515" spans="2:9" x14ac:dyDescent="0.35">
      <c r="B515" t="s">
        <v>654</v>
      </c>
      <c r="D515">
        <v>509</v>
      </c>
      <c r="E515">
        <v>43999</v>
      </c>
      <c r="F515" t="s">
        <v>123</v>
      </c>
      <c r="G515" t="s">
        <v>129</v>
      </c>
      <c r="H515">
        <v>1</v>
      </c>
      <c r="I515">
        <v>83</v>
      </c>
    </row>
    <row r="516" spans="2:9" x14ac:dyDescent="0.35">
      <c r="B516" t="s">
        <v>655</v>
      </c>
      <c r="D516">
        <v>510</v>
      </c>
      <c r="E516">
        <v>44000</v>
      </c>
      <c r="F516" t="s">
        <v>124</v>
      </c>
      <c r="G516" t="s">
        <v>129</v>
      </c>
      <c r="H516">
        <v>3</v>
      </c>
      <c r="I516">
        <v>90</v>
      </c>
    </row>
    <row r="517" spans="2:9" x14ac:dyDescent="0.35">
      <c r="B517" t="s">
        <v>656</v>
      </c>
      <c r="D517">
        <v>511</v>
      </c>
      <c r="E517">
        <v>44000</v>
      </c>
      <c r="F517" t="s">
        <v>126</v>
      </c>
      <c r="G517" t="s">
        <v>130</v>
      </c>
      <c r="H517">
        <v>1</v>
      </c>
      <c r="I517">
        <v>153</v>
      </c>
    </row>
    <row r="518" spans="2:9" x14ac:dyDescent="0.35">
      <c r="B518" t="s">
        <v>657</v>
      </c>
      <c r="D518">
        <v>512</v>
      </c>
      <c r="E518">
        <v>44000</v>
      </c>
      <c r="F518" t="s">
        <v>124</v>
      </c>
      <c r="G518" t="s">
        <v>128</v>
      </c>
      <c r="H518">
        <v>1</v>
      </c>
      <c r="I518">
        <v>40</v>
      </c>
    </row>
    <row r="519" spans="2:9" x14ac:dyDescent="0.35">
      <c r="B519" t="s">
        <v>658</v>
      </c>
      <c r="D519">
        <v>513</v>
      </c>
      <c r="E519">
        <v>44001</v>
      </c>
      <c r="F519" t="s">
        <v>126</v>
      </c>
      <c r="G519" t="s">
        <v>130</v>
      </c>
      <c r="H519">
        <v>1</v>
      </c>
      <c r="I519">
        <v>130</v>
      </c>
    </row>
    <row r="520" spans="2:9" x14ac:dyDescent="0.35">
      <c r="B520" t="s">
        <v>659</v>
      </c>
      <c r="D520">
        <v>514</v>
      </c>
      <c r="E520">
        <v>44001</v>
      </c>
      <c r="F520" t="s">
        <v>124</v>
      </c>
      <c r="G520" t="s">
        <v>127</v>
      </c>
      <c r="H520">
        <v>1</v>
      </c>
      <c r="I520">
        <v>65</v>
      </c>
    </row>
    <row r="521" spans="2:9" x14ac:dyDescent="0.35">
      <c r="B521" t="s">
        <v>660</v>
      </c>
      <c r="D521">
        <v>515</v>
      </c>
      <c r="E521">
        <v>44001</v>
      </c>
      <c r="F521" t="s">
        <v>126</v>
      </c>
      <c r="G521" t="s">
        <v>128</v>
      </c>
      <c r="H521">
        <v>1</v>
      </c>
      <c r="I521">
        <v>172</v>
      </c>
    </row>
    <row r="522" spans="2:9" x14ac:dyDescent="0.35">
      <c r="B522" t="s">
        <v>661</v>
      </c>
      <c r="D522">
        <v>516</v>
      </c>
      <c r="E522">
        <v>44002</v>
      </c>
      <c r="F522" t="s">
        <v>124</v>
      </c>
      <c r="G522" t="s">
        <v>127</v>
      </c>
      <c r="H522">
        <v>1</v>
      </c>
      <c r="I522">
        <v>39</v>
      </c>
    </row>
    <row r="523" spans="2:9" x14ac:dyDescent="0.35">
      <c r="B523" t="s">
        <v>662</v>
      </c>
      <c r="D523">
        <v>517</v>
      </c>
      <c r="E523">
        <v>44002</v>
      </c>
      <c r="F523" t="s">
        <v>126</v>
      </c>
      <c r="G523" t="s">
        <v>129</v>
      </c>
      <c r="H523">
        <v>1</v>
      </c>
      <c r="I523">
        <v>96</v>
      </c>
    </row>
    <row r="524" spans="2:9" x14ac:dyDescent="0.35">
      <c r="B524" t="s">
        <v>663</v>
      </c>
      <c r="D524">
        <v>518</v>
      </c>
      <c r="E524">
        <v>44002</v>
      </c>
      <c r="F524" t="s">
        <v>124</v>
      </c>
      <c r="G524" t="s">
        <v>130</v>
      </c>
      <c r="H524">
        <v>1</v>
      </c>
      <c r="I524">
        <v>35</v>
      </c>
    </row>
    <row r="525" spans="2:9" x14ac:dyDescent="0.35">
      <c r="B525" t="s">
        <v>664</v>
      </c>
      <c r="D525">
        <v>519</v>
      </c>
      <c r="E525">
        <v>44003</v>
      </c>
      <c r="F525" t="s">
        <v>125</v>
      </c>
      <c r="G525" t="s">
        <v>130</v>
      </c>
      <c r="H525">
        <v>2</v>
      </c>
      <c r="I525">
        <v>1558</v>
      </c>
    </row>
    <row r="526" spans="2:9" x14ac:dyDescent="0.35">
      <c r="B526" t="s">
        <v>665</v>
      </c>
      <c r="D526">
        <v>520</v>
      </c>
      <c r="E526">
        <v>44003</v>
      </c>
      <c r="F526" t="s">
        <v>123</v>
      </c>
      <c r="G526" t="s">
        <v>128</v>
      </c>
      <c r="H526">
        <v>2</v>
      </c>
      <c r="I526">
        <v>680</v>
      </c>
    </row>
    <row r="527" spans="2:9" x14ac:dyDescent="0.35">
      <c r="B527" t="s">
        <v>666</v>
      </c>
      <c r="D527">
        <v>521</v>
      </c>
      <c r="E527">
        <v>44003</v>
      </c>
      <c r="F527" t="s">
        <v>125</v>
      </c>
      <c r="G527" t="s">
        <v>130</v>
      </c>
      <c r="H527">
        <v>1</v>
      </c>
      <c r="I527">
        <v>275</v>
      </c>
    </row>
    <row r="528" spans="2:9" x14ac:dyDescent="0.35">
      <c r="B528" t="s">
        <v>667</v>
      </c>
      <c r="D528">
        <v>522</v>
      </c>
      <c r="E528">
        <v>44004</v>
      </c>
      <c r="F528" t="s">
        <v>123</v>
      </c>
      <c r="G528" t="s">
        <v>127</v>
      </c>
      <c r="H528">
        <v>1</v>
      </c>
      <c r="I528">
        <v>176</v>
      </c>
    </row>
    <row r="529" spans="2:9" x14ac:dyDescent="0.35">
      <c r="B529" t="s">
        <v>668</v>
      </c>
      <c r="D529">
        <v>523</v>
      </c>
      <c r="E529">
        <v>44004</v>
      </c>
      <c r="F529" t="s">
        <v>125</v>
      </c>
      <c r="G529" t="s">
        <v>128</v>
      </c>
      <c r="H529">
        <v>1</v>
      </c>
      <c r="I529">
        <v>1053</v>
      </c>
    </row>
    <row r="530" spans="2:9" x14ac:dyDescent="0.35">
      <c r="B530" t="s">
        <v>669</v>
      </c>
      <c r="D530">
        <v>524</v>
      </c>
      <c r="E530">
        <v>44004</v>
      </c>
      <c r="F530" t="s">
        <v>123</v>
      </c>
      <c r="G530" t="s">
        <v>127</v>
      </c>
      <c r="H530">
        <v>4</v>
      </c>
      <c r="I530">
        <v>1168</v>
      </c>
    </row>
    <row r="531" spans="2:9" x14ac:dyDescent="0.35">
      <c r="B531" t="s">
        <v>670</v>
      </c>
      <c r="D531">
        <v>525</v>
      </c>
      <c r="E531">
        <v>44005</v>
      </c>
      <c r="F531" t="s">
        <v>125</v>
      </c>
      <c r="G531" t="s">
        <v>129</v>
      </c>
      <c r="H531">
        <v>1</v>
      </c>
      <c r="I531">
        <v>289</v>
      </c>
    </row>
    <row r="532" spans="2:9" x14ac:dyDescent="0.35">
      <c r="B532" t="s">
        <v>671</v>
      </c>
      <c r="D532">
        <v>526</v>
      </c>
      <c r="E532">
        <v>44005</v>
      </c>
      <c r="F532" t="s">
        <v>123</v>
      </c>
      <c r="G532" t="s">
        <v>130</v>
      </c>
      <c r="H532">
        <v>1</v>
      </c>
      <c r="I532">
        <v>168</v>
      </c>
    </row>
    <row r="533" spans="2:9" x14ac:dyDescent="0.35">
      <c r="B533" t="s">
        <v>672</v>
      </c>
      <c r="D533">
        <v>527</v>
      </c>
      <c r="E533">
        <v>44005</v>
      </c>
      <c r="F533" t="s">
        <v>125</v>
      </c>
      <c r="G533" t="s">
        <v>127</v>
      </c>
      <c r="H533">
        <v>2</v>
      </c>
      <c r="I533">
        <v>1084</v>
      </c>
    </row>
    <row r="534" spans="2:9" x14ac:dyDescent="0.35">
      <c r="B534" t="s">
        <v>673</v>
      </c>
      <c r="D534">
        <v>528</v>
      </c>
      <c r="E534">
        <v>44006</v>
      </c>
      <c r="F534" t="s">
        <v>126</v>
      </c>
      <c r="G534" t="s">
        <v>128</v>
      </c>
      <c r="H534">
        <v>1</v>
      </c>
      <c r="I534">
        <v>172</v>
      </c>
    </row>
    <row r="535" spans="2:9" x14ac:dyDescent="0.35">
      <c r="B535" t="s">
        <v>674</v>
      </c>
      <c r="D535">
        <v>529</v>
      </c>
      <c r="E535">
        <v>44006</v>
      </c>
      <c r="F535" t="s">
        <v>124</v>
      </c>
      <c r="G535" t="s">
        <v>130</v>
      </c>
      <c r="H535">
        <v>5</v>
      </c>
      <c r="I535">
        <v>175</v>
      </c>
    </row>
    <row r="536" spans="2:9" x14ac:dyDescent="0.35">
      <c r="B536" t="s">
        <v>675</v>
      </c>
      <c r="D536">
        <v>530</v>
      </c>
      <c r="E536">
        <v>44006</v>
      </c>
      <c r="F536" t="s">
        <v>126</v>
      </c>
      <c r="G536" t="s">
        <v>127</v>
      </c>
      <c r="H536">
        <v>1</v>
      </c>
      <c r="I536">
        <v>148</v>
      </c>
    </row>
    <row r="537" spans="2:9" x14ac:dyDescent="0.35">
      <c r="B537" t="s">
        <v>676</v>
      </c>
      <c r="D537">
        <v>531</v>
      </c>
      <c r="E537">
        <v>44007</v>
      </c>
      <c r="F537" t="s">
        <v>124</v>
      </c>
      <c r="G537" t="s">
        <v>128</v>
      </c>
      <c r="H537">
        <v>1</v>
      </c>
      <c r="I537">
        <v>44</v>
      </c>
    </row>
    <row r="538" spans="2:9" x14ac:dyDescent="0.35">
      <c r="B538" t="s">
        <v>677</v>
      </c>
      <c r="D538">
        <v>532</v>
      </c>
      <c r="E538">
        <v>44007</v>
      </c>
      <c r="F538" t="s">
        <v>126</v>
      </c>
      <c r="G538" t="s">
        <v>127</v>
      </c>
      <c r="H538">
        <v>1</v>
      </c>
      <c r="I538">
        <v>198</v>
      </c>
    </row>
    <row r="539" spans="2:9" x14ac:dyDescent="0.35">
      <c r="B539" t="s">
        <v>678</v>
      </c>
      <c r="D539">
        <v>533</v>
      </c>
      <c r="E539">
        <v>44007</v>
      </c>
      <c r="F539" t="s">
        <v>124</v>
      </c>
      <c r="G539" t="s">
        <v>129</v>
      </c>
      <c r="H539">
        <v>5</v>
      </c>
      <c r="I539">
        <v>260</v>
      </c>
    </row>
    <row r="540" spans="2:9" x14ac:dyDescent="0.35">
      <c r="B540" t="s">
        <v>679</v>
      </c>
      <c r="D540">
        <v>534</v>
      </c>
      <c r="E540">
        <v>44008</v>
      </c>
      <c r="F540" t="s">
        <v>126</v>
      </c>
      <c r="G540" t="s">
        <v>130</v>
      </c>
      <c r="H540">
        <v>1</v>
      </c>
      <c r="I540">
        <v>107</v>
      </c>
    </row>
    <row r="541" spans="2:9" x14ac:dyDescent="0.35">
      <c r="B541" t="s">
        <v>680</v>
      </c>
      <c r="D541">
        <v>535</v>
      </c>
      <c r="E541">
        <v>44008</v>
      </c>
      <c r="F541" t="s">
        <v>124</v>
      </c>
      <c r="G541" t="s">
        <v>127</v>
      </c>
      <c r="H541">
        <v>1</v>
      </c>
      <c r="I541">
        <v>33</v>
      </c>
    </row>
    <row r="542" spans="2:9" x14ac:dyDescent="0.35">
      <c r="B542" t="s">
        <v>681</v>
      </c>
      <c r="D542">
        <v>536</v>
      </c>
      <c r="E542">
        <v>44008</v>
      </c>
      <c r="F542" t="s">
        <v>126</v>
      </c>
      <c r="G542" t="s">
        <v>128</v>
      </c>
      <c r="H542">
        <v>2</v>
      </c>
      <c r="I542">
        <v>254</v>
      </c>
    </row>
    <row r="543" spans="2:9" x14ac:dyDescent="0.35">
      <c r="B543" t="s">
        <v>682</v>
      </c>
      <c r="D543">
        <v>537</v>
      </c>
      <c r="E543">
        <v>44009</v>
      </c>
      <c r="F543" t="s">
        <v>123</v>
      </c>
      <c r="G543" t="s">
        <v>130</v>
      </c>
      <c r="H543">
        <v>7</v>
      </c>
      <c r="I543">
        <v>2233</v>
      </c>
    </row>
    <row r="544" spans="2:9" x14ac:dyDescent="0.35">
      <c r="B544" t="s">
        <v>683</v>
      </c>
      <c r="D544">
        <v>538</v>
      </c>
      <c r="E544">
        <v>44009</v>
      </c>
      <c r="F544" t="s">
        <v>125</v>
      </c>
      <c r="G544" t="s">
        <v>127</v>
      </c>
      <c r="H544">
        <v>1</v>
      </c>
      <c r="I544">
        <v>847</v>
      </c>
    </row>
    <row r="545" spans="2:9" x14ac:dyDescent="0.35">
      <c r="B545" t="s">
        <v>684</v>
      </c>
      <c r="D545">
        <v>539</v>
      </c>
      <c r="E545">
        <v>44009</v>
      </c>
      <c r="F545" t="s">
        <v>123</v>
      </c>
      <c r="G545" t="s">
        <v>128</v>
      </c>
      <c r="H545">
        <v>1</v>
      </c>
      <c r="I545">
        <v>270</v>
      </c>
    </row>
    <row r="546" spans="2:9" x14ac:dyDescent="0.35">
      <c r="B546" t="s">
        <v>685</v>
      </c>
      <c r="D546">
        <v>540</v>
      </c>
      <c r="E546">
        <v>44010</v>
      </c>
      <c r="F546" t="s">
        <v>125</v>
      </c>
      <c r="G546" t="s">
        <v>127</v>
      </c>
      <c r="H546">
        <v>1</v>
      </c>
      <c r="I546">
        <v>732</v>
      </c>
    </row>
    <row r="547" spans="2:9" x14ac:dyDescent="0.35">
      <c r="B547" t="s">
        <v>686</v>
      </c>
      <c r="D547">
        <v>541</v>
      </c>
      <c r="E547">
        <v>44010</v>
      </c>
      <c r="F547" t="s">
        <v>123</v>
      </c>
      <c r="G547" t="s">
        <v>129</v>
      </c>
      <c r="H547">
        <v>1</v>
      </c>
      <c r="I547">
        <v>97</v>
      </c>
    </row>
    <row r="548" spans="2:9" x14ac:dyDescent="0.35">
      <c r="B548" t="s">
        <v>687</v>
      </c>
      <c r="D548">
        <v>542</v>
      </c>
      <c r="E548">
        <v>44010</v>
      </c>
      <c r="F548" t="s">
        <v>125</v>
      </c>
      <c r="G548" t="s">
        <v>130</v>
      </c>
      <c r="H548">
        <v>1</v>
      </c>
      <c r="I548">
        <v>882</v>
      </c>
    </row>
    <row r="549" spans="2:9" x14ac:dyDescent="0.35">
      <c r="B549" t="s">
        <v>688</v>
      </c>
      <c r="D549">
        <v>543</v>
      </c>
      <c r="E549">
        <v>44011</v>
      </c>
      <c r="F549" t="s">
        <v>123</v>
      </c>
      <c r="G549" t="s">
        <v>127</v>
      </c>
      <c r="H549">
        <v>5</v>
      </c>
      <c r="I549">
        <v>1700</v>
      </c>
    </row>
    <row r="550" spans="2:9" x14ac:dyDescent="0.35">
      <c r="B550" t="s">
        <v>689</v>
      </c>
      <c r="D550">
        <v>544</v>
      </c>
      <c r="E550">
        <v>44011</v>
      </c>
      <c r="F550" t="s">
        <v>125</v>
      </c>
      <c r="G550" t="s">
        <v>128</v>
      </c>
      <c r="H550">
        <v>2</v>
      </c>
      <c r="I550">
        <v>2092</v>
      </c>
    </row>
    <row r="551" spans="2:9" x14ac:dyDescent="0.35">
      <c r="B551" t="s">
        <v>690</v>
      </c>
      <c r="D551">
        <v>545</v>
      </c>
      <c r="E551">
        <v>44011</v>
      </c>
      <c r="F551" t="s">
        <v>123</v>
      </c>
      <c r="G551" t="s">
        <v>129</v>
      </c>
      <c r="H551">
        <v>2</v>
      </c>
      <c r="I551">
        <v>518</v>
      </c>
    </row>
    <row r="552" spans="2:9" x14ac:dyDescent="0.35">
      <c r="B552" t="s">
        <v>691</v>
      </c>
      <c r="D552">
        <v>546</v>
      </c>
      <c r="E552">
        <v>44012</v>
      </c>
      <c r="F552" t="s">
        <v>124</v>
      </c>
      <c r="G552" t="s">
        <v>127</v>
      </c>
      <c r="H552">
        <v>6</v>
      </c>
      <c r="I552">
        <v>186</v>
      </c>
    </row>
    <row r="553" spans="2:9" x14ac:dyDescent="0.35">
      <c r="B553" t="s">
        <v>692</v>
      </c>
      <c r="D553">
        <v>547</v>
      </c>
      <c r="E553">
        <v>44012</v>
      </c>
      <c r="F553" t="s">
        <v>126</v>
      </c>
      <c r="G553" t="s">
        <v>128</v>
      </c>
      <c r="H553">
        <v>1</v>
      </c>
      <c r="I553">
        <v>90</v>
      </c>
    </row>
    <row r="554" spans="2:9" x14ac:dyDescent="0.35">
      <c r="B554" t="s">
        <v>693</v>
      </c>
      <c r="D554">
        <v>548</v>
      </c>
      <c r="E554">
        <v>44012</v>
      </c>
      <c r="F554" t="s">
        <v>124</v>
      </c>
      <c r="G554" t="s">
        <v>127</v>
      </c>
      <c r="H554">
        <v>1</v>
      </c>
      <c r="I554">
        <v>63</v>
      </c>
    </row>
    <row r="555" spans="2:9" x14ac:dyDescent="0.35">
      <c r="B555" t="s">
        <v>694</v>
      </c>
      <c r="D555">
        <v>549</v>
      </c>
      <c r="E555">
        <v>44013</v>
      </c>
      <c r="F555" t="s">
        <v>126</v>
      </c>
      <c r="G555" t="s">
        <v>129</v>
      </c>
      <c r="H555">
        <v>2</v>
      </c>
      <c r="I555">
        <v>140</v>
      </c>
    </row>
    <row r="556" spans="2:9" x14ac:dyDescent="0.35">
      <c r="B556" t="s">
        <v>695</v>
      </c>
      <c r="D556">
        <v>550</v>
      </c>
      <c r="E556">
        <v>44013</v>
      </c>
      <c r="F556" t="s">
        <v>124</v>
      </c>
      <c r="G556" t="s">
        <v>130</v>
      </c>
      <c r="H556">
        <v>5</v>
      </c>
      <c r="I556">
        <v>200</v>
      </c>
    </row>
    <row r="557" spans="2:9" x14ac:dyDescent="0.35">
      <c r="B557" t="s">
        <v>696</v>
      </c>
      <c r="D557">
        <v>551</v>
      </c>
      <c r="E557">
        <v>44013</v>
      </c>
      <c r="F557" t="s">
        <v>126</v>
      </c>
      <c r="G557" t="s">
        <v>127</v>
      </c>
      <c r="H557">
        <v>1</v>
      </c>
      <c r="I557">
        <v>164</v>
      </c>
    </row>
    <row r="558" spans="2:9" x14ac:dyDescent="0.35">
      <c r="B558" t="s">
        <v>697</v>
      </c>
      <c r="D558">
        <v>552</v>
      </c>
      <c r="E558">
        <v>44014</v>
      </c>
      <c r="F558" t="s">
        <v>124</v>
      </c>
      <c r="G558" t="s">
        <v>128</v>
      </c>
      <c r="H558">
        <v>6</v>
      </c>
      <c r="I558">
        <v>390</v>
      </c>
    </row>
    <row r="559" spans="2:9" x14ac:dyDescent="0.35">
      <c r="B559" t="s">
        <v>698</v>
      </c>
      <c r="D559">
        <v>553</v>
      </c>
      <c r="E559">
        <v>44014</v>
      </c>
      <c r="F559" t="s">
        <v>126</v>
      </c>
      <c r="G559" t="s">
        <v>129</v>
      </c>
      <c r="H559">
        <v>1</v>
      </c>
      <c r="I559">
        <v>73</v>
      </c>
    </row>
    <row r="560" spans="2:9" x14ac:dyDescent="0.35">
      <c r="B560" t="s">
        <v>699</v>
      </c>
      <c r="D560">
        <v>554</v>
      </c>
      <c r="E560">
        <v>44014</v>
      </c>
      <c r="F560" t="s">
        <v>124</v>
      </c>
      <c r="G560" t="s">
        <v>130</v>
      </c>
      <c r="H560">
        <v>8</v>
      </c>
      <c r="I560">
        <v>464</v>
      </c>
    </row>
    <row r="561" spans="2:9" x14ac:dyDescent="0.35">
      <c r="B561" t="s">
        <v>700</v>
      </c>
      <c r="D561">
        <v>555</v>
      </c>
      <c r="E561">
        <v>44015</v>
      </c>
      <c r="F561" t="s">
        <v>125</v>
      </c>
      <c r="G561" t="s">
        <v>128</v>
      </c>
      <c r="H561">
        <v>1</v>
      </c>
      <c r="I561">
        <v>286</v>
      </c>
    </row>
    <row r="562" spans="2:9" x14ac:dyDescent="0.35">
      <c r="B562" t="s">
        <v>701</v>
      </c>
      <c r="D562">
        <v>556</v>
      </c>
      <c r="E562">
        <v>44015</v>
      </c>
      <c r="F562" t="s">
        <v>123</v>
      </c>
      <c r="G562" t="s">
        <v>127</v>
      </c>
      <c r="H562">
        <v>1</v>
      </c>
      <c r="I562">
        <v>162</v>
      </c>
    </row>
    <row r="563" spans="2:9" x14ac:dyDescent="0.35">
      <c r="B563" t="s">
        <v>701</v>
      </c>
      <c r="D563">
        <v>556</v>
      </c>
      <c r="E563">
        <v>44015</v>
      </c>
      <c r="F563" t="s">
        <v>123</v>
      </c>
      <c r="G563" t="s">
        <v>127</v>
      </c>
      <c r="H563">
        <v>1</v>
      </c>
      <c r="I563">
        <v>162</v>
      </c>
    </row>
    <row r="564" spans="2:9" x14ac:dyDescent="0.35">
      <c r="B564" t="s">
        <v>702</v>
      </c>
      <c r="D564">
        <v>557</v>
      </c>
      <c r="E564">
        <v>44015</v>
      </c>
      <c r="F564" t="s">
        <v>125</v>
      </c>
      <c r="G564" t="s">
        <v>129</v>
      </c>
      <c r="H564">
        <v>1</v>
      </c>
      <c r="I564">
        <v>763</v>
      </c>
    </row>
    <row r="565" spans="2:9" x14ac:dyDescent="0.35">
      <c r="B565" t="s">
        <v>703</v>
      </c>
      <c r="D565">
        <v>558</v>
      </c>
      <c r="E565">
        <v>44016</v>
      </c>
      <c r="F565" t="s">
        <v>123</v>
      </c>
      <c r="G565" t="s">
        <v>130</v>
      </c>
      <c r="H565">
        <v>1</v>
      </c>
      <c r="I565">
        <v>172</v>
      </c>
    </row>
    <row r="566" spans="2:9" x14ac:dyDescent="0.35">
      <c r="B566" t="s">
        <v>704</v>
      </c>
      <c r="D566">
        <v>559</v>
      </c>
      <c r="E566">
        <v>44016</v>
      </c>
      <c r="F566" t="s">
        <v>125</v>
      </c>
      <c r="G566" t="s">
        <v>127</v>
      </c>
      <c r="H566">
        <v>3</v>
      </c>
      <c r="I566">
        <v>1116</v>
      </c>
    </row>
    <row r="567" spans="2:9" x14ac:dyDescent="0.35">
      <c r="B567" t="s">
        <v>705</v>
      </c>
      <c r="D567">
        <v>560</v>
      </c>
      <c r="E567">
        <v>44016</v>
      </c>
      <c r="F567" t="s">
        <v>123</v>
      </c>
      <c r="G567" t="s">
        <v>128</v>
      </c>
      <c r="H567">
        <v>5</v>
      </c>
      <c r="I567">
        <v>1245</v>
      </c>
    </row>
    <row r="568" spans="2:9" x14ac:dyDescent="0.35">
      <c r="B568" t="s">
        <v>706</v>
      </c>
      <c r="D568">
        <v>561</v>
      </c>
      <c r="E568">
        <v>44017</v>
      </c>
      <c r="F568" t="s">
        <v>125</v>
      </c>
      <c r="G568" t="s">
        <v>129</v>
      </c>
      <c r="H568">
        <v>1</v>
      </c>
      <c r="I568">
        <v>1080</v>
      </c>
    </row>
    <row r="569" spans="2:9" x14ac:dyDescent="0.35">
      <c r="B569" t="s">
        <v>707</v>
      </c>
      <c r="D569">
        <v>562</v>
      </c>
      <c r="E569">
        <v>44017</v>
      </c>
      <c r="F569" t="s">
        <v>123</v>
      </c>
      <c r="G569" t="s">
        <v>130</v>
      </c>
      <c r="H569">
        <v>1</v>
      </c>
      <c r="I569">
        <v>67</v>
      </c>
    </row>
    <row r="570" spans="2:9" x14ac:dyDescent="0.35">
      <c r="B570" t="s">
        <v>708</v>
      </c>
      <c r="D570">
        <v>563</v>
      </c>
      <c r="E570">
        <v>44017</v>
      </c>
      <c r="F570" t="s">
        <v>125</v>
      </c>
      <c r="G570" t="s">
        <v>128</v>
      </c>
      <c r="H570">
        <v>1</v>
      </c>
      <c r="I570">
        <v>555</v>
      </c>
    </row>
    <row r="571" spans="2:9" x14ac:dyDescent="0.35">
      <c r="B571" t="s">
        <v>709</v>
      </c>
      <c r="D571">
        <v>564</v>
      </c>
      <c r="E571">
        <v>44018</v>
      </c>
      <c r="F571" t="s">
        <v>126</v>
      </c>
      <c r="G571" t="s">
        <v>127</v>
      </c>
      <c r="H571">
        <v>1</v>
      </c>
      <c r="I571">
        <v>178</v>
      </c>
    </row>
    <row r="572" spans="2:9" x14ac:dyDescent="0.35">
      <c r="B572" t="s">
        <v>710</v>
      </c>
      <c r="D572">
        <v>565</v>
      </c>
      <c r="E572">
        <v>44018</v>
      </c>
      <c r="F572" t="s">
        <v>124</v>
      </c>
      <c r="G572" t="s">
        <v>129</v>
      </c>
      <c r="H572">
        <v>2</v>
      </c>
      <c r="I572">
        <v>68</v>
      </c>
    </row>
    <row r="573" spans="2:9" x14ac:dyDescent="0.35">
      <c r="B573" t="s">
        <v>711</v>
      </c>
      <c r="D573">
        <v>566</v>
      </c>
      <c r="E573">
        <v>44018</v>
      </c>
      <c r="F573" t="s">
        <v>126</v>
      </c>
      <c r="G573" t="s">
        <v>130</v>
      </c>
      <c r="H573">
        <v>1</v>
      </c>
      <c r="I573">
        <v>77</v>
      </c>
    </row>
    <row r="574" spans="2:9" x14ac:dyDescent="0.35">
      <c r="B574" t="s">
        <v>712</v>
      </c>
      <c r="D574">
        <v>567</v>
      </c>
      <c r="E574">
        <v>44019</v>
      </c>
      <c r="F574" t="s">
        <v>124</v>
      </c>
      <c r="G574" t="s">
        <v>127</v>
      </c>
      <c r="H574">
        <v>2</v>
      </c>
      <c r="I574">
        <v>110</v>
      </c>
    </row>
    <row r="575" spans="2:9" x14ac:dyDescent="0.35">
      <c r="B575" t="s">
        <v>713</v>
      </c>
      <c r="D575">
        <v>568</v>
      </c>
      <c r="E575">
        <v>44019</v>
      </c>
      <c r="F575" t="s">
        <v>126</v>
      </c>
      <c r="G575" t="s">
        <v>128</v>
      </c>
      <c r="H575">
        <v>1</v>
      </c>
      <c r="I575">
        <v>107</v>
      </c>
    </row>
    <row r="576" spans="2:9" x14ac:dyDescent="0.35">
      <c r="B576" t="s">
        <v>714</v>
      </c>
      <c r="D576">
        <v>569</v>
      </c>
      <c r="E576">
        <v>44019</v>
      </c>
      <c r="F576" t="s">
        <v>124</v>
      </c>
      <c r="G576" t="s">
        <v>129</v>
      </c>
      <c r="H576">
        <v>4</v>
      </c>
      <c r="I576">
        <v>216</v>
      </c>
    </row>
    <row r="577" spans="2:9" x14ac:dyDescent="0.35">
      <c r="B577" t="s">
        <v>715</v>
      </c>
      <c r="D577">
        <v>570</v>
      </c>
      <c r="E577">
        <v>44020</v>
      </c>
      <c r="F577" t="s">
        <v>126</v>
      </c>
      <c r="G577" t="s">
        <v>130</v>
      </c>
      <c r="H577">
        <v>2</v>
      </c>
      <c r="I577">
        <v>266</v>
      </c>
    </row>
    <row r="578" spans="2:9" x14ac:dyDescent="0.35">
      <c r="B578" t="s">
        <v>716</v>
      </c>
      <c r="D578">
        <v>571</v>
      </c>
      <c r="E578">
        <v>44020</v>
      </c>
      <c r="F578" t="s">
        <v>124</v>
      </c>
      <c r="G578" t="s">
        <v>128</v>
      </c>
      <c r="H578">
        <v>1</v>
      </c>
      <c r="I578">
        <v>61</v>
      </c>
    </row>
    <row r="579" spans="2:9" x14ac:dyDescent="0.35">
      <c r="B579" t="s">
        <v>717</v>
      </c>
      <c r="D579">
        <v>572</v>
      </c>
      <c r="E579">
        <v>44020</v>
      </c>
      <c r="F579" t="s">
        <v>126</v>
      </c>
      <c r="G579" t="s">
        <v>130</v>
      </c>
      <c r="H579">
        <v>1</v>
      </c>
      <c r="I579">
        <v>169</v>
      </c>
    </row>
    <row r="580" spans="2:9" x14ac:dyDescent="0.35">
      <c r="B580" t="s">
        <v>718</v>
      </c>
      <c r="D580">
        <v>573</v>
      </c>
      <c r="E580">
        <v>44021</v>
      </c>
      <c r="F580" t="s">
        <v>123</v>
      </c>
      <c r="G580" t="s">
        <v>129</v>
      </c>
      <c r="H580">
        <v>1</v>
      </c>
      <c r="I580">
        <v>228</v>
      </c>
    </row>
    <row r="581" spans="2:9" x14ac:dyDescent="0.35">
      <c r="B581" t="s">
        <v>719</v>
      </c>
      <c r="D581">
        <v>574</v>
      </c>
      <c r="E581">
        <v>44021</v>
      </c>
      <c r="F581" t="s">
        <v>125</v>
      </c>
      <c r="G581" t="s">
        <v>130</v>
      </c>
      <c r="H581">
        <v>2</v>
      </c>
      <c r="I581">
        <v>1816</v>
      </c>
    </row>
    <row r="582" spans="2:9" x14ac:dyDescent="0.35">
      <c r="B582" t="s">
        <v>720</v>
      </c>
      <c r="D582">
        <v>575</v>
      </c>
      <c r="E582">
        <v>44021</v>
      </c>
      <c r="F582" t="s">
        <v>123</v>
      </c>
      <c r="G582" t="s">
        <v>127</v>
      </c>
      <c r="H582">
        <v>1</v>
      </c>
      <c r="I582">
        <v>318</v>
      </c>
    </row>
    <row r="583" spans="2:9" x14ac:dyDescent="0.35">
      <c r="B583" t="s">
        <v>721</v>
      </c>
      <c r="D583">
        <v>576</v>
      </c>
      <c r="E583">
        <v>44022</v>
      </c>
      <c r="F583" t="s">
        <v>125</v>
      </c>
      <c r="G583" t="s">
        <v>128</v>
      </c>
      <c r="H583">
        <v>1</v>
      </c>
      <c r="I583">
        <v>1077</v>
      </c>
    </row>
    <row r="584" spans="2:9" x14ac:dyDescent="0.35">
      <c r="B584" t="s">
        <v>722</v>
      </c>
      <c r="D584">
        <v>577</v>
      </c>
      <c r="E584">
        <v>44022</v>
      </c>
      <c r="F584" t="s">
        <v>123</v>
      </c>
      <c r="G584" t="s">
        <v>129</v>
      </c>
      <c r="H584">
        <v>1</v>
      </c>
      <c r="I584">
        <v>161</v>
      </c>
    </row>
    <row r="585" spans="2:9" x14ac:dyDescent="0.35">
      <c r="B585" t="s">
        <v>723</v>
      </c>
      <c r="D585">
        <v>578</v>
      </c>
      <c r="E585">
        <v>44022</v>
      </c>
      <c r="F585" t="s">
        <v>125</v>
      </c>
      <c r="G585" t="s">
        <v>130</v>
      </c>
      <c r="H585">
        <v>2</v>
      </c>
      <c r="I585">
        <v>1892</v>
      </c>
    </row>
    <row r="586" spans="2:9" x14ac:dyDescent="0.35">
      <c r="B586" t="s">
        <v>724</v>
      </c>
      <c r="D586">
        <v>579</v>
      </c>
      <c r="E586">
        <v>44023</v>
      </c>
      <c r="F586" t="s">
        <v>123</v>
      </c>
      <c r="G586" t="s">
        <v>128</v>
      </c>
      <c r="H586">
        <v>1</v>
      </c>
      <c r="I586">
        <v>102</v>
      </c>
    </row>
    <row r="587" spans="2:9" x14ac:dyDescent="0.35">
      <c r="B587" t="s">
        <v>725</v>
      </c>
      <c r="D587">
        <v>580</v>
      </c>
      <c r="E587">
        <v>44023</v>
      </c>
      <c r="F587" t="s">
        <v>125</v>
      </c>
      <c r="G587" t="s">
        <v>130</v>
      </c>
      <c r="H587">
        <v>2</v>
      </c>
      <c r="I587">
        <v>998</v>
      </c>
    </row>
    <row r="588" spans="2:9" x14ac:dyDescent="0.35">
      <c r="B588" t="s">
        <v>726</v>
      </c>
      <c r="D588">
        <v>581</v>
      </c>
      <c r="E588">
        <v>44023</v>
      </c>
      <c r="F588" t="s">
        <v>123</v>
      </c>
      <c r="G588" t="s">
        <v>127</v>
      </c>
      <c r="H588">
        <v>5</v>
      </c>
      <c r="I588">
        <v>1070</v>
      </c>
    </row>
    <row r="589" spans="2:9" x14ac:dyDescent="0.35">
      <c r="B589" t="s">
        <v>727</v>
      </c>
      <c r="D589">
        <v>582</v>
      </c>
      <c r="E589">
        <v>44024</v>
      </c>
      <c r="F589" t="s">
        <v>124</v>
      </c>
      <c r="G589" t="s">
        <v>130</v>
      </c>
      <c r="H589">
        <v>3</v>
      </c>
      <c r="I589">
        <v>102</v>
      </c>
    </row>
    <row r="590" spans="2:9" x14ac:dyDescent="0.35">
      <c r="B590" t="s">
        <v>728</v>
      </c>
      <c r="D590">
        <v>583</v>
      </c>
      <c r="E590">
        <v>44024</v>
      </c>
      <c r="F590" t="s">
        <v>126</v>
      </c>
      <c r="G590" t="s">
        <v>127</v>
      </c>
      <c r="H590">
        <v>1</v>
      </c>
      <c r="I590">
        <v>182</v>
      </c>
    </row>
    <row r="591" spans="2:9" x14ac:dyDescent="0.35">
      <c r="B591" t="s">
        <v>729</v>
      </c>
      <c r="D591">
        <v>584</v>
      </c>
      <c r="E591">
        <v>44024</v>
      </c>
      <c r="F591" t="s">
        <v>124</v>
      </c>
      <c r="G591" t="s">
        <v>128</v>
      </c>
      <c r="H591">
        <v>2</v>
      </c>
      <c r="I591">
        <v>116</v>
      </c>
    </row>
    <row r="592" spans="2:9" x14ac:dyDescent="0.35">
      <c r="B592" t="s">
        <v>730</v>
      </c>
      <c r="D592">
        <v>585</v>
      </c>
      <c r="E592">
        <v>44025</v>
      </c>
      <c r="F592" t="s">
        <v>126</v>
      </c>
      <c r="G592" t="s">
        <v>129</v>
      </c>
      <c r="H592">
        <v>1</v>
      </c>
      <c r="I592">
        <v>31</v>
      </c>
    </row>
    <row r="593" spans="2:9" x14ac:dyDescent="0.35">
      <c r="B593" t="s">
        <v>731</v>
      </c>
      <c r="D593">
        <v>586</v>
      </c>
      <c r="E593">
        <v>44025</v>
      </c>
      <c r="F593" t="s">
        <v>124</v>
      </c>
      <c r="G593" t="s">
        <v>130</v>
      </c>
      <c r="H593">
        <v>1</v>
      </c>
      <c r="I593">
        <v>38</v>
      </c>
    </row>
    <row r="594" spans="2:9" x14ac:dyDescent="0.35">
      <c r="B594" t="s">
        <v>732</v>
      </c>
      <c r="D594">
        <v>587</v>
      </c>
      <c r="E594">
        <v>44025</v>
      </c>
      <c r="F594" t="s">
        <v>126</v>
      </c>
      <c r="G594" t="s">
        <v>128</v>
      </c>
      <c r="H594">
        <v>1</v>
      </c>
      <c r="I594">
        <v>86</v>
      </c>
    </row>
    <row r="595" spans="2:9" x14ac:dyDescent="0.35">
      <c r="B595" t="s">
        <v>733</v>
      </c>
      <c r="D595">
        <v>588</v>
      </c>
      <c r="E595">
        <v>44026</v>
      </c>
      <c r="F595" t="s">
        <v>124</v>
      </c>
      <c r="G595" t="s">
        <v>130</v>
      </c>
      <c r="H595">
        <v>2</v>
      </c>
      <c r="I595">
        <v>62</v>
      </c>
    </row>
    <row r="596" spans="2:9" x14ac:dyDescent="0.35">
      <c r="B596" t="s">
        <v>734</v>
      </c>
      <c r="D596">
        <v>589</v>
      </c>
      <c r="E596">
        <v>44026</v>
      </c>
      <c r="F596" t="s">
        <v>126</v>
      </c>
      <c r="G596" t="s">
        <v>127</v>
      </c>
      <c r="H596">
        <v>1</v>
      </c>
      <c r="I596">
        <v>118</v>
      </c>
    </row>
    <row r="597" spans="2:9" x14ac:dyDescent="0.35">
      <c r="B597" t="s">
        <v>735</v>
      </c>
      <c r="D597">
        <v>590</v>
      </c>
      <c r="E597">
        <v>44026</v>
      </c>
      <c r="F597" t="s">
        <v>124</v>
      </c>
      <c r="G597" t="s">
        <v>128</v>
      </c>
      <c r="H597">
        <v>1</v>
      </c>
      <c r="I597">
        <v>37</v>
      </c>
    </row>
    <row r="598" spans="2:9" x14ac:dyDescent="0.35">
      <c r="B598" t="s">
        <v>736</v>
      </c>
      <c r="D598">
        <v>591</v>
      </c>
      <c r="E598">
        <v>44027</v>
      </c>
      <c r="F598" t="s">
        <v>125</v>
      </c>
      <c r="G598" t="s">
        <v>127</v>
      </c>
      <c r="H598">
        <v>3</v>
      </c>
      <c r="I598">
        <v>3525</v>
      </c>
    </row>
    <row r="599" spans="2:9" x14ac:dyDescent="0.35">
      <c r="B599" t="s">
        <v>737</v>
      </c>
      <c r="D599">
        <v>592</v>
      </c>
      <c r="E599">
        <v>44027</v>
      </c>
      <c r="F599" t="s">
        <v>123</v>
      </c>
      <c r="G599" t="s">
        <v>128</v>
      </c>
      <c r="H599">
        <v>1</v>
      </c>
      <c r="I599">
        <v>90</v>
      </c>
    </row>
    <row r="600" spans="2:9" x14ac:dyDescent="0.35">
      <c r="B600" t="s">
        <v>738</v>
      </c>
      <c r="D600">
        <v>593</v>
      </c>
      <c r="E600">
        <v>44027</v>
      </c>
      <c r="F600" t="s">
        <v>125</v>
      </c>
      <c r="G600" t="s">
        <v>129</v>
      </c>
      <c r="H600">
        <v>1</v>
      </c>
      <c r="I600">
        <v>191</v>
      </c>
    </row>
    <row r="601" spans="2:9" x14ac:dyDescent="0.35">
      <c r="B601" t="s">
        <v>739</v>
      </c>
      <c r="D601">
        <v>594</v>
      </c>
      <c r="E601">
        <v>44028</v>
      </c>
      <c r="F601" t="s">
        <v>123</v>
      </c>
      <c r="G601" t="s">
        <v>130</v>
      </c>
      <c r="H601">
        <v>1</v>
      </c>
      <c r="I601">
        <v>171</v>
      </c>
    </row>
    <row r="602" spans="2:9" x14ac:dyDescent="0.35">
      <c r="B602" t="s">
        <v>740</v>
      </c>
      <c r="D602">
        <v>595</v>
      </c>
      <c r="E602">
        <v>44028</v>
      </c>
      <c r="F602" t="s">
        <v>125</v>
      </c>
      <c r="G602" t="s">
        <v>128</v>
      </c>
      <c r="H602">
        <v>1</v>
      </c>
      <c r="I602">
        <v>253</v>
      </c>
    </row>
    <row r="603" spans="2:9" x14ac:dyDescent="0.35">
      <c r="B603" t="s">
        <v>741</v>
      </c>
      <c r="D603">
        <v>596</v>
      </c>
      <c r="E603">
        <v>44028</v>
      </c>
      <c r="F603" t="s">
        <v>123</v>
      </c>
      <c r="G603" t="s">
        <v>130</v>
      </c>
      <c r="H603">
        <v>5</v>
      </c>
      <c r="I603">
        <v>1130</v>
      </c>
    </row>
    <row r="604" spans="2:9" x14ac:dyDescent="0.35">
      <c r="B604" t="s">
        <v>742</v>
      </c>
      <c r="D604">
        <v>597</v>
      </c>
      <c r="E604">
        <v>44029</v>
      </c>
      <c r="F604" t="s">
        <v>125</v>
      </c>
      <c r="G604" t="s">
        <v>127</v>
      </c>
      <c r="H604">
        <v>1</v>
      </c>
      <c r="I604">
        <v>439</v>
      </c>
    </row>
    <row r="605" spans="2:9" x14ac:dyDescent="0.35">
      <c r="B605" t="s">
        <v>743</v>
      </c>
      <c r="D605">
        <v>598</v>
      </c>
      <c r="E605">
        <v>44029</v>
      </c>
      <c r="F605" t="s">
        <v>123</v>
      </c>
      <c r="G605" t="s">
        <v>128</v>
      </c>
      <c r="H605">
        <v>3</v>
      </c>
      <c r="I605">
        <v>240</v>
      </c>
    </row>
    <row r="606" spans="2:9" x14ac:dyDescent="0.35">
      <c r="B606" t="s">
        <v>744</v>
      </c>
      <c r="D606">
        <v>599</v>
      </c>
      <c r="E606">
        <v>44029</v>
      </c>
      <c r="F606" t="s">
        <v>125</v>
      </c>
      <c r="G606" t="s">
        <v>127</v>
      </c>
      <c r="H606">
        <v>2</v>
      </c>
      <c r="I606">
        <v>2500</v>
      </c>
    </row>
    <row r="607" spans="2:9" x14ac:dyDescent="0.35">
      <c r="B607" t="s">
        <v>745</v>
      </c>
      <c r="D607">
        <v>600</v>
      </c>
      <c r="E607">
        <v>44030</v>
      </c>
      <c r="F607" t="s">
        <v>126</v>
      </c>
      <c r="G607" t="s">
        <v>128</v>
      </c>
      <c r="H607">
        <v>2</v>
      </c>
      <c r="I607">
        <v>72</v>
      </c>
    </row>
    <row r="608" spans="2:9" x14ac:dyDescent="0.35">
      <c r="B608" t="s">
        <v>746</v>
      </c>
      <c r="D608">
        <v>601</v>
      </c>
      <c r="E608">
        <v>44030</v>
      </c>
      <c r="F608" t="s">
        <v>124</v>
      </c>
      <c r="G608" t="s">
        <v>129</v>
      </c>
      <c r="H608">
        <v>1</v>
      </c>
      <c r="I608">
        <v>48</v>
      </c>
    </row>
    <row r="609" spans="2:9" x14ac:dyDescent="0.35">
      <c r="B609" t="s">
        <v>747</v>
      </c>
      <c r="D609">
        <v>602</v>
      </c>
      <c r="E609">
        <v>44030</v>
      </c>
      <c r="F609" t="s">
        <v>126</v>
      </c>
      <c r="G609" t="s">
        <v>130</v>
      </c>
      <c r="H609">
        <v>1</v>
      </c>
      <c r="I609">
        <v>52</v>
      </c>
    </row>
    <row r="610" spans="2:9" x14ac:dyDescent="0.35">
      <c r="B610" t="s">
        <v>748</v>
      </c>
      <c r="D610">
        <v>603</v>
      </c>
      <c r="E610">
        <v>44031</v>
      </c>
      <c r="F610" t="s">
        <v>124</v>
      </c>
      <c r="G610" t="s">
        <v>128</v>
      </c>
      <c r="H610">
        <v>4</v>
      </c>
      <c r="I610">
        <v>160</v>
      </c>
    </row>
    <row r="611" spans="2:9" x14ac:dyDescent="0.35">
      <c r="B611" t="s">
        <v>749</v>
      </c>
      <c r="D611">
        <v>604</v>
      </c>
      <c r="E611">
        <v>44031</v>
      </c>
      <c r="F611" t="s">
        <v>126</v>
      </c>
      <c r="G611" t="s">
        <v>130</v>
      </c>
      <c r="H611">
        <v>1</v>
      </c>
      <c r="I611">
        <v>109</v>
      </c>
    </row>
    <row r="612" spans="2:9" x14ac:dyDescent="0.35">
      <c r="B612" t="s">
        <v>750</v>
      </c>
      <c r="D612">
        <v>605</v>
      </c>
      <c r="E612">
        <v>44031</v>
      </c>
      <c r="F612" t="s">
        <v>124</v>
      </c>
      <c r="G612" t="s">
        <v>127</v>
      </c>
      <c r="H612">
        <v>1</v>
      </c>
      <c r="I612">
        <v>63</v>
      </c>
    </row>
    <row r="613" spans="2:9" x14ac:dyDescent="0.35">
      <c r="B613" t="s">
        <v>751</v>
      </c>
      <c r="D613">
        <v>606</v>
      </c>
      <c r="E613">
        <v>44032</v>
      </c>
      <c r="F613" t="s">
        <v>126</v>
      </c>
      <c r="G613" t="s">
        <v>128</v>
      </c>
      <c r="H613">
        <v>2</v>
      </c>
      <c r="I613">
        <v>282</v>
      </c>
    </row>
    <row r="614" spans="2:9" x14ac:dyDescent="0.35">
      <c r="B614" t="s">
        <v>752</v>
      </c>
      <c r="D614">
        <v>607</v>
      </c>
      <c r="E614">
        <v>44032</v>
      </c>
      <c r="F614" t="s">
        <v>124</v>
      </c>
      <c r="G614" t="s">
        <v>127</v>
      </c>
      <c r="H614">
        <v>4</v>
      </c>
      <c r="I614">
        <v>208</v>
      </c>
    </row>
    <row r="615" spans="2:9" x14ac:dyDescent="0.35">
      <c r="B615" t="s">
        <v>753</v>
      </c>
      <c r="D615">
        <v>608</v>
      </c>
      <c r="E615">
        <v>44032</v>
      </c>
      <c r="F615" t="s">
        <v>126</v>
      </c>
      <c r="G615" t="s">
        <v>129</v>
      </c>
      <c r="H615">
        <v>1</v>
      </c>
      <c r="I615">
        <v>63</v>
      </c>
    </row>
    <row r="616" spans="2:9" x14ac:dyDescent="0.35">
      <c r="B616" t="s">
        <v>754</v>
      </c>
      <c r="D616">
        <v>609</v>
      </c>
      <c r="E616">
        <v>44033</v>
      </c>
      <c r="F616" t="s">
        <v>123</v>
      </c>
      <c r="G616" t="s">
        <v>129</v>
      </c>
      <c r="H616">
        <v>8</v>
      </c>
      <c r="I616">
        <v>2040</v>
      </c>
    </row>
    <row r="617" spans="2:9" x14ac:dyDescent="0.35">
      <c r="B617" t="s">
        <v>755</v>
      </c>
      <c r="D617">
        <v>610</v>
      </c>
      <c r="E617">
        <v>44033</v>
      </c>
      <c r="F617" t="s">
        <v>125</v>
      </c>
      <c r="G617" t="s">
        <v>130</v>
      </c>
      <c r="H617">
        <v>1</v>
      </c>
      <c r="I617">
        <v>1221</v>
      </c>
    </row>
    <row r="618" spans="2:9" x14ac:dyDescent="0.35">
      <c r="B618" t="s">
        <v>756</v>
      </c>
      <c r="D618">
        <v>611</v>
      </c>
      <c r="E618">
        <v>44033</v>
      </c>
      <c r="F618" t="s">
        <v>123</v>
      </c>
      <c r="G618" t="s">
        <v>128</v>
      </c>
      <c r="H618">
        <v>5</v>
      </c>
      <c r="I618">
        <v>1735</v>
      </c>
    </row>
    <row r="619" spans="2:9" x14ac:dyDescent="0.35">
      <c r="B619" t="s">
        <v>757</v>
      </c>
      <c r="D619">
        <v>612</v>
      </c>
      <c r="E619">
        <v>44034</v>
      </c>
      <c r="F619" t="s">
        <v>125</v>
      </c>
      <c r="G619" t="s">
        <v>130</v>
      </c>
      <c r="H619">
        <v>1</v>
      </c>
      <c r="I619">
        <v>839</v>
      </c>
    </row>
    <row r="620" spans="2:9" x14ac:dyDescent="0.35">
      <c r="B620" t="s">
        <v>758</v>
      </c>
      <c r="D620">
        <v>613</v>
      </c>
      <c r="E620">
        <v>44034</v>
      </c>
      <c r="F620" t="s">
        <v>123</v>
      </c>
      <c r="G620" t="s">
        <v>127</v>
      </c>
      <c r="H620">
        <v>5</v>
      </c>
      <c r="I620">
        <v>1350</v>
      </c>
    </row>
    <row r="621" spans="2:9" x14ac:dyDescent="0.35">
      <c r="B621" t="s">
        <v>759</v>
      </c>
      <c r="D621">
        <v>614</v>
      </c>
      <c r="E621">
        <v>44034</v>
      </c>
      <c r="F621" t="s">
        <v>125</v>
      </c>
      <c r="G621" t="s">
        <v>128</v>
      </c>
      <c r="H621">
        <v>2</v>
      </c>
      <c r="I621">
        <v>984</v>
      </c>
    </row>
    <row r="622" spans="2:9" x14ac:dyDescent="0.35">
      <c r="B622" t="s">
        <v>760</v>
      </c>
      <c r="D622">
        <v>615</v>
      </c>
      <c r="E622">
        <v>44035</v>
      </c>
      <c r="F622" t="s">
        <v>123</v>
      </c>
      <c r="G622" t="s">
        <v>127</v>
      </c>
      <c r="H622">
        <v>1</v>
      </c>
      <c r="I622">
        <v>184</v>
      </c>
    </row>
    <row r="623" spans="2:9" x14ac:dyDescent="0.35">
      <c r="B623" t="s">
        <v>761</v>
      </c>
      <c r="D623">
        <v>616</v>
      </c>
      <c r="E623">
        <v>44035</v>
      </c>
      <c r="F623" t="s">
        <v>125</v>
      </c>
      <c r="G623" t="s">
        <v>129</v>
      </c>
      <c r="H623">
        <v>1</v>
      </c>
      <c r="I623">
        <v>557</v>
      </c>
    </row>
    <row r="624" spans="2:9" x14ac:dyDescent="0.35">
      <c r="B624" t="s">
        <v>762</v>
      </c>
      <c r="D624">
        <v>617</v>
      </c>
      <c r="E624">
        <v>44035</v>
      </c>
      <c r="F624" t="s">
        <v>123</v>
      </c>
      <c r="G624" t="s">
        <v>130</v>
      </c>
      <c r="H624">
        <v>4</v>
      </c>
      <c r="I624">
        <v>768</v>
      </c>
    </row>
    <row r="625" spans="2:9" x14ac:dyDescent="0.35">
      <c r="B625" t="s">
        <v>763</v>
      </c>
      <c r="D625">
        <v>618</v>
      </c>
      <c r="E625">
        <v>44036</v>
      </c>
      <c r="F625" t="s">
        <v>124</v>
      </c>
      <c r="G625" t="s">
        <v>130</v>
      </c>
      <c r="H625">
        <v>4</v>
      </c>
      <c r="I625">
        <v>196</v>
      </c>
    </row>
    <row r="626" spans="2:9" x14ac:dyDescent="0.35">
      <c r="B626" t="s">
        <v>764</v>
      </c>
      <c r="D626">
        <v>619</v>
      </c>
      <c r="E626">
        <v>44036</v>
      </c>
      <c r="F626" t="s">
        <v>126</v>
      </c>
      <c r="G626" t="s">
        <v>128</v>
      </c>
      <c r="H626">
        <v>1</v>
      </c>
      <c r="I626">
        <v>196</v>
      </c>
    </row>
    <row r="627" spans="2:9" x14ac:dyDescent="0.35">
      <c r="B627" t="s">
        <v>765</v>
      </c>
      <c r="D627">
        <v>620</v>
      </c>
      <c r="E627">
        <v>44036</v>
      </c>
      <c r="F627" t="s">
        <v>124</v>
      </c>
      <c r="G627" t="s">
        <v>130</v>
      </c>
      <c r="H627">
        <v>1</v>
      </c>
      <c r="I627">
        <v>38</v>
      </c>
    </row>
    <row r="628" spans="2:9" x14ac:dyDescent="0.35">
      <c r="B628" t="s">
        <v>766</v>
      </c>
      <c r="D628">
        <v>621</v>
      </c>
      <c r="E628">
        <v>44037</v>
      </c>
      <c r="F628" t="s">
        <v>126</v>
      </c>
      <c r="G628" t="s">
        <v>127</v>
      </c>
      <c r="H628">
        <v>2</v>
      </c>
      <c r="I628">
        <v>282</v>
      </c>
    </row>
    <row r="629" spans="2:9" x14ac:dyDescent="0.35">
      <c r="B629" t="s">
        <v>767</v>
      </c>
      <c r="D629">
        <v>622</v>
      </c>
      <c r="E629">
        <v>44037</v>
      </c>
      <c r="F629" t="s">
        <v>124</v>
      </c>
      <c r="G629" t="s">
        <v>128</v>
      </c>
      <c r="H629">
        <v>3</v>
      </c>
      <c r="I629">
        <v>99</v>
      </c>
    </row>
    <row r="630" spans="2:9" x14ac:dyDescent="0.35">
      <c r="B630" t="s">
        <v>768</v>
      </c>
      <c r="D630">
        <v>623</v>
      </c>
      <c r="E630">
        <v>44037</v>
      </c>
      <c r="F630" t="s">
        <v>126</v>
      </c>
      <c r="G630" t="s">
        <v>127</v>
      </c>
      <c r="H630">
        <v>1</v>
      </c>
      <c r="I630">
        <v>85</v>
      </c>
    </row>
    <row r="631" spans="2:9" x14ac:dyDescent="0.35">
      <c r="B631" t="s">
        <v>769</v>
      </c>
      <c r="D631">
        <v>624</v>
      </c>
      <c r="E631">
        <v>44038</v>
      </c>
      <c r="F631" t="s">
        <v>124</v>
      </c>
      <c r="G631" t="s">
        <v>129</v>
      </c>
      <c r="H631">
        <v>3</v>
      </c>
      <c r="I631">
        <v>189</v>
      </c>
    </row>
    <row r="632" spans="2:9" x14ac:dyDescent="0.35">
      <c r="B632" t="s">
        <v>770</v>
      </c>
      <c r="D632">
        <v>625</v>
      </c>
      <c r="E632">
        <v>44038</v>
      </c>
      <c r="F632" t="s">
        <v>126</v>
      </c>
      <c r="G632" t="s">
        <v>130</v>
      </c>
      <c r="H632">
        <v>1</v>
      </c>
      <c r="I632">
        <v>147</v>
      </c>
    </row>
    <row r="633" spans="2:9" x14ac:dyDescent="0.35">
      <c r="B633" t="s">
        <v>771</v>
      </c>
      <c r="D633">
        <v>626</v>
      </c>
      <c r="E633">
        <v>44038</v>
      </c>
      <c r="F633" t="s">
        <v>124</v>
      </c>
      <c r="G633" t="s">
        <v>127</v>
      </c>
      <c r="H633">
        <v>1</v>
      </c>
      <c r="I633">
        <v>41</v>
      </c>
    </row>
    <row r="634" spans="2:9" x14ac:dyDescent="0.35">
      <c r="B634" t="s">
        <v>772</v>
      </c>
      <c r="D634">
        <v>627</v>
      </c>
      <c r="E634">
        <v>44039</v>
      </c>
      <c r="F634" t="s">
        <v>125</v>
      </c>
      <c r="G634" t="s">
        <v>128</v>
      </c>
      <c r="H634">
        <v>1</v>
      </c>
      <c r="I634">
        <v>415</v>
      </c>
    </row>
    <row r="635" spans="2:9" x14ac:dyDescent="0.35">
      <c r="B635" t="s">
        <v>773</v>
      </c>
      <c r="D635">
        <v>628</v>
      </c>
      <c r="E635">
        <v>44039</v>
      </c>
      <c r="F635" t="s">
        <v>123</v>
      </c>
      <c r="G635" t="s">
        <v>130</v>
      </c>
      <c r="H635">
        <v>2</v>
      </c>
      <c r="I635">
        <v>468</v>
      </c>
    </row>
    <row r="636" spans="2:9" x14ac:dyDescent="0.35">
      <c r="B636" t="s">
        <v>774</v>
      </c>
      <c r="D636">
        <v>629</v>
      </c>
      <c r="E636">
        <v>44039</v>
      </c>
      <c r="F636" t="s">
        <v>125</v>
      </c>
      <c r="G636" t="s">
        <v>127</v>
      </c>
      <c r="H636">
        <v>1</v>
      </c>
      <c r="I636">
        <v>404</v>
      </c>
    </row>
    <row r="637" spans="2:9" x14ac:dyDescent="0.35">
      <c r="B637" t="s">
        <v>775</v>
      </c>
      <c r="D637">
        <v>630</v>
      </c>
      <c r="E637">
        <v>44040</v>
      </c>
      <c r="F637" t="s">
        <v>123</v>
      </c>
      <c r="G637" t="s">
        <v>128</v>
      </c>
      <c r="H637">
        <v>5</v>
      </c>
      <c r="I637">
        <v>680</v>
      </c>
    </row>
    <row r="638" spans="2:9" x14ac:dyDescent="0.35">
      <c r="B638" t="s">
        <v>776</v>
      </c>
      <c r="D638">
        <v>631</v>
      </c>
      <c r="E638">
        <v>44040</v>
      </c>
      <c r="F638" t="s">
        <v>125</v>
      </c>
      <c r="G638" t="s">
        <v>127</v>
      </c>
      <c r="H638">
        <v>1</v>
      </c>
      <c r="I638">
        <v>356</v>
      </c>
    </row>
    <row r="639" spans="2:9" x14ac:dyDescent="0.35">
      <c r="B639" t="s">
        <v>777</v>
      </c>
      <c r="D639">
        <v>632</v>
      </c>
      <c r="E639">
        <v>44040</v>
      </c>
      <c r="F639" t="s">
        <v>123</v>
      </c>
      <c r="G639" t="s">
        <v>129</v>
      </c>
      <c r="H639">
        <v>7</v>
      </c>
      <c r="I639">
        <v>1470</v>
      </c>
    </row>
    <row r="640" spans="2:9" x14ac:dyDescent="0.35">
      <c r="B640" t="s">
        <v>778</v>
      </c>
      <c r="D640">
        <v>633</v>
      </c>
      <c r="E640">
        <v>44041</v>
      </c>
      <c r="F640" t="s">
        <v>125</v>
      </c>
      <c r="G640" t="s">
        <v>130</v>
      </c>
      <c r="H640">
        <v>1</v>
      </c>
      <c r="I640">
        <v>505</v>
      </c>
    </row>
    <row r="641" spans="2:9" x14ac:dyDescent="0.35">
      <c r="B641" t="s">
        <v>779</v>
      </c>
      <c r="D641">
        <v>634</v>
      </c>
      <c r="E641">
        <v>44041</v>
      </c>
      <c r="F641" t="s">
        <v>123</v>
      </c>
      <c r="G641" t="s">
        <v>127</v>
      </c>
      <c r="H641">
        <v>2</v>
      </c>
      <c r="I641">
        <v>170</v>
      </c>
    </row>
    <row r="642" spans="2:9" x14ac:dyDescent="0.35">
      <c r="B642" t="s">
        <v>780</v>
      </c>
      <c r="D642">
        <v>635</v>
      </c>
      <c r="E642">
        <v>44041</v>
      </c>
      <c r="F642" t="s">
        <v>125</v>
      </c>
      <c r="G642" t="s">
        <v>128</v>
      </c>
      <c r="H642">
        <v>1</v>
      </c>
      <c r="I642">
        <v>559</v>
      </c>
    </row>
    <row r="643" spans="2:9" x14ac:dyDescent="0.35">
      <c r="B643" t="s">
        <v>781</v>
      </c>
      <c r="D643">
        <v>636</v>
      </c>
      <c r="E643">
        <v>44042</v>
      </c>
      <c r="F643" t="s">
        <v>126</v>
      </c>
      <c r="G643" t="s">
        <v>130</v>
      </c>
      <c r="H643">
        <v>3</v>
      </c>
      <c r="I643">
        <v>570</v>
      </c>
    </row>
    <row r="644" spans="2:9" x14ac:dyDescent="0.35">
      <c r="B644" t="s">
        <v>782</v>
      </c>
      <c r="D644">
        <v>637</v>
      </c>
      <c r="E644">
        <v>44042</v>
      </c>
      <c r="F644" t="s">
        <v>124</v>
      </c>
      <c r="G644" t="s">
        <v>127</v>
      </c>
      <c r="H644">
        <v>3</v>
      </c>
      <c r="I644">
        <v>111</v>
      </c>
    </row>
    <row r="645" spans="2:9" x14ac:dyDescent="0.35">
      <c r="B645" t="s">
        <v>783</v>
      </c>
      <c r="D645">
        <v>638</v>
      </c>
      <c r="E645">
        <v>44042</v>
      </c>
      <c r="F645" t="s">
        <v>126</v>
      </c>
      <c r="G645" t="s">
        <v>128</v>
      </c>
      <c r="H645">
        <v>1</v>
      </c>
      <c r="I645">
        <v>151</v>
      </c>
    </row>
    <row r="646" spans="2:9" x14ac:dyDescent="0.35">
      <c r="B646" t="s">
        <v>784</v>
      </c>
      <c r="D646">
        <v>639</v>
      </c>
      <c r="E646">
        <v>44043</v>
      </c>
      <c r="F646" t="s">
        <v>124</v>
      </c>
      <c r="G646" t="s">
        <v>127</v>
      </c>
      <c r="H646">
        <v>2</v>
      </c>
      <c r="I646">
        <v>80</v>
      </c>
    </row>
    <row r="647" spans="2:9" x14ac:dyDescent="0.35">
      <c r="B647" t="s">
        <v>785</v>
      </c>
      <c r="D647">
        <v>640</v>
      </c>
      <c r="E647">
        <v>44043</v>
      </c>
      <c r="F647" t="s">
        <v>126</v>
      </c>
      <c r="G647" t="s">
        <v>129</v>
      </c>
      <c r="H647">
        <v>1</v>
      </c>
      <c r="I647">
        <v>160</v>
      </c>
    </row>
    <row r="648" spans="2:9" x14ac:dyDescent="0.35">
      <c r="B648" t="s">
        <v>786</v>
      </c>
      <c r="D648">
        <v>641</v>
      </c>
      <c r="E648">
        <v>44043</v>
      </c>
      <c r="F648" t="s">
        <v>124</v>
      </c>
      <c r="G648" t="s">
        <v>130</v>
      </c>
      <c r="H648">
        <v>3</v>
      </c>
      <c r="I648">
        <v>177</v>
      </c>
    </row>
    <row r="649" spans="2:9" x14ac:dyDescent="0.35">
      <c r="B649" t="s">
        <v>787</v>
      </c>
      <c r="D649">
        <v>642</v>
      </c>
      <c r="E649">
        <v>44044</v>
      </c>
      <c r="F649" t="s">
        <v>126</v>
      </c>
      <c r="G649" t="s">
        <v>127</v>
      </c>
      <c r="H649">
        <v>1</v>
      </c>
      <c r="I649">
        <v>81</v>
      </c>
    </row>
    <row r="650" spans="2:9" x14ac:dyDescent="0.35">
      <c r="B650" t="s">
        <v>788</v>
      </c>
      <c r="D650">
        <v>643</v>
      </c>
      <c r="E650">
        <v>44044</v>
      </c>
      <c r="F650" t="s">
        <v>124</v>
      </c>
      <c r="G650" t="s">
        <v>128</v>
      </c>
      <c r="H650">
        <v>1</v>
      </c>
      <c r="I650">
        <v>42</v>
      </c>
    </row>
    <row r="651" spans="2:9" x14ac:dyDescent="0.35">
      <c r="B651" t="s">
        <v>789</v>
      </c>
      <c r="D651">
        <v>644</v>
      </c>
      <c r="E651">
        <v>44044</v>
      </c>
      <c r="F651" t="s">
        <v>126</v>
      </c>
      <c r="G651" t="s">
        <v>129</v>
      </c>
      <c r="H651">
        <v>1</v>
      </c>
      <c r="I651">
        <v>75</v>
      </c>
    </row>
    <row r="652" spans="2:9" x14ac:dyDescent="0.35">
      <c r="B652" t="s">
        <v>790</v>
      </c>
      <c r="D652">
        <v>645</v>
      </c>
      <c r="E652">
        <v>44045</v>
      </c>
      <c r="F652" t="s">
        <v>123</v>
      </c>
      <c r="G652" t="s">
        <v>127</v>
      </c>
      <c r="H652">
        <v>1</v>
      </c>
      <c r="I652">
        <v>120</v>
      </c>
    </row>
    <row r="653" spans="2:9" x14ac:dyDescent="0.35">
      <c r="B653" t="s">
        <v>791</v>
      </c>
      <c r="D653">
        <v>646</v>
      </c>
      <c r="E653">
        <v>44045</v>
      </c>
      <c r="F653" t="s">
        <v>125</v>
      </c>
      <c r="G653" t="s">
        <v>128</v>
      </c>
      <c r="H653">
        <v>2</v>
      </c>
      <c r="I653">
        <v>776</v>
      </c>
    </row>
    <row r="654" spans="2:9" x14ac:dyDescent="0.35">
      <c r="B654" t="s">
        <v>792</v>
      </c>
      <c r="D654">
        <v>647</v>
      </c>
      <c r="E654">
        <v>44045</v>
      </c>
      <c r="F654" t="s">
        <v>123</v>
      </c>
      <c r="G654" t="s">
        <v>127</v>
      </c>
      <c r="H654">
        <v>1</v>
      </c>
      <c r="I654">
        <v>76</v>
      </c>
    </row>
    <row r="655" spans="2:9" x14ac:dyDescent="0.35">
      <c r="B655" t="s">
        <v>793</v>
      </c>
      <c r="D655">
        <v>648</v>
      </c>
      <c r="E655">
        <v>44046</v>
      </c>
      <c r="F655" t="s">
        <v>125</v>
      </c>
      <c r="G655" t="s">
        <v>129</v>
      </c>
      <c r="H655">
        <v>1</v>
      </c>
      <c r="I655">
        <v>985</v>
      </c>
    </row>
    <row r="656" spans="2:9" x14ac:dyDescent="0.35">
      <c r="B656" t="s">
        <v>794</v>
      </c>
      <c r="D656">
        <v>649</v>
      </c>
      <c r="E656">
        <v>44046</v>
      </c>
      <c r="F656" t="s">
        <v>123</v>
      </c>
      <c r="G656" t="s">
        <v>130</v>
      </c>
      <c r="H656">
        <v>4</v>
      </c>
      <c r="I656">
        <v>524</v>
      </c>
    </row>
    <row r="657" spans="2:9" x14ac:dyDescent="0.35">
      <c r="B657" t="s">
        <v>795</v>
      </c>
      <c r="D657">
        <v>650</v>
      </c>
      <c r="E657">
        <v>44046</v>
      </c>
      <c r="F657" t="s">
        <v>125</v>
      </c>
      <c r="G657" t="s">
        <v>127</v>
      </c>
      <c r="H657">
        <v>1</v>
      </c>
      <c r="I657">
        <v>847</v>
      </c>
    </row>
    <row r="658" spans="2:9" x14ac:dyDescent="0.35">
      <c r="B658" t="s">
        <v>796</v>
      </c>
      <c r="D658">
        <v>651</v>
      </c>
      <c r="E658">
        <v>44047</v>
      </c>
      <c r="F658" t="s">
        <v>123</v>
      </c>
      <c r="G658" t="s">
        <v>128</v>
      </c>
      <c r="H658">
        <v>4</v>
      </c>
      <c r="I658">
        <v>592</v>
      </c>
    </row>
    <row r="659" spans="2:9" x14ac:dyDescent="0.35">
      <c r="B659" t="s">
        <v>797</v>
      </c>
      <c r="D659">
        <v>652</v>
      </c>
      <c r="E659">
        <v>44047</v>
      </c>
      <c r="F659" t="s">
        <v>125</v>
      </c>
      <c r="G659" t="s">
        <v>129</v>
      </c>
      <c r="H659">
        <v>1</v>
      </c>
      <c r="I659">
        <v>1052</v>
      </c>
    </row>
    <row r="660" spans="2:9" x14ac:dyDescent="0.35">
      <c r="B660" t="s">
        <v>798</v>
      </c>
      <c r="D660">
        <v>653</v>
      </c>
      <c r="E660">
        <v>44047</v>
      </c>
      <c r="F660" t="s">
        <v>123</v>
      </c>
      <c r="G660" t="s">
        <v>130</v>
      </c>
      <c r="H660">
        <v>1</v>
      </c>
      <c r="I660">
        <v>113</v>
      </c>
    </row>
    <row r="661" spans="2:9" x14ac:dyDescent="0.35">
      <c r="B661" t="s">
        <v>799</v>
      </c>
      <c r="D661">
        <v>654</v>
      </c>
      <c r="E661">
        <v>44048</v>
      </c>
      <c r="F661" t="s">
        <v>124</v>
      </c>
      <c r="G661" t="s">
        <v>128</v>
      </c>
      <c r="H661">
        <v>1</v>
      </c>
      <c r="I661">
        <v>42</v>
      </c>
    </row>
    <row r="662" spans="2:9" x14ac:dyDescent="0.35">
      <c r="B662" t="s">
        <v>800</v>
      </c>
      <c r="D662">
        <v>655</v>
      </c>
      <c r="E662">
        <v>44048</v>
      </c>
      <c r="F662" t="s">
        <v>126</v>
      </c>
      <c r="G662" t="s">
        <v>127</v>
      </c>
      <c r="H662">
        <v>1</v>
      </c>
      <c r="I662">
        <v>152</v>
      </c>
    </row>
    <row r="663" spans="2:9" x14ac:dyDescent="0.35">
      <c r="B663" t="s">
        <v>801</v>
      </c>
      <c r="D663">
        <v>656</v>
      </c>
      <c r="E663">
        <v>44048</v>
      </c>
      <c r="F663" t="s">
        <v>124</v>
      </c>
      <c r="G663" t="s">
        <v>129</v>
      </c>
      <c r="H663">
        <v>1</v>
      </c>
      <c r="I663">
        <v>62</v>
      </c>
    </row>
    <row r="664" spans="2:9" x14ac:dyDescent="0.35">
      <c r="B664" t="s">
        <v>802</v>
      </c>
      <c r="D664">
        <v>657</v>
      </c>
      <c r="E664">
        <v>44049</v>
      </c>
      <c r="F664" t="s">
        <v>126</v>
      </c>
      <c r="G664" t="s">
        <v>130</v>
      </c>
      <c r="H664">
        <v>4</v>
      </c>
      <c r="I664">
        <v>320</v>
      </c>
    </row>
    <row r="665" spans="2:9" x14ac:dyDescent="0.35">
      <c r="B665" t="s">
        <v>803</v>
      </c>
      <c r="D665">
        <v>658</v>
      </c>
      <c r="E665">
        <v>44049</v>
      </c>
      <c r="F665" t="s">
        <v>124</v>
      </c>
      <c r="G665" t="s">
        <v>127</v>
      </c>
      <c r="H665">
        <v>2</v>
      </c>
      <c r="I665">
        <v>62</v>
      </c>
    </row>
    <row r="666" spans="2:9" x14ac:dyDescent="0.35">
      <c r="B666" t="s">
        <v>804</v>
      </c>
      <c r="D666">
        <v>659</v>
      </c>
      <c r="E666">
        <v>44049</v>
      </c>
      <c r="F666" t="s">
        <v>126</v>
      </c>
      <c r="G666" t="s">
        <v>128</v>
      </c>
      <c r="H666">
        <v>1</v>
      </c>
      <c r="I666">
        <v>85</v>
      </c>
    </row>
    <row r="667" spans="2:9" x14ac:dyDescent="0.35">
      <c r="B667" t="s">
        <v>805</v>
      </c>
      <c r="D667">
        <v>660</v>
      </c>
      <c r="E667">
        <v>44050</v>
      </c>
      <c r="F667" t="s">
        <v>124</v>
      </c>
      <c r="G667" t="s">
        <v>129</v>
      </c>
      <c r="H667">
        <v>1</v>
      </c>
      <c r="I667">
        <v>52</v>
      </c>
    </row>
    <row r="668" spans="2:9" x14ac:dyDescent="0.35">
      <c r="B668" t="s">
        <v>806</v>
      </c>
      <c r="D668">
        <v>661</v>
      </c>
      <c r="E668">
        <v>44050</v>
      </c>
      <c r="F668" t="s">
        <v>126</v>
      </c>
      <c r="G668" t="s">
        <v>130</v>
      </c>
      <c r="H668">
        <v>1</v>
      </c>
      <c r="I668">
        <v>185</v>
      </c>
    </row>
    <row r="669" spans="2:9" x14ac:dyDescent="0.35">
      <c r="B669" t="s">
        <v>807</v>
      </c>
      <c r="D669">
        <v>662</v>
      </c>
      <c r="E669">
        <v>44050</v>
      </c>
      <c r="F669" t="s">
        <v>124</v>
      </c>
      <c r="G669" t="s">
        <v>128</v>
      </c>
      <c r="H669">
        <v>1</v>
      </c>
      <c r="I669">
        <v>58</v>
      </c>
    </row>
    <row r="670" spans="2:9" x14ac:dyDescent="0.35">
      <c r="B670" t="s">
        <v>808</v>
      </c>
      <c r="D670">
        <v>663</v>
      </c>
      <c r="E670">
        <v>44051</v>
      </c>
      <c r="F670" t="s">
        <v>125</v>
      </c>
      <c r="G670" t="s">
        <v>127</v>
      </c>
      <c r="H670">
        <v>2</v>
      </c>
      <c r="I670">
        <v>356</v>
      </c>
    </row>
    <row r="671" spans="2:9" x14ac:dyDescent="0.35">
      <c r="B671" t="s">
        <v>809</v>
      </c>
      <c r="D671">
        <v>664</v>
      </c>
      <c r="E671">
        <v>44051</v>
      </c>
      <c r="F671" t="s">
        <v>123</v>
      </c>
      <c r="G671" t="s">
        <v>129</v>
      </c>
      <c r="H671">
        <v>5</v>
      </c>
      <c r="I671">
        <v>1185</v>
      </c>
    </row>
    <row r="672" spans="2:9" x14ac:dyDescent="0.35">
      <c r="B672" t="s">
        <v>810</v>
      </c>
      <c r="D672">
        <v>665</v>
      </c>
      <c r="E672">
        <v>44051</v>
      </c>
      <c r="F672" t="s">
        <v>125</v>
      </c>
      <c r="G672" t="s">
        <v>130</v>
      </c>
      <c r="H672">
        <v>1</v>
      </c>
      <c r="I672">
        <v>760</v>
      </c>
    </row>
    <row r="673" spans="2:9" x14ac:dyDescent="0.35">
      <c r="B673" t="s">
        <v>811</v>
      </c>
      <c r="D673">
        <v>666</v>
      </c>
      <c r="E673">
        <v>44052</v>
      </c>
      <c r="F673" t="s">
        <v>123</v>
      </c>
      <c r="G673" t="s">
        <v>127</v>
      </c>
      <c r="H673">
        <v>5</v>
      </c>
      <c r="I673">
        <v>700</v>
      </c>
    </row>
    <row r="674" spans="2:9" x14ac:dyDescent="0.35">
      <c r="B674" t="s">
        <v>812</v>
      </c>
      <c r="D674">
        <v>667</v>
      </c>
      <c r="E674">
        <v>44052</v>
      </c>
      <c r="F674" t="s">
        <v>125</v>
      </c>
      <c r="G674" t="s">
        <v>128</v>
      </c>
      <c r="H674">
        <v>1</v>
      </c>
      <c r="I674">
        <v>1164</v>
      </c>
    </row>
    <row r="675" spans="2:9" x14ac:dyDescent="0.35">
      <c r="B675" t="s">
        <v>813</v>
      </c>
      <c r="D675">
        <v>668</v>
      </c>
      <c r="E675">
        <v>44052</v>
      </c>
      <c r="F675" t="s">
        <v>123</v>
      </c>
      <c r="G675" t="s">
        <v>129</v>
      </c>
      <c r="H675">
        <v>5</v>
      </c>
      <c r="I675">
        <v>865</v>
      </c>
    </row>
    <row r="676" spans="2:9" x14ac:dyDescent="0.35">
      <c r="B676" t="s">
        <v>814</v>
      </c>
      <c r="D676">
        <v>669</v>
      </c>
      <c r="E676">
        <v>44053</v>
      </c>
      <c r="F676" t="s">
        <v>125</v>
      </c>
      <c r="G676" t="s">
        <v>130</v>
      </c>
      <c r="H676">
        <v>1</v>
      </c>
      <c r="I676">
        <v>387</v>
      </c>
    </row>
    <row r="677" spans="2:9" x14ac:dyDescent="0.35">
      <c r="B677" t="s">
        <v>815</v>
      </c>
      <c r="D677">
        <v>670</v>
      </c>
      <c r="E677">
        <v>44053</v>
      </c>
      <c r="F677" t="s">
        <v>123</v>
      </c>
      <c r="G677" t="s">
        <v>128</v>
      </c>
      <c r="H677">
        <v>1</v>
      </c>
      <c r="I677">
        <v>226</v>
      </c>
    </row>
    <row r="678" spans="2:9" x14ac:dyDescent="0.35">
      <c r="B678" t="s">
        <v>816</v>
      </c>
      <c r="D678">
        <v>671</v>
      </c>
      <c r="E678">
        <v>44053</v>
      </c>
      <c r="F678" t="s">
        <v>125</v>
      </c>
      <c r="G678" t="s">
        <v>130</v>
      </c>
      <c r="H678">
        <v>1</v>
      </c>
      <c r="I678">
        <v>1231</v>
      </c>
    </row>
    <row r="679" spans="2:9" x14ac:dyDescent="0.35">
      <c r="B679" t="s">
        <v>817</v>
      </c>
      <c r="D679">
        <v>672</v>
      </c>
      <c r="E679">
        <v>44054</v>
      </c>
      <c r="F679" t="s">
        <v>126</v>
      </c>
      <c r="G679" t="s">
        <v>129</v>
      </c>
      <c r="H679">
        <v>1</v>
      </c>
      <c r="I679">
        <v>178</v>
      </c>
    </row>
    <row r="680" spans="2:9" x14ac:dyDescent="0.35">
      <c r="B680" t="s">
        <v>818</v>
      </c>
      <c r="D680">
        <v>673</v>
      </c>
      <c r="E680">
        <v>44054</v>
      </c>
      <c r="F680" t="s">
        <v>124</v>
      </c>
      <c r="G680" t="s">
        <v>130</v>
      </c>
      <c r="H680">
        <v>6</v>
      </c>
      <c r="I680">
        <v>324</v>
      </c>
    </row>
    <row r="681" spans="2:9" x14ac:dyDescent="0.35">
      <c r="B681" t="s">
        <v>819</v>
      </c>
      <c r="D681">
        <v>674</v>
      </c>
      <c r="E681">
        <v>44054</v>
      </c>
      <c r="F681" t="s">
        <v>126</v>
      </c>
      <c r="G681" t="s">
        <v>127</v>
      </c>
      <c r="H681">
        <v>1</v>
      </c>
      <c r="I681">
        <v>89</v>
      </c>
    </row>
    <row r="682" spans="2:9" x14ac:dyDescent="0.35">
      <c r="B682" t="s">
        <v>820</v>
      </c>
      <c r="D682">
        <v>675</v>
      </c>
      <c r="E682">
        <v>44055</v>
      </c>
      <c r="F682" t="s">
        <v>124</v>
      </c>
      <c r="G682" t="s">
        <v>128</v>
      </c>
      <c r="H682">
        <v>3</v>
      </c>
      <c r="I682">
        <v>132</v>
      </c>
    </row>
    <row r="683" spans="2:9" x14ac:dyDescent="0.35">
      <c r="B683" t="s">
        <v>821</v>
      </c>
      <c r="D683">
        <v>676</v>
      </c>
      <c r="E683">
        <v>44055</v>
      </c>
      <c r="F683" t="s">
        <v>126</v>
      </c>
      <c r="G683" t="s">
        <v>129</v>
      </c>
      <c r="H683">
        <v>2</v>
      </c>
      <c r="I683">
        <v>100</v>
      </c>
    </row>
    <row r="684" spans="2:9" x14ac:dyDescent="0.35">
      <c r="B684" t="s">
        <v>822</v>
      </c>
      <c r="D684">
        <v>677</v>
      </c>
      <c r="E684">
        <v>44055</v>
      </c>
      <c r="F684" t="s">
        <v>124</v>
      </c>
      <c r="G684" t="s">
        <v>130</v>
      </c>
      <c r="H684">
        <v>3</v>
      </c>
      <c r="I684">
        <v>96</v>
      </c>
    </row>
    <row r="685" spans="2:9" x14ac:dyDescent="0.35">
      <c r="B685" t="s">
        <v>823</v>
      </c>
      <c r="D685">
        <v>678</v>
      </c>
      <c r="E685">
        <v>44056</v>
      </c>
      <c r="F685" t="s">
        <v>126</v>
      </c>
      <c r="G685" t="s">
        <v>128</v>
      </c>
      <c r="H685">
        <v>1</v>
      </c>
      <c r="I685">
        <v>145</v>
      </c>
    </row>
    <row r="686" spans="2:9" x14ac:dyDescent="0.35">
      <c r="B686" t="s">
        <v>824</v>
      </c>
      <c r="D686">
        <v>679</v>
      </c>
      <c r="E686">
        <v>44056</v>
      </c>
      <c r="F686" t="s">
        <v>124</v>
      </c>
      <c r="G686" t="s">
        <v>130</v>
      </c>
      <c r="H686">
        <v>3</v>
      </c>
      <c r="I686">
        <v>135</v>
      </c>
    </row>
    <row r="687" spans="2:9" x14ac:dyDescent="0.35">
      <c r="B687" t="s">
        <v>825</v>
      </c>
      <c r="D687">
        <v>680</v>
      </c>
      <c r="E687">
        <v>44056</v>
      </c>
      <c r="F687" t="s">
        <v>126</v>
      </c>
      <c r="G687" t="s">
        <v>127</v>
      </c>
      <c r="H687">
        <v>1</v>
      </c>
      <c r="I687">
        <v>145</v>
      </c>
    </row>
    <row r="688" spans="2:9" x14ac:dyDescent="0.35">
      <c r="B688" t="s">
        <v>826</v>
      </c>
      <c r="D688">
        <v>681</v>
      </c>
      <c r="E688">
        <v>44057</v>
      </c>
      <c r="F688" t="s">
        <v>123</v>
      </c>
      <c r="G688" t="s">
        <v>130</v>
      </c>
      <c r="H688">
        <v>1</v>
      </c>
      <c r="I688">
        <v>300</v>
      </c>
    </row>
    <row r="689" spans="2:9" x14ac:dyDescent="0.35">
      <c r="B689" t="s">
        <v>827</v>
      </c>
      <c r="D689">
        <v>682</v>
      </c>
      <c r="E689">
        <v>44057</v>
      </c>
      <c r="F689" t="s">
        <v>125</v>
      </c>
      <c r="G689" t="s">
        <v>127</v>
      </c>
      <c r="H689">
        <v>1</v>
      </c>
      <c r="I689">
        <v>910</v>
      </c>
    </row>
    <row r="690" spans="2:9" x14ac:dyDescent="0.35">
      <c r="B690" t="s">
        <v>828</v>
      </c>
      <c r="D690">
        <v>683</v>
      </c>
      <c r="E690">
        <v>44057</v>
      </c>
      <c r="F690" t="s">
        <v>123</v>
      </c>
      <c r="G690" t="s">
        <v>128</v>
      </c>
      <c r="H690">
        <v>1</v>
      </c>
      <c r="I690">
        <v>129</v>
      </c>
    </row>
    <row r="691" spans="2:9" x14ac:dyDescent="0.35">
      <c r="B691" t="s">
        <v>829</v>
      </c>
      <c r="D691">
        <v>684</v>
      </c>
      <c r="E691">
        <v>44058</v>
      </c>
      <c r="F691" t="s">
        <v>125</v>
      </c>
      <c r="G691" t="s">
        <v>129</v>
      </c>
      <c r="H691">
        <v>1</v>
      </c>
      <c r="I691">
        <v>597</v>
      </c>
    </row>
    <row r="692" spans="2:9" x14ac:dyDescent="0.35">
      <c r="B692" t="s">
        <v>830</v>
      </c>
      <c r="D692">
        <v>685</v>
      </c>
      <c r="E692">
        <v>44058</v>
      </c>
      <c r="F692" t="s">
        <v>123</v>
      </c>
      <c r="G692" t="s">
        <v>130</v>
      </c>
      <c r="H692">
        <v>3</v>
      </c>
      <c r="I692">
        <v>417</v>
      </c>
    </row>
    <row r="693" spans="2:9" x14ac:dyDescent="0.35">
      <c r="B693" t="s">
        <v>831</v>
      </c>
      <c r="D693">
        <v>686</v>
      </c>
      <c r="E693">
        <v>44058</v>
      </c>
      <c r="F693" t="s">
        <v>125</v>
      </c>
      <c r="G693" t="s">
        <v>128</v>
      </c>
      <c r="H693">
        <v>1</v>
      </c>
      <c r="I693">
        <v>534</v>
      </c>
    </row>
    <row r="694" spans="2:9" x14ac:dyDescent="0.35">
      <c r="B694" t="s">
        <v>832</v>
      </c>
      <c r="D694">
        <v>687</v>
      </c>
      <c r="E694">
        <v>44059</v>
      </c>
      <c r="F694" t="s">
        <v>123</v>
      </c>
      <c r="G694" t="s">
        <v>130</v>
      </c>
      <c r="H694">
        <v>1</v>
      </c>
      <c r="I694">
        <v>275</v>
      </c>
    </row>
    <row r="695" spans="2:9" x14ac:dyDescent="0.35">
      <c r="B695" t="s">
        <v>833</v>
      </c>
      <c r="D695">
        <v>688</v>
      </c>
      <c r="E695">
        <v>44059</v>
      </c>
      <c r="F695" t="s">
        <v>125</v>
      </c>
      <c r="G695" t="s">
        <v>127</v>
      </c>
      <c r="H695">
        <v>1</v>
      </c>
      <c r="I695">
        <v>551</v>
      </c>
    </row>
    <row r="696" spans="2:9" x14ac:dyDescent="0.35">
      <c r="B696" t="s">
        <v>834</v>
      </c>
      <c r="D696">
        <v>689</v>
      </c>
      <c r="E696">
        <v>44059</v>
      </c>
      <c r="F696" t="s">
        <v>123</v>
      </c>
      <c r="G696" t="s">
        <v>128</v>
      </c>
      <c r="H696">
        <v>2</v>
      </c>
      <c r="I696">
        <v>600</v>
      </c>
    </row>
    <row r="697" spans="2:9" x14ac:dyDescent="0.35">
      <c r="B697" t="s">
        <v>835</v>
      </c>
      <c r="D697">
        <v>690</v>
      </c>
      <c r="E697">
        <v>44060</v>
      </c>
      <c r="F697" t="s">
        <v>124</v>
      </c>
      <c r="G697" t="s">
        <v>127</v>
      </c>
      <c r="H697">
        <v>1</v>
      </c>
      <c r="I697">
        <v>47</v>
      </c>
    </row>
    <row r="698" spans="2:9" x14ac:dyDescent="0.35">
      <c r="B698" t="s">
        <v>836</v>
      </c>
      <c r="D698">
        <v>691</v>
      </c>
      <c r="E698">
        <v>44060</v>
      </c>
      <c r="F698" t="s">
        <v>126</v>
      </c>
      <c r="G698" t="s">
        <v>128</v>
      </c>
      <c r="H698">
        <v>1</v>
      </c>
      <c r="I698">
        <v>101</v>
      </c>
    </row>
    <row r="699" spans="2:9" x14ac:dyDescent="0.35">
      <c r="B699" t="s">
        <v>837</v>
      </c>
      <c r="D699">
        <v>692</v>
      </c>
      <c r="E699">
        <v>44060</v>
      </c>
      <c r="F699" t="s">
        <v>124</v>
      </c>
      <c r="G699" t="s">
        <v>129</v>
      </c>
      <c r="H699">
        <v>1</v>
      </c>
      <c r="I699">
        <v>41</v>
      </c>
    </row>
    <row r="700" spans="2:9" x14ac:dyDescent="0.35">
      <c r="B700" t="s">
        <v>838</v>
      </c>
      <c r="D700">
        <v>693</v>
      </c>
      <c r="E700">
        <v>44061</v>
      </c>
      <c r="F700" t="s">
        <v>126</v>
      </c>
      <c r="G700" t="s">
        <v>130</v>
      </c>
      <c r="H700">
        <v>1</v>
      </c>
      <c r="I700">
        <v>47</v>
      </c>
    </row>
    <row r="701" spans="2:9" x14ac:dyDescent="0.35">
      <c r="B701" t="s">
        <v>839</v>
      </c>
      <c r="D701">
        <v>694</v>
      </c>
      <c r="E701">
        <v>44061</v>
      </c>
      <c r="F701" t="s">
        <v>124</v>
      </c>
      <c r="G701" t="s">
        <v>128</v>
      </c>
      <c r="H701">
        <v>10</v>
      </c>
      <c r="I701">
        <v>330</v>
      </c>
    </row>
    <row r="702" spans="2:9" x14ac:dyDescent="0.35">
      <c r="B702" t="s">
        <v>840</v>
      </c>
      <c r="D702">
        <v>695</v>
      </c>
      <c r="E702">
        <v>44061</v>
      </c>
      <c r="F702" t="s">
        <v>126</v>
      </c>
      <c r="G702" t="s">
        <v>130</v>
      </c>
      <c r="H702">
        <v>1</v>
      </c>
      <c r="I702">
        <v>83</v>
      </c>
    </row>
    <row r="703" spans="2:9" x14ac:dyDescent="0.35">
      <c r="B703" t="s">
        <v>841</v>
      </c>
      <c r="D703">
        <v>696</v>
      </c>
      <c r="E703">
        <v>44062</v>
      </c>
      <c r="F703" t="s">
        <v>124</v>
      </c>
      <c r="G703" t="s">
        <v>127</v>
      </c>
      <c r="H703">
        <v>1</v>
      </c>
      <c r="I703">
        <v>33</v>
      </c>
    </row>
    <row r="704" spans="2:9" x14ac:dyDescent="0.35">
      <c r="B704" t="s">
        <v>842</v>
      </c>
      <c r="D704">
        <v>697</v>
      </c>
      <c r="E704">
        <v>44062</v>
      </c>
      <c r="F704" t="s">
        <v>126</v>
      </c>
      <c r="G704" t="s">
        <v>128</v>
      </c>
      <c r="H704">
        <v>1</v>
      </c>
      <c r="I704">
        <v>140</v>
      </c>
    </row>
    <row r="705" spans="2:9" x14ac:dyDescent="0.35">
      <c r="B705" t="s">
        <v>843</v>
      </c>
      <c r="D705">
        <v>698</v>
      </c>
      <c r="E705">
        <v>44062</v>
      </c>
      <c r="F705" t="s">
        <v>124</v>
      </c>
      <c r="G705" t="s">
        <v>127</v>
      </c>
      <c r="H705">
        <v>1</v>
      </c>
      <c r="I705">
        <v>58</v>
      </c>
    </row>
    <row r="706" spans="2:9" x14ac:dyDescent="0.35">
      <c r="B706" t="s">
        <v>844</v>
      </c>
      <c r="D706">
        <v>699</v>
      </c>
      <c r="E706">
        <v>44063</v>
      </c>
      <c r="F706" t="s">
        <v>125</v>
      </c>
      <c r="G706" t="s">
        <v>128</v>
      </c>
      <c r="H706">
        <v>1</v>
      </c>
      <c r="I706">
        <v>967</v>
      </c>
    </row>
    <row r="707" spans="2:9" x14ac:dyDescent="0.35">
      <c r="B707" t="s">
        <v>845</v>
      </c>
      <c r="D707">
        <v>700</v>
      </c>
      <c r="E707">
        <v>44063</v>
      </c>
      <c r="F707" t="s">
        <v>123</v>
      </c>
      <c r="G707" t="s">
        <v>129</v>
      </c>
      <c r="H707">
        <v>1</v>
      </c>
      <c r="I707">
        <v>282</v>
      </c>
    </row>
    <row r="708" spans="2:9" x14ac:dyDescent="0.35">
      <c r="B708" t="s">
        <v>846</v>
      </c>
      <c r="D708">
        <v>701</v>
      </c>
      <c r="E708">
        <v>44063</v>
      </c>
      <c r="F708" t="s">
        <v>125</v>
      </c>
      <c r="G708" t="s">
        <v>130</v>
      </c>
      <c r="H708">
        <v>2</v>
      </c>
      <c r="I708">
        <v>2148</v>
      </c>
    </row>
    <row r="709" spans="2:9" x14ac:dyDescent="0.35">
      <c r="B709" t="s">
        <v>847</v>
      </c>
      <c r="D709">
        <v>702</v>
      </c>
      <c r="E709">
        <v>44064</v>
      </c>
      <c r="F709" t="s">
        <v>123</v>
      </c>
      <c r="G709" t="s">
        <v>128</v>
      </c>
      <c r="H709">
        <v>4</v>
      </c>
      <c r="I709">
        <v>924</v>
      </c>
    </row>
    <row r="710" spans="2:9" x14ac:dyDescent="0.35">
      <c r="B710" t="s">
        <v>847</v>
      </c>
      <c r="D710">
        <v>702</v>
      </c>
      <c r="E710">
        <v>44064</v>
      </c>
      <c r="F710" t="s">
        <v>123</v>
      </c>
      <c r="G710" t="s">
        <v>128</v>
      </c>
      <c r="H710">
        <v>4</v>
      </c>
      <c r="I710">
        <v>924</v>
      </c>
    </row>
    <row r="711" spans="2:9" x14ac:dyDescent="0.35">
      <c r="B711" t="s">
        <v>848</v>
      </c>
      <c r="D711">
        <v>703</v>
      </c>
      <c r="E711">
        <v>44064</v>
      </c>
      <c r="F711" t="s">
        <v>125</v>
      </c>
      <c r="G711" t="s">
        <v>130</v>
      </c>
      <c r="H711">
        <v>1</v>
      </c>
      <c r="I711">
        <v>525</v>
      </c>
    </row>
    <row r="712" spans="2:9" x14ac:dyDescent="0.35">
      <c r="B712" t="s">
        <v>849</v>
      </c>
      <c r="D712">
        <v>704</v>
      </c>
      <c r="E712">
        <v>44064</v>
      </c>
      <c r="F712" t="s">
        <v>123</v>
      </c>
      <c r="G712" t="s">
        <v>127</v>
      </c>
      <c r="H712">
        <v>3</v>
      </c>
      <c r="I712">
        <v>267</v>
      </c>
    </row>
    <row r="713" spans="2:9" x14ac:dyDescent="0.35">
      <c r="B713" t="s">
        <v>850</v>
      </c>
      <c r="D713">
        <v>705</v>
      </c>
      <c r="E713">
        <v>44065</v>
      </c>
      <c r="F713" t="s">
        <v>125</v>
      </c>
      <c r="G713" t="s">
        <v>128</v>
      </c>
      <c r="H713">
        <v>3</v>
      </c>
      <c r="I713">
        <v>3225</v>
      </c>
    </row>
    <row r="714" spans="2:9" x14ac:dyDescent="0.35">
      <c r="B714" t="s">
        <v>851</v>
      </c>
      <c r="D714">
        <v>706</v>
      </c>
      <c r="E714">
        <v>44065</v>
      </c>
      <c r="F714" t="s">
        <v>123</v>
      </c>
      <c r="G714" t="s">
        <v>127</v>
      </c>
      <c r="H714">
        <v>2</v>
      </c>
      <c r="I714">
        <v>110</v>
      </c>
    </row>
    <row r="715" spans="2:9" x14ac:dyDescent="0.35">
      <c r="B715" t="s">
        <v>852</v>
      </c>
      <c r="D715">
        <v>707</v>
      </c>
      <c r="E715">
        <v>44065</v>
      </c>
      <c r="F715" t="s">
        <v>125</v>
      </c>
      <c r="G715" t="s">
        <v>129</v>
      </c>
      <c r="H715">
        <v>1</v>
      </c>
      <c r="I715">
        <v>655</v>
      </c>
    </row>
    <row r="716" spans="2:9" x14ac:dyDescent="0.35">
      <c r="B716" t="s">
        <v>853</v>
      </c>
      <c r="D716">
        <v>708</v>
      </c>
      <c r="E716">
        <v>44066</v>
      </c>
      <c r="F716" t="s">
        <v>126</v>
      </c>
      <c r="G716" t="s">
        <v>129</v>
      </c>
      <c r="H716">
        <v>1</v>
      </c>
      <c r="I716">
        <v>153</v>
      </c>
    </row>
    <row r="717" spans="2:9" x14ac:dyDescent="0.35">
      <c r="B717" t="s">
        <v>854</v>
      </c>
      <c r="D717">
        <v>709</v>
      </c>
      <c r="E717">
        <v>44066</v>
      </c>
      <c r="F717" t="s">
        <v>124</v>
      </c>
      <c r="G717" t="s">
        <v>130</v>
      </c>
      <c r="H717">
        <v>1</v>
      </c>
      <c r="I717">
        <v>36</v>
      </c>
    </row>
    <row r="718" spans="2:9" x14ac:dyDescent="0.35">
      <c r="B718" t="s">
        <v>855</v>
      </c>
      <c r="D718">
        <v>710</v>
      </c>
      <c r="E718">
        <v>44066</v>
      </c>
      <c r="F718" t="s">
        <v>126</v>
      </c>
      <c r="G718" t="s">
        <v>128</v>
      </c>
      <c r="H718">
        <v>1</v>
      </c>
      <c r="I718">
        <v>51</v>
      </c>
    </row>
    <row r="719" spans="2:9" x14ac:dyDescent="0.35">
      <c r="B719" t="s">
        <v>856</v>
      </c>
      <c r="D719">
        <v>711</v>
      </c>
      <c r="E719">
        <v>44067</v>
      </c>
      <c r="F719" t="s">
        <v>124</v>
      </c>
      <c r="G719" t="s">
        <v>130</v>
      </c>
      <c r="H719">
        <v>1</v>
      </c>
      <c r="I719">
        <v>34</v>
      </c>
    </row>
    <row r="720" spans="2:9" x14ac:dyDescent="0.35">
      <c r="B720" t="s">
        <v>857</v>
      </c>
      <c r="D720">
        <v>712</v>
      </c>
      <c r="E720">
        <v>44067</v>
      </c>
      <c r="F720" t="s">
        <v>126</v>
      </c>
      <c r="G720" t="s">
        <v>127</v>
      </c>
      <c r="H720">
        <v>2</v>
      </c>
      <c r="I720">
        <v>256</v>
      </c>
    </row>
    <row r="721" spans="2:9" x14ac:dyDescent="0.35">
      <c r="B721" t="s">
        <v>858</v>
      </c>
      <c r="D721">
        <v>713</v>
      </c>
      <c r="E721">
        <v>44067</v>
      </c>
      <c r="F721" t="s">
        <v>124</v>
      </c>
      <c r="G721" t="s">
        <v>128</v>
      </c>
      <c r="H721">
        <v>3</v>
      </c>
      <c r="I721">
        <v>105</v>
      </c>
    </row>
    <row r="722" spans="2:9" x14ac:dyDescent="0.35">
      <c r="B722" t="s">
        <v>859</v>
      </c>
      <c r="D722">
        <v>714</v>
      </c>
      <c r="E722">
        <v>44068</v>
      </c>
      <c r="F722" t="s">
        <v>126</v>
      </c>
      <c r="G722" t="s">
        <v>127</v>
      </c>
      <c r="H722">
        <v>3</v>
      </c>
      <c r="I722">
        <v>246</v>
      </c>
    </row>
    <row r="723" spans="2:9" x14ac:dyDescent="0.35">
      <c r="B723" t="s">
        <v>860</v>
      </c>
      <c r="D723">
        <v>715</v>
      </c>
      <c r="E723">
        <v>44068</v>
      </c>
      <c r="F723" t="s">
        <v>124</v>
      </c>
      <c r="G723" t="s">
        <v>129</v>
      </c>
      <c r="H723">
        <v>1</v>
      </c>
      <c r="I723">
        <v>55</v>
      </c>
    </row>
    <row r="724" spans="2:9" x14ac:dyDescent="0.35">
      <c r="B724" t="s">
        <v>861</v>
      </c>
      <c r="D724">
        <v>716</v>
      </c>
      <c r="E724">
        <v>44068</v>
      </c>
      <c r="F724" t="s">
        <v>126</v>
      </c>
      <c r="G724" t="s">
        <v>130</v>
      </c>
      <c r="H724">
        <v>1</v>
      </c>
      <c r="I724">
        <v>63</v>
      </c>
    </row>
    <row r="725" spans="2:9" x14ac:dyDescent="0.35">
      <c r="B725" t="s">
        <v>862</v>
      </c>
      <c r="D725">
        <v>717</v>
      </c>
      <c r="E725">
        <v>44069</v>
      </c>
      <c r="F725" t="s">
        <v>123</v>
      </c>
      <c r="G725" t="s">
        <v>130</v>
      </c>
      <c r="H725">
        <v>1</v>
      </c>
      <c r="I725">
        <v>233</v>
      </c>
    </row>
    <row r="726" spans="2:9" x14ac:dyDescent="0.35">
      <c r="B726" t="s">
        <v>863</v>
      </c>
      <c r="D726">
        <v>718</v>
      </c>
      <c r="E726">
        <v>44069</v>
      </c>
      <c r="F726" t="s">
        <v>125</v>
      </c>
      <c r="G726" t="s">
        <v>128</v>
      </c>
      <c r="H726">
        <v>1</v>
      </c>
      <c r="I726">
        <v>933</v>
      </c>
    </row>
    <row r="727" spans="2:9" x14ac:dyDescent="0.35">
      <c r="B727" t="s">
        <v>864</v>
      </c>
      <c r="D727">
        <v>719</v>
      </c>
      <c r="E727">
        <v>44069</v>
      </c>
      <c r="F727" t="s">
        <v>123</v>
      </c>
      <c r="G727" t="s">
        <v>130</v>
      </c>
      <c r="H727">
        <v>3</v>
      </c>
      <c r="I727">
        <v>363</v>
      </c>
    </row>
    <row r="728" spans="2:9" x14ac:dyDescent="0.35">
      <c r="B728" t="s">
        <v>865</v>
      </c>
      <c r="D728">
        <v>720</v>
      </c>
      <c r="E728">
        <v>44070</v>
      </c>
      <c r="F728" t="s">
        <v>125</v>
      </c>
      <c r="G728" t="s">
        <v>127</v>
      </c>
      <c r="H728">
        <v>1</v>
      </c>
      <c r="I728">
        <v>1056</v>
      </c>
    </row>
    <row r="729" spans="2:9" x14ac:dyDescent="0.35">
      <c r="B729" t="s">
        <v>866</v>
      </c>
      <c r="D729">
        <v>721</v>
      </c>
      <c r="E729">
        <v>44070</v>
      </c>
      <c r="F729" t="s">
        <v>123</v>
      </c>
      <c r="G729" t="s">
        <v>128</v>
      </c>
      <c r="H729">
        <v>8</v>
      </c>
      <c r="I729">
        <v>2448</v>
      </c>
    </row>
    <row r="730" spans="2:9" x14ac:dyDescent="0.35">
      <c r="B730" t="s">
        <v>867</v>
      </c>
      <c r="D730">
        <v>722</v>
      </c>
      <c r="E730">
        <v>44070</v>
      </c>
      <c r="F730" t="s">
        <v>125</v>
      </c>
      <c r="G730" t="s">
        <v>127</v>
      </c>
      <c r="H730">
        <v>1</v>
      </c>
      <c r="I730">
        <v>680</v>
      </c>
    </row>
    <row r="731" spans="2:9" x14ac:dyDescent="0.35">
      <c r="B731" t="s">
        <v>868</v>
      </c>
      <c r="D731">
        <v>723</v>
      </c>
      <c r="E731">
        <v>44071</v>
      </c>
      <c r="F731" t="s">
        <v>123</v>
      </c>
      <c r="G731" t="s">
        <v>129</v>
      </c>
      <c r="H731">
        <v>1</v>
      </c>
      <c r="I731">
        <v>202</v>
      </c>
    </row>
    <row r="732" spans="2:9" x14ac:dyDescent="0.35">
      <c r="B732" t="s">
        <v>869</v>
      </c>
      <c r="D732">
        <v>724</v>
      </c>
      <c r="E732">
        <v>44071</v>
      </c>
      <c r="F732" t="s">
        <v>125</v>
      </c>
      <c r="G732" t="s">
        <v>130</v>
      </c>
      <c r="H732">
        <v>3</v>
      </c>
      <c r="I732">
        <v>732</v>
      </c>
    </row>
    <row r="733" spans="2:9" x14ac:dyDescent="0.35">
      <c r="B733" t="s">
        <v>870</v>
      </c>
      <c r="D733">
        <v>725</v>
      </c>
      <c r="E733">
        <v>44071</v>
      </c>
      <c r="F733" t="s">
        <v>123</v>
      </c>
      <c r="G733" t="s">
        <v>127</v>
      </c>
      <c r="H733">
        <v>3</v>
      </c>
      <c r="I733">
        <v>165</v>
      </c>
    </row>
    <row r="734" spans="2:9" x14ac:dyDescent="0.35">
      <c r="B734" t="s">
        <v>871</v>
      </c>
      <c r="D734">
        <v>726</v>
      </c>
      <c r="E734">
        <v>44072</v>
      </c>
      <c r="F734" t="s">
        <v>124</v>
      </c>
      <c r="G734" t="s">
        <v>128</v>
      </c>
      <c r="H734">
        <v>1</v>
      </c>
      <c r="I734">
        <v>58</v>
      </c>
    </row>
    <row r="735" spans="2:9" x14ac:dyDescent="0.35">
      <c r="B735" t="s">
        <v>872</v>
      </c>
      <c r="D735">
        <v>727</v>
      </c>
      <c r="E735">
        <v>44072</v>
      </c>
      <c r="F735" t="s">
        <v>126</v>
      </c>
      <c r="G735" t="s">
        <v>130</v>
      </c>
      <c r="H735">
        <v>1</v>
      </c>
      <c r="I735">
        <v>133</v>
      </c>
    </row>
    <row r="736" spans="2:9" x14ac:dyDescent="0.35">
      <c r="B736" t="s">
        <v>873</v>
      </c>
      <c r="D736">
        <v>728</v>
      </c>
      <c r="E736">
        <v>44072</v>
      </c>
      <c r="F736" t="s">
        <v>124</v>
      </c>
      <c r="G736" t="s">
        <v>127</v>
      </c>
      <c r="H736">
        <v>1</v>
      </c>
      <c r="I736">
        <v>48</v>
      </c>
    </row>
    <row r="737" spans="2:9" x14ac:dyDescent="0.35">
      <c r="B737" t="s">
        <v>874</v>
      </c>
      <c r="D737">
        <v>729</v>
      </c>
      <c r="E737">
        <v>44073</v>
      </c>
      <c r="F737" t="s">
        <v>126</v>
      </c>
      <c r="G737" t="s">
        <v>128</v>
      </c>
      <c r="H737">
        <v>2</v>
      </c>
      <c r="I737">
        <v>238</v>
      </c>
    </row>
    <row r="738" spans="2:9" x14ac:dyDescent="0.35">
      <c r="B738" t="s">
        <v>875</v>
      </c>
      <c r="D738">
        <v>730</v>
      </c>
      <c r="E738">
        <v>44073</v>
      </c>
      <c r="F738" t="s">
        <v>124</v>
      </c>
      <c r="G738" t="s">
        <v>127</v>
      </c>
      <c r="H738">
        <v>1</v>
      </c>
      <c r="I738">
        <v>37</v>
      </c>
    </row>
    <row r="739" spans="2:9" x14ac:dyDescent="0.35">
      <c r="B739" t="s">
        <v>876</v>
      </c>
      <c r="D739">
        <v>731</v>
      </c>
      <c r="E739">
        <v>44073</v>
      </c>
      <c r="F739" t="s">
        <v>126</v>
      </c>
      <c r="G739" t="s">
        <v>129</v>
      </c>
      <c r="H739">
        <v>1</v>
      </c>
      <c r="I739">
        <v>115</v>
      </c>
    </row>
    <row r="740" spans="2:9" x14ac:dyDescent="0.35">
      <c r="B740" t="s">
        <v>877</v>
      </c>
      <c r="D740">
        <v>732</v>
      </c>
      <c r="E740">
        <v>44074</v>
      </c>
      <c r="F740" t="s">
        <v>124</v>
      </c>
      <c r="G740" t="s">
        <v>130</v>
      </c>
      <c r="H740">
        <v>3</v>
      </c>
      <c r="I740">
        <v>114</v>
      </c>
    </row>
    <row r="741" spans="2:9" x14ac:dyDescent="0.35">
      <c r="B741" t="s">
        <v>878</v>
      </c>
      <c r="D741">
        <v>733</v>
      </c>
      <c r="E741">
        <v>44074</v>
      </c>
      <c r="F741" t="s">
        <v>126</v>
      </c>
      <c r="G741" t="s">
        <v>127</v>
      </c>
      <c r="H741">
        <v>1</v>
      </c>
      <c r="I741">
        <v>41</v>
      </c>
    </row>
    <row r="742" spans="2:9" x14ac:dyDescent="0.35">
      <c r="B742" t="s">
        <v>879</v>
      </c>
      <c r="D742">
        <v>734</v>
      </c>
      <c r="E742">
        <v>44074</v>
      </c>
      <c r="F742" t="s">
        <v>124</v>
      </c>
      <c r="G742" t="s">
        <v>128</v>
      </c>
      <c r="H742">
        <v>1</v>
      </c>
      <c r="I742">
        <v>55</v>
      </c>
    </row>
    <row r="743" spans="2:9" x14ac:dyDescent="0.35">
      <c r="B743" t="s">
        <v>880</v>
      </c>
      <c r="D743">
        <v>735</v>
      </c>
      <c r="E743">
        <v>44075</v>
      </c>
      <c r="F743" t="s">
        <v>125</v>
      </c>
      <c r="G743" t="s">
        <v>130</v>
      </c>
      <c r="H743">
        <v>1</v>
      </c>
      <c r="I743">
        <v>998</v>
      </c>
    </row>
    <row r="744" spans="2:9" x14ac:dyDescent="0.35">
      <c r="B744" t="s">
        <v>881</v>
      </c>
      <c r="D744">
        <v>736</v>
      </c>
      <c r="E744">
        <v>44075</v>
      </c>
      <c r="F744" t="s">
        <v>123</v>
      </c>
      <c r="G744" t="s">
        <v>127</v>
      </c>
      <c r="H744">
        <v>1</v>
      </c>
      <c r="I744">
        <v>242</v>
      </c>
    </row>
    <row r="745" spans="2:9" x14ac:dyDescent="0.35">
      <c r="B745" t="s">
        <v>882</v>
      </c>
      <c r="D745">
        <v>737</v>
      </c>
      <c r="E745">
        <v>44075</v>
      </c>
      <c r="F745" t="s">
        <v>125</v>
      </c>
      <c r="G745" t="s">
        <v>128</v>
      </c>
      <c r="H745">
        <v>2</v>
      </c>
      <c r="I745">
        <v>438</v>
      </c>
    </row>
    <row r="746" spans="2:9" x14ac:dyDescent="0.35">
      <c r="B746" t="s">
        <v>883</v>
      </c>
      <c r="D746">
        <v>738</v>
      </c>
      <c r="E746">
        <v>44076</v>
      </c>
      <c r="F746" t="s">
        <v>123</v>
      </c>
      <c r="G746" t="s">
        <v>127</v>
      </c>
      <c r="H746">
        <v>3</v>
      </c>
      <c r="I746">
        <v>813</v>
      </c>
    </row>
    <row r="747" spans="2:9" x14ac:dyDescent="0.35">
      <c r="B747" t="s">
        <v>884</v>
      </c>
      <c r="D747">
        <v>739</v>
      </c>
      <c r="E747">
        <v>44076</v>
      </c>
      <c r="F747" t="s">
        <v>125</v>
      </c>
      <c r="G747" t="s">
        <v>129</v>
      </c>
      <c r="H747">
        <v>1</v>
      </c>
      <c r="I747">
        <v>719</v>
      </c>
    </row>
    <row r="748" spans="2:9" x14ac:dyDescent="0.35">
      <c r="B748" t="s">
        <v>885</v>
      </c>
      <c r="D748">
        <v>740</v>
      </c>
      <c r="E748">
        <v>44076</v>
      </c>
      <c r="F748" t="s">
        <v>123</v>
      </c>
      <c r="G748" t="s">
        <v>130</v>
      </c>
      <c r="H748">
        <v>6</v>
      </c>
      <c r="I748">
        <v>924</v>
      </c>
    </row>
    <row r="749" spans="2:9" x14ac:dyDescent="0.35">
      <c r="B749" t="s">
        <v>886</v>
      </c>
      <c r="D749">
        <v>741</v>
      </c>
      <c r="E749">
        <v>44077</v>
      </c>
      <c r="F749" t="s">
        <v>125</v>
      </c>
      <c r="G749" t="s">
        <v>127</v>
      </c>
      <c r="H749">
        <v>2</v>
      </c>
      <c r="I749">
        <v>1416</v>
      </c>
    </row>
    <row r="750" spans="2:9" x14ac:dyDescent="0.35">
      <c r="B750" t="s">
        <v>887</v>
      </c>
      <c r="D750">
        <v>742</v>
      </c>
      <c r="E750">
        <v>44077</v>
      </c>
      <c r="F750" t="s">
        <v>123</v>
      </c>
      <c r="G750" t="s">
        <v>128</v>
      </c>
      <c r="H750">
        <v>1</v>
      </c>
      <c r="I750">
        <v>323</v>
      </c>
    </row>
    <row r="751" spans="2:9" x14ac:dyDescent="0.35">
      <c r="B751" t="s">
        <v>888</v>
      </c>
      <c r="D751">
        <v>743</v>
      </c>
      <c r="E751">
        <v>44077</v>
      </c>
      <c r="F751" t="s">
        <v>125</v>
      </c>
      <c r="G751" t="s">
        <v>129</v>
      </c>
      <c r="H751">
        <v>1</v>
      </c>
      <c r="I751">
        <v>471</v>
      </c>
    </row>
    <row r="752" spans="2:9" x14ac:dyDescent="0.35">
      <c r="B752" t="s">
        <v>889</v>
      </c>
      <c r="D752">
        <v>744</v>
      </c>
      <c r="E752">
        <v>44078</v>
      </c>
      <c r="F752" t="s">
        <v>126</v>
      </c>
      <c r="G752" t="s">
        <v>127</v>
      </c>
      <c r="H752">
        <v>1</v>
      </c>
      <c r="I752">
        <v>70</v>
      </c>
    </row>
    <row r="753" spans="2:9" x14ac:dyDescent="0.35">
      <c r="B753" t="s">
        <v>890</v>
      </c>
      <c r="D753">
        <v>745</v>
      </c>
      <c r="E753">
        <v>44078</v>
      </c>
      <c r="F753" t="s">
        <v>124</v>
      </c>
      <c r="G753" t="s">
        <v>128</v>
      </c>
      <c r="H753">
        <v>3</v>
      </c>
      <c r="I753">
        <v>93</v>
      </c>
    </row>
    <row r="754" spans="2:9" x14ac:dyDescent="0.35">
      <c r="B754" t="s">
        <v>891</v>
      </c>
      <c r="D754">
        <v>746</v>
      </c>
      <c r="E754">
        <v>44078</v>
      </c>
      <c r="F754" t="s">
        <v>126</v>
      </c>
      <c r="G754" t="s">
        <v>127</v>
      </c>
      <c r="H754">
        <v>1</v>
      </c>
      <c r="I754">
        <v>72</v>
      </c>
    </row>
    <row r="755" spans="2:9" x14ac:dyDescent="0.35">
      <c r="B755" t="s">
        <v>892</v>
      </c>
      <c r="D755">
        <v>747</v>
      </c>
      <c r="E755">
        <v>44079</v>
      </c>
      <c r="F755" t="s">
        <v>124</v>
      </c>
      <c r="G755" t="s">
        <v>129</v>
      </c>
      <c r="H755">
        <v>1</v>
      </c>
      <c r="I755">
        <v>34</v>
      </c>
    </row>
    <row r="756" spans="2:9" x14ac:dyDescent="0.35">
      <c r="B756" t="s">
        <v>893</v>
      </c>
      <c r="D756">
        <v>748</v>
      </c>
      <c r="E756">
        <v>44079</v>
      </c>
      <c r="F756" t="s">
        <v>126</v>
      </c>
      <c r="G756" t="s">
        <v>130</v>
      </c>
      <c r="H756">
        <v>2</v>
      </c>
      <c r="I756">
        <v>134</v>
      </c>
    </row>
    <row r="757" spans="2:9" x14ac:dyDescent="0.35">
      <c r="B757" t="s">
        <v>894</v>
      </c>
      <c r="D757">
        <v>749</v>
      </c>
      <c r="E757">
        <v>44079</v>
      </c>
      <c r="F757" t="s">
        <v>124</v>
      </c>
      <c r="G757" t="s">
        <v>127</v>
      </c>
      <c r="H757">
        <v>4</v>
      </c>
      <c r="I757">
        <v>152</v>
      </c>
    </row>
    <row r="758" spans="2:9" x14ac:dyDescent="0.35">
      <c r="B758" t="s">
        <v>895</v>
      </c>
      <c r="D758">
        <v>750</v>
      </c>
      <c r="E758">
        <v>44080</v>
      </c>
      <c r="F758" t="s">
        <v>126</v>
      </c>
      <c r="G758" t="s">
        <v>128</v>
      </c>
      <c r="H758">
        <v>2</v>
      </c>
      <c r="I758">
        <v>208</v>
      </c>
    </row>
    <row r="759" spans="2:9" x14ac:dyDescent="0.35">
      <c r="B759" t="s">
        <v>896</v>
      </c>
      <c r="D759">
        <v>751</v>
      </c>
      <c r="E759">
        <v>44080</v>
      </c>
      <c r="F759" t="s">
        <v>124</v>
      </c>
      <c r="G759" t="s">
        <v>129</v>
      </c>
      <c r="H759">
        <v>1</v>
      </c>
      <c r="I759">
        <v>55</v>
      </c>
    </row>
    <row r="760" spans="2:9" x14ac:dyDescent="0.35">
      <c r="B760" t="s">
        <v>897</v>
      </c>
      <c r="D760">
        <v>752</v>
      </c>
      <c r="E760">
        <v>44080</v>
      </c>
      <c r="F760" t="s">
        <v>126</v>
      </c>
      <c r="G760" t="s">
        <v>130</v>
      </c>
      <c r="H760">
        <v>1</v>
      </c>
      <c r="I760">
        <v>50</v>
      </c>
    </row>
    <row r="761" spans="2:9" x14ac:dyDescent="0.35">
      <c r="B761" t="s">
        <v>898</v>
      </c>
      <c r="D761">
        <v>753</v>
      </c>
      <c r="E761">
        <v>44081</v>
      </c>
      <c r="F761" t="s">
        <v>123</v>
      </c>
      <c r="G761" t="s">
        <v>128</v>
      </c>
      <c r="H761">
        <v>3</v>
      </c>
      <c r="I761">
        <v>153</v>
      </c>
    </row>
    <row r="762" spans="2:9" x14ac:dyDescent="0.35">
      <c r="B762" t="s">
        <v>899</v>
      </c>
      <c r="D762">
        <v>754</v>
      </c>
      <c r="E762">
        <v>44081</v>
      </c>
      <c r="F762" t="s">
        <v>125</v>
      </c>
      <c r="G762" t="s">
        <v>127</v>
      </c>
      <c r="H762">
        <v>2</v>
      </c>
      <c r="I762">
        <v>1074</v>
      </c>
    </row>
    <row r="763" spans="2:9" x14ac:dyDescent="0.35">
      <c r="B763" t="s">
        <v>900</v>
      </c>
      <c r="D763">
        <v>755</v>
      </c>
      <c r="E763">
        <v>44081</v>
      </c>
      <c r="F763" t="s">
        <v>123</v>
      </c>
      <c r="G763" t="s">
        <v>129</v>
      </c>
      <c r="H763">
        <v>1</v>
      </c>
      <c r="I763">
        <v>236</v>
      </c>
    </row>
    <row r="764" spans="2:9" x14ac:dyDescent="0.35">
      <c r="B764" t="s">
        <v>901</v>
      </c>
      <c r="D764">
        <v>756</v>
      </c>
      <c r="E764">
        <v>44082</v>
      </c>
      <c r="F764" t="s">
        <v>125</v>
      </c>
      <c r="G764" t="s">
        <v>130</v>
      </c>
      <c r="H764">
        <v>3</v>
      </c>
      <c r="I764">
        <v>3654</v>
      </c>
    </row>
    <row r="765" spans="2:9" x14ac:dyDescent="0.35">
      <c r="B765" t="s">
        <v>902</v>
      </c>
      <c r="D765">
        <v>757</v>
      </c>
      <c r="E765">
        <v>44082</v>
      </c>
      <c r="F765" t="s">
        <v>123</v>
      </c>
      <c r="G765" t="s">
        <v>127</v>
      </c>
      <c r="H765">
        <v>2</v>
      </c>
      <c r="I765">
        <v>352</v>
      </c>
    </row>
    <row r="766" spans="2:9" x14ac:dyDescent="0.35">
      <c r="B766" t="s">
        <v>903</v>
      </c>
      <c r="D766">
        <v>758</v>
      </c>
      <c r="E766">
        <v>44082</v>
      </c>
      <c r="F766" t="s">
        <v>125</v>
      </c>
      <c r="G766" t="s">
        <v>128</v>
      </c>
      <c r="H766">
        <v>1</v>
      </c>
      <c r="I766">
        <v>1175</v>
      </c>
    </row>
    <row r="767" spans="2:9" x14ac:dyDescent="0.35">
      <c r="B767" t="s">
        <v>904</v>
      </c>
      <c r="D767">
        <v>759</v>
      </c>
      <c r="E767">
        <v>44083</v>
      </c>
      <c r="F767" t="s">
        <v>123</v>
      </c>
      <c r="G767" t="s">
        <v>129</v>
      </c>
      <c r="H767">
        <v>6</v>
      </c>
      <c r="I767">
        <v>1560</v>
      </c>
    </row>
    <row r="768" spans="2:9" x14ac:dyDescent="0.35">
      <c r="B768" t="s">
        <v>905</v>
      </c>
      <c r="D768">
        <v>760</v>
      </c>
      <c r="E768">
        <v>44083</v>
      </c>
      <c r="F768" t="s">
        <v>125</v>
      </c>
      <c r="G768" t="s">
        <v>130</v>
      </c>
      <c r="H768">
        <v>2</v>
      </c>
      <c r="I768">
        <v>2028</v>
      </c>
    </row>
    <row r="769" spans="2:9" x14ac:dyDescent="0.35">
      <c r="B769" t="s">
        <v>906</v>
      </c>
      <c r="D769">
        <v>761</v>
      </c>
      <c r="E769">
        <v>44083</v>
      </c>
      <c r="F769" t="s">
        <v>123</v>
      </c>
      <c r="G769" t="s">
        <v>128</v>
      </c>
      <c r="H769">
        <v>3</v>
      </c>
      <c r="I769">
        <v>834</v>
      </c>
    </row>
    <row r="770" spans="2:9" x14ac:dyDescent="0.35">
      <c r="B770" t="s">
        <v>907</v>
      </c>
      <c r="D770">
        <v>762</v>
      </c>
      <c r="E770">
        <v>44084</v>
      </c>
      <c r="F770" t="s">
        <v>124</v>
      </c>
      <c r="G770" t="s">
        <v>127</v>
      </c>
      <c r="H770">
        <v>5</v>
      </c>
      <c r="I770">
        <v>230</v>
      </c>
    </row>
    <row r="771" spans="2:9" x14ac:dyDescent="0.35">
      <c r="B771" t="s">
        <v>908</v>
      </c>
      <c r="D771">
        <v>763</v>
      </c>
      <c r="E771">
        <v>44084</v>
      </c>
      <c r="F771" t="s">
        <v>126</v>
      </c>
      <c r="G771" t="s">
        <v>129</v>
      </c>
      <c r="H771">
        <v>1</v>
      </c>
      <c r="I771">
        <v>153</v>
      </c>
    </row>
    <row r="772" spans="2:9" x14ac:dyDescent="0.35">
      <c r="B772" t="s">
        <v>909</v>
      </c>
      <c r="D772">
        <v>764</v>
      </c>
      <c r="E772">
        <v>44084</v>
      </c>
      <c r="F772" t="s">
        <v>124</v>
      </c>
      <c r="G772" t="s">
        <v>130</v>
      </c>
      <c r="H772">
        <v>1</v>
      </c>
      <c r="I772">
        <v>55</v>
      </c>
    </row>
    <row r="773" spans="2:9" x14ac:dyDescent="0.35">
      <c r="B773" t="s">
        <v>910</v>
      </c>
      <c r="D773">
        <v>765</v>
      </c>
      <c r="E773">
        <v>44085</v>
      </c>
      <c r="F773" t="s">
        <v>126</v>
      </c>
      <c r="G773" t="s">
        <v>127</v>
      </c>
      <c r="H773">
        <v>2</v>
      </c>
      <c r="I773">
        <v>66</v>
      </c>
    </row>
    <row r="774" spans="2:9" x14ac:dyDescent="0.35">
      <c r="B774" t="s">
        <v>911</v>
      </c>
      <c r="D774">
        <v>766</v>
      </c>
      <c r="E774">
        <v>44085</v>
      </c>
      <c r="F774" t="s">
        <v>124</v>
      </c>
      <c r="G774" t="s">
        <v>128</v>
      </c>
      <c r="H774">
        <v>1</v>
      </c>
      <c r="I774">
        <v>33</v>
      </c>
    </row>
    <row r="775" spans="2:9" x14ac:dyDescent="0.35">
      <c r="B775" t="s">
        <v>912</v>
      </c>
      <c r="D775">
        <v>767</v>
      </c>
      <c r="E775">
        <v>44085</v>
      </c>
      <c r="F775" t="s">
        <v>126</v>
      </c>
      <c r="G775" t="s">
        <v>129</v>
      </c>
      <c r="H775">
        <v>2</v>
      </c>
      <c r="I775">
        <v>364</v>
      </c>
    </row>
    <row r="776" spans="2:9" x14ac:dyDescent="0.35">
      <c r="B776" t="s">
        <v>913</v>
      </c>
      <c r="D776">
        <v>768</v>
      </c>
      <c r="E776">
        <v>44086</v>
      </c>
      <c r="F776" t="s">
        <v>124</v>
      </c>
      <c r="G776" t="s">
        <v>130</v>
      </c>
      <c r="H776">
        <v>1</v>
      </c>
      <c r="I776">
        <v>58</v>
      </c>
    </row>
    <row r="777" spans="2:9" x14ac:dyDescent="0.35">
      <c r="B777" t="s">
        <v>914</v>
      </c>
      <c r="D777">
        <v>769</v>
      </c>
      <c r="E777">
        <v>44086</v>
      </c>
      <c r="F777" t="s">
        <v>126</v>
      </c>
      <c r="G777" t="s">
        <v>128</v>
      </c>
      <c r="H777">
        <v>1</v>
      </c>
      <c r="I777">
        <v>40</v>
      </c>
    </row>
    <row r="778" spans="2:9" x14ac:dyDescent="0.35">
      <c r="B778" t="s">
        <v>915</v>
      </c>
      <c r="D778">
        <v>770</v>
      </c>
      <c r="E778">
        <v>44086</v>
      </c>
      <c r="F778" t="s">
        <v>124</v>
      </c>
      <c r="G778" t="s">
        <v>130</v>
      </c>
      <c r="H778">
        <v>1</v>
      </c>
      <c r="I778">
        <v>41</v>
      </c>
    </row>
    <row r="779" spans="2:9" x14ac:dyDescent="0.35">
      <c r="B779" t="s">
        <v>916</v>
      </c>
      <c r="D779">
        <v>771</v>
      </c>
      <c r="E779">
        <v>44087</v>
      </c>
      <c r="F779" t="s">
        <v>125</v>
      </c>
      <c r="G779" t="s">
        <v>129</v>
      </c>
      <c r="H779">
        <v>2</v>
      </c>
      <c r="I779">
        <v>1352</v>
      </c>
    </row>
    <row r="780" spans="2:9" x14ac:dyDescent="0.35">
      <c r="B780" t="s">
        <v>917</v>
      </c>
      <c r="D780">
        <v>772</v>
      </c>
      <c r="E780">
        <v>44087</v>
      </c>
      <c r="F780" t="s">
        <v>123</v>
      </c>
      <c r="G780" t="s">
        <v>130</v>
      </c>
      <c r="H780">
        <v>1</v>
      </c>
      <c r="I780">
        <v>61</v>
      </c>
    </row>
    <row r="781" spans="2:9" x14ac:dyDescent="0.35">
      <c r="B781" t="s">
        <v>918</v>
      </c>
      <c r="D781">
        <v>773</v>
      </c>
      <c r="E781">
        <v>44087</v>
      </c>
      <c r="F781" t="s">
        <v>125</v>
      </c>
      <c r="G781" t="s">
        <v>127</v>
      </c>
      <c r="H781">
        <v>2</v>
      </c>
      <c r="I781">
        <v>1900</v>
      </c>
    </row>
    <row r="782" spans="2:9" x14ac:dyDescent="0.35">
      <c r="B782" t="s">
        <v>919</v>
      </c>
      <c r="D782">
        <v>774</v>
      </c>
      <c r="E782">
        <v>44088</v>
      </c>
      <c r="F782" t="s">
        <v>123</v>
      </c>
      <c r="G782" t="s">
        <v>128</v>
      </c>
      <c r="H782">
        <v>4</v>
      </c>
      <c r="I782">
        <v>232</v>
      </c>
    </row>
    <row r="783" spans="2:9" x14ac:dyDescent="0.35">
      <c r="B783" t="s">
        <v>920</v>
      </c>
      <c r="D783">
        <v>775</v>
      </c>
      <c r="E783">
        <v>44088</v>
      </c>
      <c r="F783" t="s">
        <v>125</v>
      </c>
      <c r="G783" t="s">
        <v>129</v>
      </c>
      <c r="H783">
        <v>2</v>
      </c>
      <c r="I783">
        <v>1980</v>
      </c>
    </row>
    <row r="784" spans="2:9" x14ac:dyDescent="0.35">
      <c r="B784" t="s">
        <v>921</v>
      </c>
      <c r="D784">
        <v>776</v>
      </c>
      <c r="E784">
        <v>44088</v>
      </c>
      <c r="F784" t="s">
        <v>123</v>
      </c>
      <c r="G784" t="s">
        <v>130</v>
      </c>
      <c r="H784">
        <v>4</v>
      </c>
      <c r="I784">
        <v>520</v>
      </c>
    </row>
    <row r="785" spans="2:9" x14ac:dyDescent="0.35">
      <c r="B785" t="s">
        <v>922</v>
      </c>
      <c r="D785">
        <v>777</v>
      </c>
      <c r="E785">
        <v>44089</v>
      </c>
      <c r="F785" t="s">
        <v>125</v>
      </c>
      <c r="G785" t="s">
        <v>128</v>
      </c>
      <c r="H785">
        <v>2</v>
      </c>
      <c r="I785">
        <v>2382</v>
      </c>
    </row>
    <row r="786" spans="2:9" x14ac:dyDescent="0.35">
      <c r="B786" t="s">
        <v>923</v>
      </c>
      <c r="D786">
        <v>778</v>
      </c>
      <c r="E786">
        <v>44089</v>
      </c>
      <c r="F786" t="s">
        <v>123</v>
      </c>
      <c r="G786" t="s">
        <v>130</v>
      </c>
      <c r="H786">
        <v>5</v>
      </c>
      <c r="I786">
        <v>465</v>
      </c>
    </row>
    <row r="787" spans="2:9" x14ac:dyDescent="0.35">
      <c r="B787" t="s">
        <v>924</v>
      </c>
      <c r="D787">
        <v>779</v>
      </c>
      <c r="E787">
        <v>44089</v>
      </c>
      <c r="F787" t="s">
        <v>125</v>
      </c>
      <c r="G787" t="s">
        <v>127</v>
      </c>
      <c r="H787">
        <v>1</v>
      </c>
      <c r="I787">
        <v>819</v>
      </c>
    </row>
    <row r="788" spans="2:9" x14ac:dyDescent="0.35">
      <c r="B788" t="s">
        <v>925</v>
      </c>
      <c r="D788">
        <v>780</v>
      </c>
      <c r="E788">
        <v>44090</v>
      </c>
      <c r="F788" t="s">
        <v>126</v>
      </c>
      <c r="G788" t="s">
        <v>130</v>
      </c>
      <c r="H788">
        <v>1</v>
      </c>
      <c r="I788">
        <v>144</v>
      </c>
    </row>
    <row r="789" spans="2:9" x14ac:dyDescent="0.35">
      <c r="B789" t="s">
        <v>926</v>
      </c>
      <c r="D789">
        <v>781</v>
      </c>
      <c r="E789">
        <v>44090</v>
      </c>
      <c r="F789" t="s">
        <v>124</v>
      </c>
      <c r="G789" t="s">
        <v>127</v>
      </c>
      <c r="H789">
        <v>4</v>
      </c>
      <c r="I789">
        <v>188</v>
      </c>
    </row>
    <row r="790" spans="2:9" x14ac:dyDescent="0.35">
      <c r="B790" t="s">
        <v>927</v>
      </c>
      <c r="D790">
        <v>782</v>
      </c>
      <c r="E790">
        <v>44090</v>
      </c>
      <c r="F790" t="s">
        <v>126</v>
      </c>
      <c r="G790" t="s">
        <v>128</v>
      </c>
      <c r="H790">
        <v>1</v>
      </c>
      <c r="I790">
        <v>56</v>
      </c>
    </row>
    <row r="791" spans="2:9" x14ac:dyDescent="0.35">
      <c r="B791" t="s">
        <v>928</v>
      </c>
      <c r="D791">
        <v>783</v>
      </c>
      <c r="E791">
        <v>44091</v>
      </c>
      <c r="F791" t="s">
        <v>124</v>
      </c>
      <c r="G791" t="s">
        <v>129</v>
      </c>
      <c r="H791">
        <v>4</v>
      </c>
      <c r="I791">
        <v>168</v>
      </c>
    </row>
    <row r="792" spans="2:9" x14ac:dyDescent="0.35">
      <c r="B792" t="s">
        <v>929</v>
      </c>
      <c r="D792">
        <v>784</v>
      </c>
      <c r="E792">
        <v>44091</v>
      </c>
      <c r="F792" t="s">
        <v>126</v>
      </c>
      <c r="G792" t="s">
        <v>130</v>
      </c>
      <c r="H792">
        <v>1</v>
      </c>
      <c r="I792">
        <v>98</v>
      </c>
    </row>
    <row r="793" spans="2:9" x14ac:dyDescent="0.35">
      <c r="B793" t="s">
        <v>930</v>
      </c>
      <c r="D793">
        <v>785</v>
      </c>
      <c r="E793">
        <v>44091</v>
      </c>
      <c r="F793" t="s">
        <v>124</v>
      </c>
      <c r="G793" t="s">
        <v>128</v>
      </c>
      <c r="H793">
        <v>2</v>
      </c>
      <c r="I793">
        <v>62</v>
      </c>
    </row>
    <row r="794" spans="2:9" x14ac:dyDescent="0.35">
      <c r="B794" t="s">
        <v>931</v>
      </c>
      <c r="D794">
        <v>786</v>
      </c>
      <c r="E794">
        <v>44092</v>
      </c>
      <c r="F794" t="s">
        <v>126</v>
      </c>
      <c r="G794" t="s">
        <v>130</v>
      </c>
      <c r="H794">
        <v>2</v>
      </c>
      <c r="I794">
        <v>282</v>
      </c>
    </row>
    <row r="795" spans="2:9" x14ac:dyDescent="0.35">
      <c r="B795" t="s">
        <v>932</v>
      </c>
      <c r="D795">
        <v>787</v>
      </c>
      <c r="E795">
        <v>44092</v>
      </c>
      <c r="F795" t="s">
        <v>124</v>
      </c>
      <c r="G795" t="s">
        <v>127</v>
      </c>
      <c r="H795">
        <v>3</v>
      </c>
      <c r="I795">
        <v>138</v>
      </c>
    </row>
    <row r="796" spans="2:9" x14ac:dyDescent="0.35">
      <c r="B796" t="s">
        <v>933</v>
      </c>
      <c r="D796">
        <v>788</v>
      </c>
      <c r="E796">
        <v>44092</v>
      </c>
      <c r="F796" t="s">
        <v>126</v>
      </c>
      <c r="G796" t="s">
        <v>128</v>
      </c>
      <c r="H796">
        <v>3</v>
      </c>
      <c r="I796">
        <v>120</v>
      </c>
    </row>
    <row r="797" spans="2:9" x14ac:dyDescent="0.35">
      <c r="B797" t="s">
        <v>934</v>
      </c>
      <c r="D797">
        <v>789</v>
      </c>
      <c r="E797">
        <v>44093</v>
      </c>
      <c r="F797" t="s">
        <v>123</v>
      </c>
      <c r="G797" t="s">
        <v>127</v>
      </c>
      <c r="H797">
        <v>1</v>
      </c>
      <c r="I797">
        <v>82</v>
      </c>
    </row>
    <row r="798" spans="2:9" x14ac:dyDescent="0.35">
      <c r="B798" t="s">
        <v>935</v>
      </c>
      <c r="D798">
        <v>790</v>
      </c>
      <c r="E798">
        <v>44093</v>
      </c>
      <c r="F798" t="s">
        <v>125</v>
      </c>
      <c r="G798" t="s">
        <v>128</v>
      </c>
      <c r="H798">
        <v>1</v>
      </c>
      <c r="I798">
        <v>1051</v>
      </c>
    </row>
    <row r="799" spans="2:9" x14ac:dyDescent="0.35">
      <c r="B799" t="s">
        <v>936</v>
      </c>
      <c r="D799">
        <v>791</v>
      </c>
      <c r="E799">
        <v>44093</v>
      </c>
      <c r="F799" t="s">
        <v>123</v>
      </c>
      <c r="G799" t="s">
        <v>129</v>
      </c>
      <c r="H799">
        <v>3</v>
      </c>
      <c r="I799">
        <v>990</v>
      </c>
    </row>
    <row r="800" spans="2:9" x14ac:dyDescent="0.35">
      <c r="B800" t="s">
        <v>937</v>
      </c>
      <c r="D800">
        <v>792</v>
      </c>
      <c r="E800">
        <v>44094</v>
      </c>
      <c r="F800" t="s">
        <v>125</v>
      </c>
      <c r="G800" t="s">
        <v>130</v>
      </c>
      <c r="H800">
        <v>1</v>
      </c>
      <c r="I800">
        <v>1151</v>
      </c>
    </row>
    <row r="801" spans="2:9" x14ac:dyDescent="0.35">
      <c r="B801" t="s">
        <v>938</v>
      </c>
      <c r="D801">
        <v>793</v>
      </c>
      <c r="E801">
        <v>44094</v>
      </c>
      <c r="F801" t="s">
        <v>123</v>
      </c>
      <c r="G801" t="s">
        <v>128</v>
      </c>
      <c r="H801">
        <v>7</v>
      </c>
      <c r="I801">
        <v>1869</v>
      </c>
    </row>
    <row r="802" spans="2:9" x14ac:dyDescent="0.35">
      <c r="B802" t="s">
        <v>939</v>
      </c>
      <c r="D802">
        <v>794</v>
      </c>
      <c r="E802">
        <v>44094</v>
      </c>
      <c r="F802" t="s">
        <v>125</v>
      </c>
      <c r="G802" t="s">
        <v>130</v>
      </c>
      <c r="H802">
        <v>2</v>
      </c>
      <c r="I802">
        <v>2088</v>
      </c>
    </row>
    <row r="803" spans="2:9" x14ac:dyDescent="0.35">
      <c r="B803" t="s">
        <v>940</v>
      </c>
      <c r="D803">
        <v>795</v>
      </c>
      <c r="E803">
        <v>44095</v>
      </c>
      <c r="F803" t="s">
        <v>123</v>
      </c>
      <c r="G803" t="s">
        <v>127</v>
      </c>
      <c r="H803">
        <v>1</v>
      </c>
      <c r="I803">
        <v>198</v>
      </c>
    </row>
    <row r="804" spans="2:9" x14ac:dyDescent="0.35">
      <c r="B804" t="s">
        <v>941</v>
      </c>
      <c r="D804">
        <v>796</v>
      </c>
      <c r="E804">
        <v>44095</v>
      </c>
      <c r="F804" t="s">
        <v>125</v>
      </c>
      <c r="G804" t="s">
        <v>128</v>
      </c>
      <c r="H804">
        <v>1</v>
      </c>
      <c r="I804">
        <v>1221</v>
      </c>
    </row>
    <row r="805" spans="2:9" x14ac:dyDescent="0.35">
      <c r="B805" t="s">
        <v>942</v>
      </c>
      <c r="D805">
        <v>797</v>
      </c>
      <c r="E805">
        <v>44095</v>
      </c>
      <c r="F805" t="s">
        <v>123</v>
      </c>
      <c r="G805" t="s">
        <v>127</v>
      </c>
      <c r="H805">
        <v>5</v>
      </c>
      <c r="I805">
        <v>860</v>
      </c>
    </row>
    <row r="806" spans="2:9" x14ac:dyDescent="0.35">
      <c r="B806" t="s">
        <v>943</v>
      </c>
      <c r="D806">
        <v>798</v>
      </c>
      <c r="E806">
        <v>44096</v>
      </c>
      <c r="F806" t="s">
        <v>124</v>
      </c>
      <c r="G806" t="s">
        <v>128</v>
      </c>
      <c r="H806">
        <v>4</v>
      </c>
      <c r="I806">
        <v>188</v>
      </c>
    </row>
    <row r="807" spans="2:9" x14ac:dyDescent="0.35">
      <c r="B807" t="s">
        <v>944</v>
      </c>
      <c r="D807">
        <v>799</v>
      </c>
      <c r="E807">
        <v>44096</v>
      </c>
      <c r="F807" t="s">
        <v>126</v>
      </c>
      <c r="G807" t="s">
        <v>129</v>
      </c>
      <c r="H807">
        <v>2</v>
      </c>
      <c r="I807">
        <v>196</v>
      </c>
    </row>
    <row r="808" spans="2:9" x14ac:dyDescent="0.35">
      <c r="B808" t="s">
        <v>944</v>
      </c>
      <c r="D808">
        <v>799</v>
      </c>
      <c r="E808">
        <v>44096</v>
      </c>
      <c r="F808" t="s">
        <v>126</v>
      </c>
      <c r="G808" t="s">
        <v>129</v>
      </c>
      <c r="H808">
        <v>2</v>
      </c>
      <c r="I808">
        <v>196</v>
      </c>
    </row>
    <row r="809" spans="2:9" x14ac:dyDescent="0.35">
      <c r="B809" t="s">
        <v>945</v>
      </c>
      <c r="D809">
        <v>800</v>
      </c>
      <c r="E809">
        <v>44096</v>
      </c>
      <c r="F809" t="s">
        <v>124</v>
      </c>
      <c r="G809" t="s">
        <v>130</v>
      </c>
      <c r="H809">
        <v>1</v>
      </c>
      <c r="I809">
        <v>49</v>
      </c>
    </row>
    <row r="810" spans="2:9" x14ac:dyDescent="0.35">
      <c r="B810" t="s">
        <v>946</v>
      </c>
      <c r="D810">
        <v>801</v>
      </c>
      <c r="E810">
        <v>44097</v>
      </c>
      <c r="F810" t="s">
        <v>126</v>
      </c>
      <c r="G810" t="s">
        <v>128</v>
      </c>
      <c r="H810">
        <v>1</v>
      </c>
      <c r="I810">
        <v>166</v>
      </c>
    </row>
    <row r="811" spans="2:9" x14ac:dyDescent="0.35">
      <c r="B811" t="s">
        <v>947</v>
      </c>
      <c r="D811">
        <v>802</v>
      </c>
      <c r="E811">
        <v>44097</v>
      </c>
      <c r="F811" t="s">
        <v>124</v>
      </c>
      <c r="G811" t="s">
        <v>130</v>
      </c>
      <c r="H811">
        <v>2</v>
      </c>
      <c r="I811">
        <v>74</v>
      </c>
    </row>
    <row r="812" spans="2:9" x14ac:dyDescent="0.35">
      <c r="B812" t="s">
        <v>948</v>
      </c>
      <c r="D812">
        <v>803</v>
      </c>
      <c r="E812">
        <v>44097</v>
      </c>
      <c r="F812" t="s">
        <v>126</v>
      </c>
      <c r="G812" t="s">
        <v>127</v>
      </c>
      <c r="H812">
        <v>1</v>
      </c>
      <c r="I812">
        <v>104</v>
      </c>
    </row>
    <row r="813" spans="2:9" x14ac:dyDescent="0.35">
      <c r="B813" t="s">
        <v>949</v>
      </c>
      <c r="D813">
        <v>804</v>
      </c>
      <c r="E813">
        <v>44098</v>
      </c>
      <c r="F813" t="s">
        <v>124</v>
      </c>
      <c r="G813" t="s">
        <v>128</v>
      </c>
      <c r="H813">
        <v>3</v>
      </c>
      <c r="I813">
        <v>162</v>
      </c>
    </row>
    <row r="814" spans="2:9" x14ac:dyDescent="0.35">
      <c r="B814" t="s">
        <v>950</v>
      </c>
      <c r="D814">
        <v>805</v>
      </c>
      <c r="E814">
        <v>44098</v>
      </c>
      <c r="F814" t="s">
        <v>126</v>
      </c>
      <c r="G814" t="s">
        <v>127</v>
      </c>
      <c r="H814">
        <v>2</v>
      </c>
      <c r="I814">
        <v>398</v>
      </c>
    </row>
    <row r="815" spans="2:9" x14ac:dyDescent="0.35">
      <c r="B815" t="s">
        <v>951</v>
      </c>
      <c r="D815">
        <v>806</v>
      </c>
      <c r="E815">
        <v>44098</v>
      </c>
      <c r="F815" t="s">
        <v>124</v>
      </c>
      <c r="G815" t="s">
        <v>129</v>
      </c>
      <c r="H815">
        <v>1</v>
      </c>
      <c r="I815">
        <v>32</v>
      </c>
    </row>
    <row r="816" spans="2:9" x14ac:dyDescent="0.35">
      <c r="B816" t="s">
        <v>952</v>
      </c>
      <c r="D816">
        <v>807</v>
      </c>
      <c r="E816">
        <v>44099</v>
      </c>
      <c r="F816" t="s">
        <v>125</v>
      </c>
      <c r="G816" t="s">
        <v>129</v>
      </c>
      <c r="H816">
        <v>1</v>
      </c>
      <c r="I816">
        <v>891</v>
      </c>
    </row>
    <row r="817" spans="2:9" x14ac:dyDescent="0.35">
      <c r="B817" t="s">
        <v>953</v>
      </c>
      <c r="D817">
        <v>808</v>
      </c>
      <c r="E817">
        <v>44099</v>
      </c>
      <c r="F817" t="s">
        <v>123</v>
      </c>
      <c r="G817" t="s">
        <v>130</v>
      </c>
      <c r="H817">
        <v>6</v>
      </c>
      <c r="I817">
        <v>1272</v>
      </c>
    </row>
    <row r="818" spans="2:9" x14ac:dyDescent="0.35">
      <c r="B818" t="s">
        <v>954</v>
      </c>
      <c r="D818">
        <v>809</v>
      </c>
      <c r="E818">
        <v>44099</v>
      </c>
      <c r="F818" t="s">
        <v>125</v>
      </c>
      <c r="G818" t="s">
        <v>128</v>
      </c>
      <c r="H818">
        <v>2</v>
      </c>
      <c r="I818">
        <v>2066</v>
      </c>
    </row>
    <row r="819" spans="2:9" x14ac:dyDescent="0.35">
      <c r="B819" t="s">
        <v>955</v>
      </c>
      <c r="D819">
        <v>810</v>
      </c>
      <c r="E819">
        <v>44100</v>
      </c>
      <c r="F819" t="s">
        <v>123</v>
      </c>
      <c r="G819" t="s">
        <v>130</v>
      </c>
      <c r="H819">
        <v>4</v>
      </c>
      <c r="I819">
        <v>868</v>
      </c>
    </row>
    <row r="820" spans="2:9" x14ac:dyDescent="0.35">
      <c r="B820" t="s">
        <v>956</v>
      </c>
      <c r="D820">
        <v>811</v>
      </c>
      <c r="E820">
        <v>44100</v>
      </c>
      <c r="F820" t="s">
        <v>125</v>
      </c>
      <c r="G820" t="s">
        <v>127</v>
      </c>
      <c r="H820">
        <v>2</v>
      </c>
      <c r="I820">
        <v>590</v>
      </c>
    </row>
    <row r="821" spans="2:9" x14ac:dyDescent="0.35">
      <c r="B821" t="s">
        <v>957</v>
      </c>
      <c r="D821">
        <v>812</v>
      </c>
      <c r="E821">
        <v>44100</v>
      </c>
      <c r="F821" t="s">
        <v>123</v>
      </c>
      <c r="G821" t="s">
        <v>128</v>
      </c>
      <c r="H821">
        <v>1</v>
      </c>
      <c r="I821">
        <v>278</v>
      </c>
    </row>
    <row r="822" spans="2:9" x14ac:dyDescent="0.35">
      <c r="B822" t="s">
        <v>958</v>
      </c>
      <c r="D822">
        <v>813</v>
      </c>
      <c r="E822">
        <v>44101</v>
      </c>
      <c r="F822" t="s">
        <v>125</v>
      </c>
      <c r="G822" t="s">
        <v>127</v>
      </c>
      <c r="H822">
        <v>1</v>
      </c>
      <c r="I822">
        <v>1018</v>
      </c>
    </row>
    <row r="823" spans="2:9" x14ac:dyDescent="0.35">
      <c r="B823" t="s">
        <v>959</v>
      </c>
      <c r="D823">
        <v>814</v>
      </c>
      <c r="E823">
        <v>44101</v>
      </c>
      <c r="F823" t="s">
        <v>123</v>
      </c>
      <c r="G823" t="s">
        <v>129</v>
      </c>
      <c r="H823">
        <v>1</v>
      </c>
      <c r="I823">
        <v>97</v>
      </c>
    </row>
    <row r="824" spans="2:9" x14ac:dyDescent="0.35">
      <c r="B824" t="s">
        <v>960</v>
      </c>
      <c r="D824">
        <v>815</v>
      </c>
      <c r="E824">
        <v>44101</v>
      </c>
      <c r="F824" t="s">
        <v>125</v>
      </c>
      <c r="G824" t="s">
        <v>130</v>
      </c>
      <c r="H824">
        <v>2</v>
      </c>
      <c r="I824">
        <v>1488</v>
      </c>
    </row>
    <row r="825" spans="2:9" x14ac:dyDescent="0.35">
      <c r="B825" t="s">
        <v>961</v>
      </c>
      <c r="D825">
        <v>816</v>
      </c>
      <c r="E825">
        <v>44102</v>
      </c>
      <c r="F825" t="s">
        <v>126</v>
      </c>
      <c r="G825" t="s">
        <v>130</v>
      </c>
      <c r="H825">
        <v>1</v>
      </c>
      <c r="I825">
        <v>117</v>
      </c>
    </row>
    <row r="826" spans="2:9" x14ac:dyDescent="0.35">
      <c r="B826" t="s">
        <v>962</v>
      </c>
      <c r="D826">
        <v>817</v>
      </c>
      <c r="E826">
        <v>44102</v>
      </c>
      <c r="F826" t="s">
        <v>124</v>
      </c>
      <c r="G826" t="s">
        <v>128</v>
      </c>
      <c r="H826">
        <v>1</v>
      </c>
      <c r="I826">
        <v>34</v>
      </c>
    </row>
    <row r="827" spans="2:9" x14ac:dyDescent="0.35">
      <c r="B827" t="s">
        <v>963</v>
      </c>
      <c r="D827">
        <v>818</v>
      </c>
      <c r="E827">
        <v>44102</v>
      </c>
      <c r="F827" t="s">
        <v>126</v>
      </c>
      <c r="G827" t="s">
        <v>130</v>
      </c>
      <c r="H827">
        <v>1</v>
      </c>
      <c r="I827">
        <v>128</v>
      </c>
    </row>
    <row r="828" spans="2:9" x14ac:dyDescent="0.35">
      <c r="B828" t="s">
        <v>964</v>
      </c>
      <c r="D828">
        <v>819</v>
      </c>
      <c r="E828">
        <v>44103</v>
      </c>
      <c r="F828" t="s">
        <v>124</v>
      </c>
      <c r="G828" t="s">
        <v>127</v>
      </c>
      <c r="H828">
        <v>1</v>
      </c>
      <c r="I828">
        <v>39</v>
      </c>
    </row>
    <row r="829" spans="2:9" x14ac:dyDescent="0.35">
      <c r="B829" t="s">
        <v>965</v>
      </c>
      <c r="D829">
        <v>820</v>
      </c>
      <c r="E829">
        <v>44103</v>
      </c>
      <c r="F829" t="s">
        <v>126</v>
      </c>
      <c r="G829" t="s">
        <v>128</v>
      </c>
      <c r="H829">
        <v>1</v>
      </c>
      <c r="I829">
        <v>82</v>
      </c>
    </row>
    <row r="830" spans="2:9" x14ac:dyDescent="0.35">
      <c r="B830" t="s">
        <v>966</v>
      </c>
      <c r="D830">
        <v>821</v>
      </c>
      <c r="E830">
        <v>44103</v>
      </c>
      <c r="F830" t="s">
        <v>124</v>
      </c>
      <c r="G830" t="s">
        <v>127</v>
      </c>
      <c r="H830">
        <v>3</v>
      </c>
      <c r="I830">
        <v>93</v>
      </c>
    </row>
    <row r="831" spans="2:9" x14ac:dyDescent="0.35">
      <c r="B831" t="s">
        <v>967</v>
      </c>
      <c r="D831">
        <v>822</v>
      </c>
      <c r="E831">
        <v>44104</v>
      </c>
      <c r="F831" t="s">
        <v>126</v>
      </c>
      <c r="G831" t="s">
        <v>129</v>
      </c>
      <c r="H831">
        <v>1</v>
      </c>
      <c r="I831">
        <v>38</v>
      </c>
    </row>
    <row r="832" spans="2:9" x14ac:dyDescent="0.35">
      <c r="B832" t="s">
        <v>968</v>
      </c>
      <c r="D832">
        <v>823</v>
      </c>
      <c r="E832">
        <v>44104</v>
      </c>
      <c r="F832" t="s">
        <v>124</v>
      </c>
      <c r="G832" t="s">
        <v>130</v>
      </c>
      <c r="H832">
        <v>2</v>
      </c>
      <c r="I832">
        <v>106</v>
      </c>
    </row>
    <row r="833" spans="2:9" x14ac:dyDescent="0.35">
      <c r="B833" t="s">
        <v>969</v>
      </c>
      <c r="D833">
        <v>824</v>
      </c>
      <c r="E833">
        <v>44104</v>
      </c>
      <c r="F833" t="s">
        <v>126</v>
      </c>
      <c r="G833" t="s">
        <v>127</v>
      </c>
      <c r="H833">
        <v>1</v>
      </c>
      <c r="I833">
        <v>34</v>
      </c>
    </row>
    <row r="834" spans="2:9" x14ac:dyDescent="0.35">
      <c r="B834" t="s">
        <v>970</v>
      </c>
      <c r="D834">
        <v>825</v>
      </c>
      <c r="E834">
        <v>44105</v>
      </c>
      <c r="F834" t="s">
        <v>123</v>
      </c>
      <c r="G834" t="s">
        <v>128</v>
      </c>
      <c r="H834">
        <v>1</v>
      </c>
      <c r="I834">
        <v>336</v>
      </c>
    </row>
    <row r="835" spans="2:9" x14ac:dyDescent="0.35">
      <c r="B835" t="s">
        <v>971</v>
      </c>
      <c r="D835">
        <v>826</v>
      </c>
      <c r="E835">
        <v>44105</v>
      </c>
      <c r="F835" t="s">
        <v>125</v>
      </c>
      <c r="G835" t="s">
        <v>130</v>
      </c>
      <c r="H835">
        <v>1</v>
      </c>
      <c r="I835">
        <v>425</v>
      </c>
    </row>
    <row r="836" spans="2:9" x14ac:dyDescent="0.35">
      <c r="B836" t="s">
        <v>972</v>
      </c>
      <c r="D836">
        <v>827</v>
      </c>
      <c r="E836">
        <v>44105</v>
      </c>
      <c r="F836" t="s">
        <v>123</v>
      </c>
      <c r="G836" t="s">
        <v>127</v>
      </c>
      <c r="H836">
        <v>1</v>
      </c>
      <c r="I836">
        <v>237</v>
      </c>
    </row>
    <row r="837" spans="2:9" x14ac:dyDescent="0.35">
      <c r="B837" t="s">
        <v>973</v>
      </c>
      <c r="D837">
        <v>828</v>
      </c>
      <c r="E837">
        <v>44106</v>
      </c>
      <c r="F837" t="s">
        <v>125</v>
      </c>
      <c r="G837" t="s">
        <v>128</v>
      </c>
      <c r="H837">
        <v>1</v>
      </c>
      <c r="I837">
        <v>483</v>
      </c>
    </row>
    <row r="838" spans="2:9" x14ac:dyDescent="0.35">
      <c r="B838" t="s">
        <v>974</v>
      </c>
      <c r="D838">
        <v>829</v>
      </c>
      <c r="E838">
        <v>44106</v>
      </c>
      <c r="F838" t="s">
        <v>123</v>
      </c>
      <c r="G838" t="s">
        <v>127</v>
      </c>
      <c r="H838">
        <v>1</v>
      </c>
      <c r="I838">
        <v>186</v>
      </c>
    </row>
    <row r="839" spans="2:9" x14ac:dyDescent="0.35">
      <c r="B839" t="s">
        <v>975</v>
      </c>
      <c r="D839">
        <v>830</v>
      </c>
      <c r="E839">
        <v>44106</v>
      </c>
      <c r="F839" t="s">
        <v>125</v>
      </c>
      <c r="G839" t="s">
        <v>129</v>
      </c>
      <c r="H839">
        <v>1</v>
      </c>
      <c r="I839">
        <v>670</v>
      </c>
    </row>
    <row r="840" spans="2:9" x14ac:dyDescent="0.35">
      <c r="B840" t="s">
        <v>976</v>
      </c>
      <c r="D840">
        <v>831</v>
      </c>
      <c r="E840">
        <v>44107</v>
      </c>
      <c r="F840" t="s">
        <v>123</v>
      </c>
      <c r="G840" t="s">
        <v>130</v>
      </c>
      <c r="H840">
        <v>6</v>
      </c>
      <c r="I840">
        <v>1572</v>
      </c>
    </row>
    <row r="841" spans="2:9" x14ac:dyDescent="0.35">
      <c r="B841" t="s">
        <v>977</v>
      </c>
      <c r="D841">
        <v>832</v>
      </c>
      <c r="E841">
        <v>44107</v>
      </c>
      <c r="F841" t="s">
        <v>125</v>
      </c>
      <c r="G841" t="s">
        <v>127</v>
      </c>
      <c r="H841">
        <v>1</v>
      </c>
      <c r="I841">
        <v>205</v>
      </c>
    </row>
    <row r="842" spans="2:9" x14ac:dyDescent="0.35">
      <c r="B842" t="s">
        <v>978</v>
      </c>
      <c r="D842">
        <v>833</v>
      </c>
      <c r="E842">
        <v>44107</v>
      </c>
      <c r="F842" t="s">
        <v>123</v>
      </c>
      <c r="G842" t="s">
        <v>128</v>
      </c>
      <c r="H842">
        <v>1</v>
      </c>
      <c r="I842">
        <v>335</v>
      </c>
    </row>
    <row r="843" spans="2:9" x14ac:dyDescent="0.35">
      <c r="B843" t="s">
        <v>979</v>
      </c>
      <c r="D843">
        <v>834</v>
      </c>
      <c r="E843">
        <v>44108</v>
      </c>
      <c r="F843" t="s">
        <v>124</v>
      </c>
      <c r="G843" t="s">
        <v>130</v>
      </c>
      <c r="H843">
        <v>1</v>
      </c>
      <c r="I843">
        <v>45</v>
      </c>
    </row>
    <row r="844" spans="2:9" x14ac:dyDescent="0.35">
      <c r="B844" t="s">
        <v>980</v>
      </c>
      <c r="D844">
        <v>835</v>
      </c>
      <c r="E844">
        <v>44108</v>
      </c>
      <c r="F844" t="s">
        <v>126</v>
      </c>
      <c r="G844" t="s">
        <v>127</v>
      </c>
      <c r="H844">
        <v>1</v>
      </c>
      <c r="I844">
        <v>195</v>
      </c>
    </row>
    <row r="845" spans="2:9" x14ac:dyDescent="0.35">
      <c r="B845" t="s">
        <v>981</v>
      </c>
      <c r="D845">
        <v>836</v>
      </c>
      <c r="E845">
        <v>44108</v>
      </c>
      <c r="F845" t="s">
        <v>124</v>
      </c>
      <c r="G845" t="s">
        <v>128</v>
      </c>
      <c r="H845">
        <v>2</v>
      </c>
      <c r="I845">
        <v>100</v>
      </c>
    </row>
    <row r="846" spans="2:9" x14ac:dyDescent="0.35">
      <c r="B846" t="s">
        <v>982</v>
      </c>
      <c r="D846">
        <v>837</v>
      </c>
      <c r="E846">
        <v>44109</v>
      </c>
      <c r="F846" t="s">
        <v>126</v>
      </c>
      <c r="G846" t="s">
        <v>127</v>
      </c>
      <c r="H846">
        <v>2</v>
      </c>
      <c r="I846">
        <v>112</v>
      </c>
    </row>
    <row r="847" spans="2:9" x14ac:dyDescent="0.35">
      <c r="B847" t="s">
        <v>983</v>
      </c>
      <c r="D847">
        <v>838</v>
      </c>
      <c r="E847">
        <v>44109</v>
      </c>
      <c r="F847" t="s">
        <v>124</v>
      </c>
      <c r="G847" t="s">
        <v>129</v>
      </c>
      <c r="H847">
        <v>5</v>
      </c>
      <c r="I847">
        <v>245</v>
      </c>
    </row>
    <row r="848" spans="2:9" x14ac:dyDescent="0.35">
      <c r="B848" t="s">
        <v>984</v>
      </c>
      <c r="D848">
        <v>839</v>
      </c>
      <c r="E848">
        <v>44109</v>
      </c>
      <c r="F848" t="s">
        <v>126</v>
      </c>
      <c r="G848" t="s">
        <v>130</v>
      </c>
      <c r="H848">
        <v>1</v>
      </c>
      <c r="I848">
        <v>80</v>
      </c>
    </row>
    <row r="849" spans="2:9" x14ac:dyDescent="0.35">
      <c r="B849" t="s">
        <v>985</v>
      </c>
      <c r="D849">
        <v>840</v>
      </c>
      <c r="E849">
        <v>44110</v>
      </c>
      <c r="F849" t="s">
        <v>124</v>
      </c>
      <c r="G849" t="s">
        <v>127</v>
      </c>
      <c r="H849">
        <v>2</v>
      </c>
      <c r="I849">
        <v>84</v>
      </c>
    </row>
    <row r="850" spans="2:9" x14ac:dyDescent="0.35">
      <c r="B850" t="s">
        <v>986</v>
      </c>
      <c r="D850">
        <v>841</v>
      </c>
      <c r="E850">
        <v>44110</v>
      </c>
      <c r="F850" t="s">
        <v>126</v>
      </c>
      <c r="G850" t="s">
        <v>128</v>
      </c>
      <c r="H850">
        <v>1</v>
      </c>
      <c r="I850">
        <v>142</v>
      </c>
    </row>
    <row r="851" spans="2:9" x14ac:dyDescent="0.35">
      <c r="B851" t="s">
        <v>987</v>
      </c>
      <c r="D851">
        <v>842</v>
      </c>
      <c r="E851">
        <v>44110</v>
      </c>
      <c r="F851" t="s">
        <v>124</v>
      </c>
      <c r="G851" t="s">
        <v>129</v>
      </c>
      <c r="H851">
        <v>4</v>
      </c>
      <c r="I851">
        <v>132</v>
      </c>
    </row>
    <row r="852" spans="2:9" x14ac:dyDescent="0.35">
      <c r="B852" t="s">
        <v>988</v>
      </c>
      <c r="D852">
        <v>843</v>
      </c>
      <c r="E852">
        <v>44111</v>
      </c>
      <c r="F852" t="s">
        <v>125</v>
      </c>
      <c r="G852" t="s">
        <v>127</v>
      </c>
      <c r="H852">
        <v>4</v>
      </c>
      <c r="I852">
        <v>1148</v>
      </c>
    </row>
    <row r="853" spans="2:9" x14ac:dyDescent="0.35">
      <c r="B853" t="s">
        <v>989</v>
      </c>
      <c r="D853">
        <v>844</v>
      </c>
      <c r="E853">
        <v>44111</v>
      </c>
      <c r="F853" t="s">
        <v>123</v>
      </c>
      <c r="G853" t="s">
        <v>128</v>
      </c>
      <c r="H853">
        <v>5</v>
      </c>
      <c r="I853">
        <v>990</v>
      </c>
    </row>
    <row r="854" spans="2:9" x14ac:dyDescent="0.35">
      <c r="B854" t="s">
        <v>990</v>
      </c>
      <c r="D854">
        <v>845</v>
      </c>
      <c r="E854">
        <v>44111</v>
      </c>
      <c r="F854" t="s">
        <v>125</v>
      </c>
      <c r="G854" t="s">
        <v>127</v>
      </c>
      <c r="H854">
        <v>2</v>
      </c>
      <c r="I854">
        <v>1848</v>
      </c>
    </row>
    <row r="855" spans="2:9" x14ac:dyDescent="0.35">
      <c r="B855" t="s">
        <v>991</v>
      </c>
      <c r="D855">
        <v>846</v>
      </c>
      <c r="E855">
        <v>44112</v>
      </c>
      <c r="F855" t="s">
        <v>123</v>
      </c>
      <c r="G855" t="s">
        <v>129</v>
      </c>
      <c r="H855">
        <v>1</v>
      </c>
      <c r="I855">
        <v>133</v>
      </c>
    </row>
    <row r="856" spans="2:9" x14ac:dyDescent="0.35">
      <c r="B856" t="s">
        <v>992</v>
      </c>
      <c r="D856">
        <v>847</v>
      </c>
      <c r="E856">
        <v>44112</v>
      </c>
      <c r="F856" t="s">
        <v>125</v>
      </c>
      <c r="G856" t="s">
        <v>130</v>
      </c>
      <c r="H856">
        <v>2</v>
      </c>
      <c r="I856">
        <v>1086</v>
      </c>
    </row>
    <row r="857" spans="2:9" x14ac:dyDescent="0.35">
      <c r="B857" t="s">
        <v>992</v>
      </c>
      <c r="D857">
        <v>847</v>
      </c>
      <c r="E857">
        <v>44112</v>
      </c>
      <c r="F857" t="s">
        <v>125</v>
      </c>
      <c r="G857" t="s">
        <v>130</v>
      </c>
      <c r="H857">
        <v>2</v>
      </c>
      <c r="I857">
        <v>1086</v>
      </c>
    </row>
    <row r="858" spans="2:9" x14ac:dyDescent="0.35">
      <c r="B858" t="s">
        <v>993</v>
      </c>
      <c r="D858">
        <v>848</v>
      </c>
      <c r="E858">
        <v>44112</v>
      </c>
      <c r="F858" t="s">
        <v>123</v>
      </c>
      <c r="G858" t="s">
        <v>127</v>
      </c>
      <c r="H858">
        <v>3</v>
      </c>
      <c r="I858">
        <v>480</v>
      </c>
    </row>
    <row r="859" spans="2:9" x14ac:dyDescent="0.35">
      <c r="B859" t="s">
        <v>994</v>
      </c>
      <c r="D859">
        <v>849</v>
      </c>
      <c r="E859">
        <v>44113</v>
      </c>
      <c r="F859" t="s">
        <v>125</v>
      </c>
      <c r="G859" t="s">
        <v>128</v>
      </c>
      <c r="H859">
        <v>2</v>
      </c>
      <c r="I859">
        <v>1316</v>
      </c>
    </row>
    <row r="860" spans="2:9" x14ac:dyDescent="0.35">
      <c r="B860" t="s">
        <v>995</v>
      </c>
      <c r="D860">
        <v>850</v>
      </c>
      <c r="E860">
        <v>44113</v>
      </c>
      <c r="F860" t="s">
        <v>123</v>
      </c>
      <c r="G860" t="s">
        <v>129</v>
      </c>
      <c r="H860">
        <v>3</v>
      </c>
      <c r="I860">
        <v>948</v>
      </c>
    </row>
    <row r="861" spans="2:9" x14ac:dyDescent="0.35">
      <c r="B861" t="s">
        <v>996</v>
      </c>
      <c r="D861">
        <v>851</v>
      </c>
      <c r="E861">
        <v>44113</v>
      </c>
      <c r="F861" t="s">
        <v>125</v>
      </c>
      <c r="G861" t="s">
        <v>130</v>
      </c>
      <c r="H861">
        <v>1</v>
      </c>
      <c r="I861">
        <v>1136</v>
      </c>
    </row>
    <row r="862" spans="2:9" x14ac:dyDescent="0.35">
      <c r="B862" t="s">
        <v>997</v>
      </c>
      <c r="D862">
        <v>852</v>
      </c>
      <c r="E862">
        <v>44114</v>
      </c>
      <c r="F862" t="s">
        <v>126</v>
      </c>
      <c r="G862" t="s">
        <v>128</v>
      </c>
      <c r="H862">
        <v>2</v>
      </c>
      <c r="I862">
        <v>122</v>
      </c>
    </row>
    <row r="863" spans="2:9" x14ac:dyDescent="0.35">
      <c r="B863" t="s">
        <v>998</v>
      </c>
      <c r="D863">
        <v>853</v>
      </c>
      <c r="E863">
        <v>44114</v>
      </c>
      <c r="F863" t="s">
        <v>124</v>
      </c>
      <c r="G863" t="s">
        <v>127</v>
      </c>
      <c r="H863">
        <v>5</v>
      </c>
      <c r="I863">
        <v>160</v>
      </c>
    </row>
    <row r="864" spans="2:9" x14ac:dyDescent="0.35">
      <c r="B864" t="s">
        <v>999</v>
      </c>
      <c r="D864">
        <v>854</v>
      </c>
      <c r="E864">
        <v>44114</v>
      </c>
      <c r="F864" t="s">
        <v>126</v>
      </c>
      <c r="G864" t="s">
        <v>129</v>
      </c>
      <c r="H864">
        <v>1</v>
      </c>
      <c r="I864">
        <v>73</v>
      </c>
    </row>
    <row r="865" spans="2:9" x14ac:dyDescent="0.35">
      <c r="B865" t="s">
        <v>1000</v>
      </c>
      <c r="D865">
        <v>855</v>
      </c>
      <c r="E865">
        <v>44115</v>
      </c>
      <c r="F865" t="s">
        <v>124</v>
      </c>
      <c r="G865" t="s">
        <v>130</v>
      </c>
      <c r="H865">
        <v>7</v>
      </c>
      <c r="I865">
        <v>329</v>
      </c>
    </row>
    <row r="866" spans="2:9" x14ac:dyDescent="0.35">
      <c r="B866" t="s">
        <v>1001</v>
      </c>
      <c r="D866">
        <v>856</v>
      </c>
      <c r="E866">
        <v>44115</v>
      </c>
      <c r="F866" t="s">
        <v>126</v>
      </c>
      <c r="G866" t="s">
        <v>127</v>
      </c>
      <c r="H866">
        <v>2</v>
      </c>
      <c r="I866">
        <v>172</v>
      </c>
    </row>
    <row r="867" spans="2:9" x14ac:dyDescent="0.35">
      <c r="B867" t="s">
        <v>1002</v>
      </c>
      <c r="D867">
        <v>857</v>
      </c>
      <c r="E867">
        <v>44115</v>
      </c>
      <c r="F867" t="s">
        <v>124</v>
      </c>
      <c r="G867" t="s">
        <v>128</v>
      </c>
      <c r="H867">
        <v>1</v>
      </c>
      <c r="I867">
        <v>45</v>
      </c>
    </row>
    <row r="868" spans="2:9" x14ac:dyDescent="0.35">
      <c r="B868" t="s">
        <v>1003</v>
      </c>
      <c r="D868">
        <v>858</v>
      </c>
      <c r="E868">
        <v>44116</v>
      </c>
      <c r="F868" t="s">
        <v>126</v>
      </c>
      <c r="G868" t="s">
        <v>129</v>
      </c>
      <c r="H868">
        <v>1</v>
      </c>
      <c r="I868">
        <v>171</v>
      </c>
    </row>
    <row r="869" spans="2:9" x14ac:dyDescent="0.35">
      <c r="B869" t="s">
        <v>1004</v>
      </c>
      <c r="D869">
        <v>859</v>
      </c>
      <c r="E869">
        <v>44116</v>
      </c>
      <c r="F869" t="s">
        <v>124</v>
      </c>
      <c r="G869" t="s">
        <v>130</v>
      </c>
      <c r="H869">
        <v>7</v>
      </c>
      <c r="I869">
        <v>364</v>
      </c>
    </row>
    <row r="870" spans="2:9" x14ac:dyDescent="0.35">
      <c r="B870" t="s">
        <v>1005</v>
      </c>
      <c r="D870">
        <v>860</v>
      </c>
      <c r="E870">
        <v>44116</v>
      </c>
      <c r="F870" t="s">
        <v>126</v>
      </c>
      <c r="G870" t="s">
        <v>128</v>
      </c>
      <c r="H870">
        <v>1</v>
      </c>
      <c r="I870">
        <v>146</v>
      </c>
    </row>
    <row r="871" spans="2:9" x14ac:dyDescent="0.35">
      <c r="B871" t="s">
        <v>1006</v>
      </c>
      <c r="D871">
        <v>861</v>
      </c>
      <c r="E871">
        <v>44117</v>
      </c>
      <c r="F871" t="s">
        <v>123</v>
      </c>
      <c r="G871" t="s">
        <v>127</v>
      </c>
      <c r="H871">
        <v>7</v>
      </c>
      <c r="I871">
        <v>980</v>
      </c>
    </row>
    <row r="872" spans="2:9" x14ac:dyDescent="0.35">
      <c r="B872" t="s">
        <v>1007</v>
      </c>
      <c r="D872">
        <v>862</v>
      </c>
      <c r="E872">
        <v>44117</v>
      </c>
      <c r="F872" t="s">
        <v>125</v>
      </c>
      <c r="G872" t="s">
        <v>129</v>
      </c>
      <c r="H872">
        <v>1</v>
      </c>
      <c r="I872">
        <v>326</v>
      </c>
    </row>
    <row r="873" spans="2:9" x14ac:dyDescent="0.35">
      <c r="B873" t="s">
        <v>1008</v>
      </c>
      <c r="D873">
        <v>863</v>
      </c>
      <c r="E873">
        <v>44117</v>
      </c>
      <c r="F873" t="s">
        <v>123</v>
      </c>
      <c r="G873" t="s">
        <v>130</v>
      </c>
      <c r="H873">
        <v>2</v>
      </c>
      <c r="I873">
        <v>576</v>
      </c>
    </row>
    <row r="874" spans="2:9" x14ac:dyDescent="0.35">
      <c r="B874" t="s">
        <v>1009</v>
      </c>
      <c r="D874">
        <v>864</v>
      </c>
      <c r="E874">
        <v>44118</v>
      </c>
      <c r="F874" t="s">
        <v>125</v>
      </c>
      <c r="G874" t="s">
        <v>127</v>
      </c>
      <c r="H874">
        <v>1</v>
      </c>
      <c r="I874">
        <v>955</v>
      </c>
    </row>
    <row r="875" spans="2:9" x14ac:dyDescent="0.35">
      <c r="B875" t="s">
        <v>1010</v>
      </c>
      <c r="D875">
        <v>865</v>
      </c>
      <c r="E875">
        <v>44118</v>
      </c>
      <c r="F875" t="s">
        <v>123</v>
      </c>
      <c r="G875" t="s">
        <v>128</v>
      </c>
      <c r="H875">
        <v>1</v>
      </c>
      <c r="I875">
        <v>312</v>
      </c>
    </row>
    <row r="876" spans="2:9" x14ac:dyDescent="0.35">
      <c r="B876" t="s">
        <v>1011</v>
      </c>
      <c r="D876">
        <v>866</v>
      </c>
      <c r="E876">
        <v>44118</v>
      </c>
      <c r="F876" t="s">
        <v>125</v>
      </c>
      <c r="G876" t="s">
        <v>129</v>
      </c>
      <c r="H876">
        <v>2</v>
      </c>
      <c r="I876">
        <v>2094</v>
      </c>
    </row>
    <row r="877" spans="2:9" x14ac:dyDescent="0.35">
      <c r="B877" t="s">
        <v>1012</v>
      </c>
      <c r="D877">
        <v>867</v>
      </c>
      <c r="E877">
        <v>44119</v>
      </c>
      <c r="F877" t="s">
        <v>123</v>
      </c>
      <c r="G877" t="s">
        <v>130</v>
      </c>
      <c r="H877">
        <v>4</v>
      </c>
      <c r="I877">
        <v>1012</v>
      </c>
    </row>
    <row r="878" spans="2:9" x14ac:dyDescent="0.35">
      <c r="B878" t="s">
        <v>1013</v>
      </c>
      <c r="D878">
        <v>868</v>
      </c>
      <c r="E878">
        <v>44119</v>
      </c>
      <c r="F878" t="s">
        <v>125</v>
      </c>
      <c r="G878" t="s">
        <v>128</v>
      </c>
      <c r="H878">
        <v>1</v>
      </c>
      <c r="I878">
        <v>1057</v>
      </c>
    </row>
    <row r="879" spans="2:9" x14ac:dyDescent="0.35">
      <c r="B879" t="s">
        <v>1014</v>
      </c>
      <c r="D879">
        <v>869</v>
      </c>
      <c r="E879">
        <v>44119</v>
      </c>
      <c r="F879" t="s">
        <v>123</v>
      </c>
      <c r="G879" t="s">
        <v>130</v>
      </c>
      <c r="H879">
        <v>4</v>
      </c>
      <c r="I879">
        <v>928</v>
      </c>
    </row>
    <row r="880" spans="2:9" x14ac:dyDescent="0.35">
      <c r="B880" t="s">
        <v>1015</v>
      </c>
      <c r="D880">
        <v>870</v>
      </c>
      <c r="E880">
        <v>44120</v>
      </c>
      <c r="F880" t="s">
        <v>124</v>
      </c>
      <c r="G880" t="s">
        <v>129</v>
      </c>
      <c r="H880">
        <v>1</v>
      </c>
      <c r="I880">
        <v>52</v>
      </c>
    </row>
    <row r="881" spans="2:9" x14ac:dyDescent="0.35">
      <c r="B881" t="s">
        <v>1016</v>
      </c>
      <c r="D881">
        <v>871</v>
      </c>
      <c r="E881">
        <v>44120</v>
      </c>
      <c r="F881" t="s">
        <v>126</v>
      </c>
      <c r="G881" t="s">
        <v>130</v>
      </c>
      <c r="H881">
        <v>1</v>
      </c>
      <c r="I881">
        <v>52</v>
      </c>
    </row>
    <row r="882" spans="2:9" x14ac:dyDescent="0.35">
      <c r="B882" t="s">
        <v>1017</v>
      </c>
      <c r="D882">
        <v>872</v>
      </c>
      <c r="E882">
        <v>44120</v>
      </c>
      <c r="F882" t="s">
        <v>124</v>
      </c>
      <c r="G882" t="s">
        <v>127</v>
      </c>
      <c r="H882">
        <v>1</v>
      </c>
      <c r="I882">
        <v>46</v>
      </c>
    </row>
    <row r="883" spans="2:9" x14ac:dyDescent="0.35">
      <c r="B883" t="s">
        <v>1018</v>
      </c>
      <c r="D883">
        <v>873</v>
      </c>
      <c r="E883">
        <v>44121</v>
      </c>
      <c r="F883" t="s">
        <v>126</v>
      </c>
      <c r="G883" t="s">
        <v>128</v>
      </c>
      <c r="H883">
        <v>1</v>
      </c>
      <c r="I883">
        <v>137</v>
      </c>
    </row>
    <row r="884" spans="2:9" x14ac:dyDescent="0.35">
      <c r="B884" t="s">
        <v>1019</v>
      </c>
      <c r="D884">
        <v>874</v>
      </c>
      <c r="E884">
        <v>44121</v>
      </c>
      <c r="F884" t="s">
        <v>124</v>
      </c>
      <c r="G884" t="s">
        <v>129</v>
      </c>
      <c r="H884">
        <v>1</v>
      </c>
      <c r="I884">
        <v>40</v>
      </c>
    </row>
    <row r="885" spans="2:9" x14ac:dyDescent="0.35">
      <c r="B885" t="s">
        <v>1020</v>
      </c>
      <c r="D885">
        <v>875</v>
      </c>
      <c r="E885">
        <v>44121</v>
      </c>
      <c r="F885" t="s">
        <v>126</v>
      </c>
      <c r="G885" t="s">
        <v>130</v>
      </c>
      <c r="H885">
        <v>1</v>
      </c>
      <c r="I885">
        <v>39</v>
      </c>
    </row>
    <row r="886" spans="2:9" x14ac:dyDescent="0.35">
      <c r="B886" t="s">
        <v>1021</v>
      </c>
      <c r="D886">
        <v>876</v>
      </c>
      <c r="E886">
        <v>44122</v>
      </c>
      <c r="F886" t="s">
        <v>124</v>
      </c>
      <c r="G886" t="s">
        <v>128</v>
      </c>
      <c r="H886">
        <v>1</v>
      </c>
      <c r="I886">
        <v>45</v>
      </c>
    </row>
    <row r="887" spans="2:9" x14ac:dyDescent="0.35">
      <c r="B887" t="s">
        <v>1022</v>
      </c>
      <c r="D887">
        <v>877</v>
      </c>
      <c r="E887">
        <v>44122</v>
      </c>
      <c r="F887" t="s">
        <v>126</v>
      </c>
      <c r="G887" t="s">
        <v>130</v>
      </c>
      <c r="H887">
        <v>1</v>
      </c>
      <c r="I887">
        <v>125</v>
      </c>
    </row>
    <row r="888" spans="2:9" x14ac:dyDescent="0.35">
      <c r="B888" t="s">
        <v>1023</v>
      </c>
      <c r="D888">
        <v>878</v>
      </c>
      <c r="E888">
        <v>44122</v>
      </c>
      <c r="F888" t="s">
        <v>124</v>
      </c>
      <c r="G888" t="s">
        <v>127</v>
      </c>
      <c r="H888">
        <v>1</v>
      </c>
      <c r="I888">
        <v>42</v>
      </c>
    </row>
    <row r="889" spans="2:9" x14ac:dyDescent="0.35">
      <c r="B889" t="s">
        <v>1024</v>
      </c>
      <c r="D889">
        <v>879</v>
      </c>
      <c r="E889">
        <v>44123</v>
      </c>
      <c r="F889" t="s">
        <v>125</v>
      </c>
      <c r="G889" t="s">
        <v>130</v>
      </c>
      <c r="H889">
        <v>1</v>
      </c>
      <c r="I889">
        <v>332</v>
      </c>
    </row>
    <row r="890" spans="2:9" x14ac:dyDescent="0.35">
      <c r="B890" t="s">
        <v>1025</v>
      </c>
      <c r="D890">
        <v>880</v>
      </c>
      <c r="E890">
        <v>44123</v>
      </c>
      <c r="F890" t="s">
        <v>123</v>
      </c>
      <c r="G890" t="s">
        <v>127</v>
      </c>
      <c r="H890">
        <v>1</v>
      </c>
      <c r="I890">
        <v>143</v>
      </c>
    </row>
    <row r="891" spans="2:9" x14ac:dyDescent="0.35">
      <c r="B891" t="s">
        <v>1026</v>
      </c>
      <c r="D891">
        <v>881</v>
      </c>
      <c r="E891">
        <v>44123</v>
      </c>
      <c r="F891" t="s">
        <v>125</v>
      </c>
      <c r="G891" t="s">
        <v>128</v>
      </c>
      <c r="H891">
        <v>1</v>
      </c>
      <c r="I891">
        <v>156</v>
      </c>
    </row>
    <row r="892" spans="2:9" x14ac:dyDescent="0.35">
      <c r="B892" t="s">
        <v>1027</v>
      </c>
      <c r="D892">
        <v>882</v>
      </c>
      <c r="E892">
        <v>44124</v>
      </c>
      <c r="F892" t="s">
        <v>123</v>
      </c>
      <c r="G892" t="s">
        <v>129</v>
      </c>
      <c r="H892">
        <v>1</v>
      </c>
      <c r="I892">
        <v>276</v>
      </c>
    </row>
    <row r="893" spans="2:9" x14ac:dyDescent="0.35">
      <c r="B893" t="s">
        <v>1028</v>
      </c>
      <c r="D893">
        <v>883</v>
      </c>
      <c r="E893">
        <v>44124</v>
      </c>
      <c r="F893" t="s">
        <v>125</v>
      </c>
      <c r="G893" t="s">
        <v>130</v>
      </c>
      <c r="H893">
        <v>1</v>
      </c>
      <c r="I893">
        <v>589</v>
      </c>
    </row>
    <row r="894" spans="2:9" x14ac:dyDescent="0.35">
      <c r="B894" t="s">
        <v>1029</v>
      </c>
      <c r="D894">
        <v>884</v>
      </c>
      <c r="E894">
        <v>44124</v>
      </c>
      <c r="F894" t="s">
        <v>123</v>
      </c>
      <c r="G894" t="s">
        <v>128</v>
      </c>
      <c r="H894">
        <v>1</v>
      </c>
      <c r="I894">
        <v>219</v>
      </c>
    </row>
    <row r="895" spans="2:9" x14ac:dyDescent="0.35">
      <c r="B895" t="s">
        <v>1030</v>
      </c>
      <c r="D895">
        <v>885</v>
      </c>
      <c r="E895">
        <v>44125</v>
      </c>
      <c r="F895" t="s">
        <v>125</v>
      </c>
      <c r="G895" t="s">
        <v>130</v>
      </c>
      <c r="H895">
        <v>1</v>
      </c>
      <c r="I895">
        <v>630</v>
      </c>
    </row>
    <row r="896" spans="2:9" x14ac:dyDescent="0.35">
      <c r="B896" t="s">
        <v>1031</v>
      </c>
      <c r="D896">
        <v>886</v>
      </c>
      <c r="E896">
        <v>44125</v>
      </c>
      <c r="F896" t="s">
        <v>123</v>
      </c>
      <c r="G896" t="s">
        <v>127</v>
      </c>
      <c r="H896">
        <v>8</v>
      </c>
      <c r="I896">
        <v>1704</v>
      </c>
    </row>
    <row r="897" spans="2:9" x14ac:dyDescent="0.35">
      <c r="B897" t="s">
        <v>1032</v>
      </c>
      <c r="D897">
        <v>887</v>
      </c>
      <c r="E897">
        <v>44125</v>
      </c>
      <c r="F897" t="s">
        <v>125</v>
      </c>
      <c r="G897" t="s">
        <v>128</v>
      </c>
      <c r="H897">
        <v>1</v>
      </c>
      <c r="I897">
        <v>1090</v>
      </c>
    </row>
    <row r="898" spans="2:9" x14ac:dyDescent="0.35">
      <c r="B898" t="s">
        <v>1033</v>
      </c>
      <c r="D898">
        <v>888</v>
      </c>
      <c r="E898">
        <v>44126</v>
      </c>
      <c r="F898" t="s">
        <v>126</v>
      </c>
      <c r="G898" t="s">
        <v>127</v>
      </c>
      <c r="H898">
        <v>1</v>
      </c>
      <c r="I898">
        <v>90</v>
      </c>
    </row>
    <row r="899" spans="2:9" x14ac:dyDescent="0.35">
      <c r="B899" t="s">
        <v>1034</v>
      </c>
      <c r="D899">
        <v>889</v>
      </c>
      <c r="E899">
        <v>44126</v>
      </c>
      <c r="F899" t="s">
        <v>124</v>
      </c>
      <c r="G899" t="s">
        <v>128</v>
      </c>
      <c r="H899">
        <v>1</v>
      </c>
      <c r="I899">
        <v>32</v>
      </c>
    </row>
    <row r="900" spans="2:9" x14ac:dyDescent="0.35">
      <c r="B900" t="s">
        <v>1035</v>
      </c>
      <c r="D900">
        <v>890</v>
      </c>
      <c r="E900">
        <v>44126</v>
      </c>
      <c r="F900" t="s">
        <v>126</v>
      </c>
      <c r="G900" t="s">
        <v>129</v>
      </c>
      <c r="H900">
        <v>1</v>
      </c>
      <c r="I900">
        <v>186</v>
      </c>
    </row>
    <row r="901" spans="2:9" x14ac:dyDescent="0.35">
      <c r="B901" t="s">
        <v>1036</v>
      </c>
      <c r="D901">
        <v>891</v>
      </c>
      <c r="E901">
        <v>44127</v>
      </c>
      <c r="F901" t="s">
        <v>124</v>
      </c>
      <c r="G901" t="s">
        <v>130</v>
      </c>
      <c r="H901">
        <v>5</v>
      </c>
      <c r="I901">
        <v>295</v>
      </c>
    </row>
    <row r="902" spans="2:9" x14ac:dyDescent="0.35">
      <c r="B902" t="s">
        <v>1037</v>
      </c>
      <c r="D902">
        <v>892</v>
      </c>
      <c r="E902">
        <v>44127</v>
      </c>
      <c r="F902" t="s">
        <v>126</v>
      </c>
      <c r="G902" t="s">
        <v>128</v>
      </c>
      <c r="H902">
        <v>1</v>
      </c>
      <c r="I902">
        <v>77</v>
      </c>
    </row>
    <row r="903" spans="2:9" x14ac:dyDescent="0.35">
      <c r="B903" t="s">
        <v>1038</v>
      </c>
      <c r="D903">
        <v>893</v>
      </c>
      <c r="E903">
        <v>44127</v>
      </c>
      <c r="F903" t="s">
        <v>124</v>
      </c>
      <c r="G903" t="s">
        <v>130</v>
      </c>
      <c r="H903">
        <v>1</v>
      </c>
      <c r="I903">
        <v>39</v>
      </c>
    </row>
    <row r="904" spans="2:9" x14ac:dyDescent="0.35">
      <c r="B904" t="s">
        <v>1039</v>
      </c>
      <c r="D904">
        <v>894</v>
      </c>
      <c r="E904">
        <v>44128</v>
      </c>
      <c r="F904" t="s">
        <v>126</v>
      </c>
      <c r="G904" t="s">
        <v>127</v>
      </c>
      <c r="H904">
        <v>1</v>
      </c>
      <c r="I904">
        <v>79</v>
      </c>
    </row>
    <row r="905" spans="2:9" x14ac:dyDescent="0.35">
      <c r="B905" t="s">
        <v>1040</v>
      </c>
      <c r="D905">
        <v>895</v>
      </c>
      <c r="E905">
        <v>44128</v>
      </c>
      <c r="F905" t="s">
        <v>124</v>
      </c>
      <c r="G905" t="s">
        <v>128</v>
      </c>
      <c r="H905">
        <v>1</v>
      </c>
      <c r="I905">
        <v>34</v>
      </c>
    </row>
    <row r="906" spans="2:9" x14ac:dyDescent="0.35">
      <c r="B906" t="s">
        <v>1041</v>
      </c>
      <c r="D906">
        <v>896</v>
      </c>
      <c r="E906">
        <v>44128</v>
      </c>
      <c r="F906" t="s">
        <v>126</v>
      </c>
      <c r="G906" t="s">
        <v>127</v>
      </c>
      <c r="H906">
        <v>1</v>
      </c>
      <c r="I906">
        <v>178</v>
      </c>
    </row>
    <row r="907" spans="2:9" x14ac:dyDescent="0.35">
      <c r="B907" t="s">
        <v>1042</v>
      </c>
      <c r="D907">
        <v>897</v>
      </c>
      <c r="E907">
        <v>44129</v>
      </c>
      <c r="F907" t="s">
        <v>123</v>
      </c>
      <c r="G907" t="s">
        <v>128</v>
      </c>
      <c r="H907">
        <v>1</v>
      </c>
      <c r="I907">
        <v>219</v>
      </c>
    </row>
    <row r="908" spans="2:9" x14ac:dyDescent="0.35">
      <c r="B908" t="s">
        <v>1043</v>
      </c>
      <c r="D908">
        <v>898</v>
      </c>
      <c r="E908">
        <v>44129</v>
      </c>
      <c r="F908" t="s">
        <v>125</v>
      </c>
      <c r="G908" t="s">
        <v>129</v>
      </c>
      <c r="H908">
        <v>1</v>
      </c>
      <c r="I908">
        <v>819</v>
      </c>
    </row>
    <row r="909" spans="2:9" x14ac:dyDescent="0.35">
      <c r="B909" t="s">
        <v>1044</v>
      </c>
      <c r="D909">
        <v>899</v>
      </c>
      <c r="E909">
        <v>44129</v>
      </c>
      <c r="F909" t="s">
        <v>123</v>
      </c>
      <c r="G909" t="s">
        <v>130</v>
      </c>
      <c r="H909">
        <v>8</v>
      </c>
      <c r="I909">
        <v>1312</v>
      </c>
    </row>
    <row r="910" spans="2:9" x14ac:dyDescent="0.35">
      <c r="B910" t="s">
        <v>1045</v>
      </c>
      <c r="D910">
        <v>900</v>
      </c>
      <c r="E910">
        <v>44130</v>
      </c>
      <c r="F910" t="s">
        <v>125</v>
      </c>
      <c r="G910" t="s">
        <v>128</v>
      </c>
      <c r="H910">
        <v>1</v>
      </c>
      <c r="I910">
        <v>1053</v>
      </c>
    </row>
    <row r="911" spans="2:9" x14ac:dyDescent="0.35">
      <c r="B911" t="s">
        <v>1046</v>
      </c>
      <c r="D911">
        <v>901</v>
      </c>
      <c r="E911">
        <v>44130</v>
      </c>
      <c r="F911" t="s">
        <v>123</v>
      </c>
      <c r="G911" t="s">
        <v>130</v>
      </c>
      <c r="H911">
        <v>4</v>
      </c>
      <c r="I911">
        <v>1356</v>
      </c>
    </row>
    <row r="912" spans="2:9" x14ac:dyDescent="0.35">
      <c r="B912" t="s">
        <v>1047</v>
      </c>
      <c r="D912">
        <v>902</v>
      </c>
      <c r="E912">
        <v>44130</v>
      </c>
      <c r="F912" t="s">
        <v>125</v>
      </c>
      <c r="G912" t="s">
        <v>127</v>
      </c>
      <c r="H912">
        <v>1</v>
      </c>
      <c r="I912">
        <v>362</v>
      </c>
    </row>
    <row r="913" spans="2:9" x14ac:dyDescent="0.35">
      <c r="B913" t="s">
        <v>1048</v>
      </c>
      <c r="D913">
        <v>903</v>
      </c>
      <c r="E913">
        <v>44131</v>
      </c>
      <c r="F913" t="s">
        <v>123</v>
      </c>
      <c r="G913" t="s">
        <v>128</v>
      </c>
      <c r="H913">
        <v>1</v>
      </c>
      <c r="I913">
        <v>134</v>
      </c>
    </row>
    <row r="914" spans="2:9" x14ac:dyDescent="0.35">
      <c r="B914" t="s">
        <v>1049</v>
      </c>
      <c r="D914">
        <v>904</v>
      </c>
      <c r="E914">
        <v>44131</v>
      </c>
      <c r="F914" t="s">
        <v>125</v>
      </c>
      <c r="G914" t="s">
        <v>127</v>
      </c>
      <c r="H914">
        <v>1</v>
      </c>
      <c r="I914">
        <v>627</v>
      </c>
    </row>
    <row r="915" spans="2:9" x14ac:dyDescent="0.35">
      <c r="B915" t="s">
        <v>1050</v>
      </c>
      <c r="D915">
        <v>905</v>
      </c>
      <c r="E915">
        <v>44131</v>
      </c>
      <c r="F915" t="s">
        <v>123</v>
      </c>
      <c r="G915" t="s">
        <v>129</v>
      </c>
      <c r="H915">
        <v>4</v>
      </c>
      <c r="I915">
        <v>280</v>
      </c>
    </row>
    <row r="916" spans="2:9" x14ac:dyDescent="0.35">
      <c r="B916" t="s">
        <v>1051</v>
      </c>
      <c r="D916">
        <v>906</v>
      </c>
      <c r="E916">
        <v>44132</v>
      </c>
      <c r="F916" t="s">
        <v>124</v>
      </c>
      <c r="G916" t="s">
        <v>129</v>
      </c>
      <c r="H916">
        <v>2</v>
      </c>
      <c r="I916">
        <v>88</v>
      </c>
    </row>
    <row r="917" spans="2:9" x14ac:dyDescent="0.35">
      <c r="B917" t="s">
        <v>1052</v>
      </c>
      <c r="D917">
        <v>907</v>
      </c>
      <c r="E917">
        <v>44132</v>
      </c>
      <c r="F917" t="s">
        <v>126</v>
      </c>
      <c r="G917" t="s">
        <v>130</v>
      </c>
      <c r="H917">
        <v>1</v>
      </c>
      <c r="I917">
        <v>30</v>
      </c>
    </row>
    <row r="918" spans="2:9" x14ac:dyDescent="0.35">
      <c r="B918" t="s">
        <v>1053</v>
      </c>
      <c r="D918">
        <v>908</v>
      </c>
      <c r="E918">
        <v>44132</v>
      </c>
      <c r="F918" t="s">
        <v>124</v>
      </c>
      <c r="G918" t="s">
        <v>128</v>
      </c>
      <c r="H918">
        <v>5</v>
      </c>
      <c r="I918">
        <v>300</v>
      </c>
    </row>
    <row r="919" spans="2:9" x14ac:dyDescent="0.35">
      <c r="B919" t="s">
        <v>1054</v>
      </c>
      <c r="D919">
        <v>909</v>
      </c>
      <c r="E919">
        <v>44133</v>
      </c>
      <c r="F919" t="s">
        <v>126</v>
      </c>
      <c r="G919" t="s">
        <v>130</v>
      </c>
      <c r="H919">
        <v>1</v>
      </c>
      <c r="I919">
        <v>133</v>
      </c>
    </row>
    <row r="920" spans="2:9" x14ac:dyDescent="0.35">
      <c r="B920" t="s">
        <v>1055</v>
      </c>
      <c r="D920">
        <v>910</v>
      </c>
      <c r="E920">
        <v>44133</v>
      </c>
      <c r="F920" t="s">
        <v>124</v>
      </c>
      <c r="G920" t="s">
        <v>127</v>
      </c>
      <c r="H920">
        <v>4</v>
      </c>
      <c r="I920">
        <v>128</v>
      </c>
    </row>
    <row r="921" spans="2:9" x14ac:dyDescent="0.35">
      <c r="B921" t="s">
        <v>1056</v>
      </c>
      <c r="D921">
        <v>911</v>
      </c>
      <c r="E921">
        <v>44133</v>
      </c>
      <c r="F921" t="s">
        <v>126</v>
      </c>
      <c r="G921" t="s">
        <v>128</v>
      </c>
      <c r="H921">
        <v>1</v>
      </c>
      <c r="I921">
        <v>80</v>
      </c>
    </row>
    <row r="922" spans="2:9" x14ac:dyDescent="0.35">
      <c r="B922" t="s">
        <v>1057</v>
      </c>
      <c r="D922">
        <v>912</v>
      </c>
      <c r="E922">
        <v>44134</v>
      </c>
      <c r="F922" t="s">
        <v>124</v>
      </c>
      <c r="G922" t="s">
        <v>127</v>
      </c>
      <c r="H922">
        <v>4</v>
      </c>
      <c r="I922">
        <v>216</v>
      </c>
    </row>
    <row r="923" spans="2:9" x14ac:dyDescent="0.35">
      <c r="B923" t="s">
        <v>1058</v>
      </c>
      <c r="D923">
        <v>913</v>
      </c>
      <c r="E923">
        <v>44134</v>
      </c>
      <c r="F923" t="s">
        <v>126</v>
      </c>
      <c r="G923" t="s">
        <v>129</v>
      </c>
      <c r="H923">
        <v>1</v>
      </c>
      <c r="I923">
        <v>173</v>
      </c>
    </row>
    <row r="924" spans="2:9" x14ac:dyDescent="0.35">
      <c r="B924" t="s">
        <v>1059</v>
      </c>
      <c r="D924">
        <v>914</v>
      </c>
      <c r="E924">
        <v>44134</v>
      </c>
      <c r="F924" t="s">
        <v>124</v>
      </c>
      <c r="G924" t="s">
        <v>130</v>
      </c>
      <c r="H924">
        <v>2</v>
      </c>
      <c r="I924">
        <v>92</v>
      </c>
    </row>
    <row r="925" spans="2:9" x14ac:dyDescent="0.35">
      <c r="B925" t="s">
        <v>1060</v>
      </c>
      <c r="D925">
        <v>915</v>
      </c>
      <c r="E925">
        <v>44135</v>
      </c>
      <c r="F925" t="s">
        <v>125</v>
      </c>
      <c r="G925" t="s">
        <v>130</v>
      </c>
      <c r="H925">
        <v>2</v>
      </c>
      <c r="I925">
        <v>1760</v>
      </c>
    </row>
    <row r="926" spans="2:9" x14ac:dyDescent="0.35">
      <c r="B926" t="s">
        <v>1061</v>
      </c>
      <c r="D926">
        <v>916</v>
      </c>
      <c r="E926">
        <v>44135</v>
      </c>
      <c r="F926" t="s">
        <v>123</v>
      </c>
      <c r="G926" t="s">
        <v>128</v>
      </c>
      <c r="H926">
        <v>1</v>
      </c>
      <c r="I926">
        <v>252</v>
      </c>
    </row>
    <row r="927" spans="2:9" x14ac:dyDescent="0.35">
      <c r="B927" t="s">
        <v>1062</v>
      </c>
      <c r="D927">
        <v>917</v>
      </c>
      <c r="E927">
        <v>44135</v>
      </c>
      <c r="F927" t="s">
        <v>125</v>
      </c>
      <c r="G927" t="s">
        <v>130</v>
      </c>
      <c r="H927">
        <v>2</v>
      </c>
      <c r="I927">
        <v>488</v>
      </c>
    </row>
    <row r="928" spans="2:9" x14ac:dyDescent="0.35">
      <c r="B928" t="s">
        <v>1063</v>
      </c>
      <c r="D928">
        <v>918</v>
      </c>
      <c r="E928">
        <v>44136</v>
      </c>
      <c r="F928" t="s">
        <v>123</v>
      </c>
      <c r="G928" t="s">
        <v>127</v>
      </c>
      <c r="H928">
        <v>1</v>
      </c>
      <c r="I928">
        <v>237</v>
      </c>
    </row>
    <row r="929" spans="2:9" x14ac:dyDescent="0.35">
      <c r="B929" t="s">
        <v>1064</v>
      </c>
      <c r="D929">
        <v>919</v>
      </c>
      <c r="E929">
        <v>44136</v>
      </c>
      <c r="F929" t="s">
        <v>125</v>
      </c>
      <c r="G929" t="s">
        <v>128</v>
      </c>
      <c r="H929">
        <v>1</v>
      </c>
      <c r="I929">
        <v>960</v>
      </c>
    </row>
    <row r="930" spans="2:9" x14ac:dyDescent="0.35">
      <c r="B930" t="s">
        <v>1065</v>
      </c>
      <c r="D930">
        <v>920</v>
      </c>
      <c r="E930">
        <v>44136</v>
      </c>
      <c r="F930" t="s">
        <v>123</v>
      </c>
      <c r="G930" t="s">
        <v>127</v>
      </c>
      <c r="H930">
        <v>1</v>
      </c>
      <c r="I930">
        <v>176</v>
      </c>
    </row>
    <row r="931" spans="2:9" x14ac:dyDescent="0.35">
      <c r="B931" t="s">
        <v>1066</v>
      </c>
      <c r="D931">
        <v>921</v>
      </c>
      <c r="E931">
        <v>44137</v>
      </c>
      <c r="F931" t="s">
        <v>125</v>
      </c>
      <c r="G931" t="s">
        <v>129</v>
      </c>
      <c r="H931">
        <v>1</v>
      </c>
      <c r="I931">
        <v>588</v>
      </c>
    </row>
    <row r="932" spans="2:9" x14ac:dyDescent="0.35">
      <c r="B932" t="s">
        <v>1067</v>
      </c>
      <c r="D932">
        <v>922</v>
      </c>
      <c r="E932">
        <v>44137</v>
      </c>
      <c r="F932" t="s">
        <v>123</v>
      </c>
      <c r="G932" t="s">
        <v>130</v>
      </c>
      <c r="H932">
        <v>4</v>
      </c>
      <c r="I932">
        <v>1196</v>
      </c>
    </row>
    <row r="933" spans="2:9" x14ac:dyDescent="0.35">
      <c r="B933" t="s">
        <v>1068</v>
      </c>
      <c r="D933">
        <v>923</v>
      </c>
      <c r="E933">
        <v>44137</v>
      </c>
      <c r="F933" t="s">
        <v>125</v>
      </c>
      <c r="G933" t="s">
        <v>127</v>
      </c>
      <c r="H933">
        <v>1</v>
      </c>
      <c r="I933">
        <v>1103</v>
      </c>
    </row>
    <row r="934" spans="2:9" x14ac:dyDescent="0.35">
      <c r="B934" t="s">
        <v>1069</v>
      </c>
      <c r="D934">
        <v>924</v>
      </c>
      <c r="E934">
        <v>44138</v>
      </c>
      <c r="F934" t="s">
        <v>126</v>
      </c>
      <c r="G934" t="s">
        <v>128</v>
      </c>
      <c r="H934">
        <v>1</v>
      </c>
      <c r="I934">
        <v>46</v>
      </c>
    </row>
    <row r="935" spans="2:9" x14ac:dyDescent="0.35">
      <c r="B935" t="s">
        <v>1070</v>
      </c>
      <c r="D935">
        <v>925</v>
      </c>
      <c r="E935">
        <v>44138</v>
      </c>
      <c r="F935" t="s">
        <v>124</v>
      </c>
      <c r="G935" t="s">
        <v>130</v>
      </c>
      <c r="H935">
        <v>6</v>
      </c>
      <c r="I935">
        <v>228</v>
      </c>
    </row>
    <row r="936" spans="2:9" x14ac:dyDescent="0.35">
      <c r="B936" t="s">
        <v>1071</v>
      </c>
      <c r="D936">
        <v>926</v>
      </c>
      <c r="E936">
        <v>44138</v>
      </c>
      <c r="F936" t="s">
        <v>126</v>
      </c>
      <c r="G936" t="s">
        <v>127</v>
      </c>
      <c r="H936">
        <v>1</v>
      </c>
      <c r="I936">
        <v>155</v>
      </c>
    </row>
    <row r="937" spans="2:9" x14ac:dyDescent="0.35">
      <c r="B937" t="s">
        <v>1072</v>
      </c>
      <c r="D937">
        <v>927</v>
      </c>
      <c r="E937">
        <v>44139</v>
      </c>
      <c r="F937" t="s">
        <v>124</v>
      </c>
      <c r="G937" t="s">
        <v>128</v>
      </c>
      <c r="H937">
        <v>1</v>
      </c>
      <c r="I937">
        <v>62</v>
      </c>
    </row>
    <row r="938" spans="2:9" x14ac:dyDescent="0.35">
      <c r="B938" t="s">
        <v>1073</v>
      </c>
      <c r="D938">
        <v>928</v>
      </c>
      <c r="E938">
        <v>44139</v>
      </c>
      <c r="F938" t="s">
        <v>126</v>
      </c>
      <c r="G938" t="s">
        <v>127</v>
      </c>
      <c r="H938">
        <v>2</v>
      </c>
      <c r="I938">
        <v>200</v>
      </c>
    </row>
    <row r="939" spans="2:9" x14ac:dyDescent="0.35">
      <c r="B939" t="s">
        <v>1074</v>
      </c>
      <c r="D939">
        <v>929</v>
      </c>
      <c r="E939">
        <v>44139</v>
      </c>
      <c r="F939" t="s">
        <v>124</v>
      </c>
      <c r="G939" t="s">
        <v>129</v>
      </c>
      <c r="H939">
        <v>1</v>
      </c>
      <c r="I939">
        <v>47</v>
      </c>
    </row>
    <row r="940" spans="2:9" x14ac:dyDescent="0.35">
      <c r="B940" t="s">
        <v>1075</v>
      </c>
      <c r="D940">
        <v>930</v>
      </c>
      <c r="E940">
        <v>44140</v>
      </c>
      <c r="F940" t="s">
        <v>126</v>
      </c>
      <c r="G940" t="s">
        <v>130</v>
      </c>
      <c r="H940">
        <v>1</v>
      </c>
      <c r="I940">
        <v>39</v>
      </c>
    </row>
    <row r="941" spans="2:9" x14ac:dyDescent="0.35">
      <c r="B941" t="s">
        <v>1076</v>
      </c>
      <c r="D941">
        <v>931</v>
      </c>
      <c r="E941">
        <v>44140</v>
      </c>
      <c r="F941" t="s">
        <v>124</v>
      </c>
      <c r="G941" t="s">
        <v>127</v>
      </c>
      <c r="H941">
        <v>1</v>
      </c>
      <c r="I941">
        <v>63</v>
      </c>
    </row>
    <row r="942" spans="2:9" x14ac:dyDescent="0.35">
      <c r="B942" t="s">
        <v>1077</v>
      </c>
      <c r="D942">
        <v>932</v>
      </c>
      <c r="E942">
        <v>44140</v>
      </c>
      <c r="F942" t="s">
        <v>126</v>
      </c>
      <c r="G942" t="s">
        <v>128</v>
      </c>
      <c r="H942">
        <v>2</v>
      </c>
      <c r="I942">
        <v>144</v>
      </c>
    </row>
    <row r="943" spans="2:9" x14ac:dyDescent="0.35">
      <c r="B943" t="s">
        <v>1078</v>
      </c>
      <c r="D943">
        <v>933</v>
      </c>
      <c r="E943">
        <v>44141</v>
      </c>
      <c r="F943" t="s">
        <v>123</v>
      </c>
      <c r="G943" t="s">
        <v>130</v>
      </c>
      <c r="H943">
        <v>5</v>
      </c>
      <c r="I943">
        <v>1410</v>
      </c>
    </row>
    <row r="944" spans="2:9" x14ac:dyDescent="0.35">
      <c r="B944" t="s">
        <v>1079</v>
      </c>
      <c r="D944">
        <v>934</v>
      </c>
      <c r="E944">
        <v>44141</v>
      </c>
      <c r="F944" t="s">
        <v>125</v>
      </c>
      <c r="G944" t="s">
        <v>127</v>
      </c>
      <c r="H944">
        <v>1</v>
      </c>
      <c r="I944">
        <v>985</v>
      </c>
    </row>
    <row r="945" spans="2:9" x14ac:dyDescent="0.35">
      <c r="B945" t="s">
        <v>1080</v>
      </c>
      <c r="D945">
        <v>935</v>
      </c>
      <c r="E945">
        <v>44141</v>
      </c>
      <c r="F945" t="s">
        <v>123</v>
      </c>
      <c r="G945" t="s">
        <v>128</v>
      </c>
      <c r="H945">
        <v>6</v>
      </c>
      <c r="I945">
        <v>408</v>
      </c>
    </row>
    <row r="946" spans="2:9" x14ac:dyDescent="0.35">
      <c r="B946" t="s">
        <v>1081</v>
      </c>
      <c r="D946">
        <v>936</v>
      </c>
      <c r="E946">
        <v>44142</v>
      </c>
      <c r="F946" t="s">
        <v>125</v>
      </c>
      <c r="G946" t="s">
        <v>127</v>
      </c>
      <c r="H946">
        <v>1</v>
      </c>
      <c r="I946">
        <v>419</v>
      </c>
    </row>
    <row r="947" spans="2:9" x14ac:dyDescent="0.35">
      <c r="B947" t="s">
        <v>1082</v>
      </c>
      <c r="D947">
        <v>937</v>
      </c>
      <c r="E947">
        <v>44142</v>
      </c>
      <c r="F947" t="s">
        <v>123</v>
      </c>
      <c r="G947" t="s">
        <v>129</v>
      </c>
      <c r="H947">
        <v>1</v>
      </c>
      <c r="I947">
        <v>215</v>
      </c>
    </row>
    <row r="948" spans="2:9" x14ac:dyDescent="0.35">
      <c r="B948" t="s">
        <v>1083</v>
      </c>
      <c r="D948">
        <v>938</v>
      </c>
      <c r="E948">
        <v>44142</v>
      </c>
      <c r="F948" t="s">
        <v>125</v>
      </c>
      <c r="G948" t="s">
        <v>130</v>
      </c>
      <c r="H948">
        <v>2</v>
      </c>
      <c r="I948">
        <v>394</v>
      </c>
    </row>
    <row r="949" spans="2:9" x14ac:dyDescent="0.35">
      <c r="B949" t="s">
        <v>1084</v>
      </c>
      <c r="D949">
        <v>939</v>
      </c>
      <c r="E949">
        <v>44143</v>
      </c>
      <c r="F949" t="s">
        <v>123</v>
      </c>
      <c r="G949" t="s">
        <v>127</v>
      </c>
      <c r="H949">
        <v>1</v>
      </c>
      <c r="I949">
        <v>176</v>
      </c>
    </row>
    <row r="950" spans="2:9" x14ac:dyDescent="0.35">
      <c r="B950" t="s">
        <v>1085</v>
      </c>
      <c r="D950">
        <v>940</v>
      </c>
      <c r="E950">
        <v>44143</v>
      </c>
      <c r="F950" t="s">
        <v>125</v>
      </c>
      <c r="G950" t="s">
        <v>128</v>
      </c>
      <c r="H950">
        <v>1</v>
      </c>
      <c r="I950">
        <v>1102</v>
      </c>
    </row>
    <row r="951" spans="2:9" x14ac:dyDescent="0.35">
      <c r="B951" t="s">
        <v>1086</v>
      </c>
      <c r="D951">
        <v>941</v>
      </c>
      <c r="E951">
        <v>44143</v>
      </c>
      <c r="F951" t="s">
        <v>123</v>
      </c>
      <c r="G951" t="s">
        <v>129</v>
      </c>
      <c r="H951">
        <v>1</v>
      </c>
      <c r="I951">
        <v>101</v>
      </c>
    </row>
    <row r="952" spans="2:9" x14ac:dyDescent="0.35">
      <c r="B952" t="s">
        <v>1087</v>
      </c>
      <c r="D952">
        <v>942</v>
      </c>
      <c r="E952">
        <v>44144</v>
      </c>
      <c r="F952" t="s">
        <v>124</v>
      </c>
      <c r="G952" t="s">
        <v>127</v>
      </c>
      <c r="H952">
        <v>1</v>
      </c>
      <c r="I952">
        <v>47</v>
      </c>
    </row>
    <row r="953" spans="2:9" x14ac:dyDescent="0.35">
      <c r="B953" t="s">
        <v>1088</v>
      </c>
      <c r="D953">
        <v>943</v>
      </c>
      <c r="E953">
        <v>44144</v>
      </c>
      <c r="F953" t="s">
        <v>126</v>
      </c>
      <c r="G953" t="s">
        <v>128</v>
      </c>
      <c r="H953">
        <v>1</v>
      </c>
      <c r="I953">
        <v>123</v>
      </c>
    </row>
    <row r="954" spans="2:9" x14ac:dyDescent="0.35">
      <c r="B954" t="s">
        <v>1089</v>
      </c>
      <c r="D954">
        <v>944</v>
      </c>
      <c r="E954">
        <v>44144</v>
      </c>
      <c r="F954" t="s">
        <v>124</v>
      </c>
      <c r="G954" t="s">
        <v>127</v>
      </c>
      <c r="H954">
        <v>4</v>
      </c>
      <c r="I954">
        <v>176</v>
      </c>
    </row>
    <row r="955" spans="2:9" x14ac:dyDescent="0.35">
      <c r="B955" t="s">
        <v>1089</v>
      </c>
      <c r="D955">
        <v>944</v>
      </c>
      <c r="E955">
        <v>44144</v>
      </c>
      <c r="F955" t="s">
        <v>124</v>
      </c>
      <c r="G955" t="s">
        <v>127</v>
      </c>
      <c r="H955">
        <v>4</v>
      </c>
      <c r="I955">
        <v>176</v>
      </c>
    </row>
    <row r="956" spans="2:9" x14ac:dyDescent="0.35">
      <c r="B956" t="s">
        <v>1090</v>
      </c>
      <c r="D956">
        <v>945</v>
      </c>
      <c r="E956">
        <v>44145</v>
      </c>
      <c r="F956" t="s">
        <v>126</v>
      </c>
      <c r="G956" t="s">
        <v>129</v>
      </c>
      <c r="H956">
        <v>2</v>
      </c>
      <c r="I956">
        <v>164</v>
      </c>
    </row>
    <row r="957" spans="2:9" x14ac:dyDescent="0.35">
      <c r="B957" t="s">
        <v>1091</v>
      </c>
      <c r="D957">
        <v>946</v>
      </c>
      <c r="E957">
        <v>44145</v>
      </c>
      <c r="F957" t="s">
        <v>124</v>
      </c>
      <c r="G957" t="s">
        <v>130</v>
      </c>
      <c r="H957">
        <v>1</v>
      </c>
      <c r="I957">
        <v>65</v>
      </c>
    </row>
    <row r="958" spans="2:9" x14ac:dyDescent="0.35">
      <c r="B958" t="s">
        <v>1092</v>
      </c>
      <c r="D958">
        <v>947</v>
      </c>
      <c r="E958">
        <v>44145</v>
      </c>
      <c r="F958" t="s">
        <v>126</v>
      </c>
      <c r="G958" t="s">
        <v>127</v>
      </c>
      <c r="H958">
        <v>3</v>
      </c>
      <c r="I958">
        <v>279</v>
      </c>
    </row>
    <row r="959" spans="2:9" x14ac:dyDescent="0.35">
      <c r="B959" t="s">
        <v>1093</v>
      </c>
      <c r="D959">
        <v>948</v>
      </c>
      <c r="E959">
        <v>44146</v>
      </c>
      <c r="F959" t="s">
        <v>124</v>
      </c>
      <c r="G959" t="s">
        <v>128</v>
      </c>
      <c r="H959">
        <v>3</v>
      </c>
      <c r="I959">
        <v>168</v>
      </c>
    </row>
    <row r="960" spans="2:9" x14ac:dyDescent="0.35">
      <c r="B960" t="s">
        <v>1094</v>
      </c>
      <c r="D960">
        <v>949</v>
      </c>
      <c r="E960">
        <v>44146</v>
      </c>
      <c r="F960" t="s">
        <v>126</v>
      </c>
      <c r="G960" t="s">
        <v>129</v>
      </c>
      <c r="H960">
        <v>1</v>
      </c>
      <c r="I960">
        <v>196</v>
      </c>
    </row>
    <row r="961" spans="2:9" x14ac:dyDescent="0.35">
      <c r="B961" t="s">
        <v>1095</v>
      </c>
      <c r="D961">
        <v>950</v>
      </c>
      <c r="E961">
        <v>44146</v>
      </c>
      <c r="F961" t="s">
        <v>124</v>
      </c>
      <c r="G961" t="s">
        <v>130</v>
      </c>
      <c r="H961">
        <v>7</v>
      </c>
      <c r="I961">
        <v>266</v>
      </c>
    </row>
    <row r="962" spans="2:9" x14ac:dyDescent="0.35">
      <c r="B962" t="s">
        <v>1096</v>
      </c>
      <c r="D962">
        <v>951</v>
      </c>
      <c r="E962">
        <v>44147</v>
      </c>
      <c r="F962" t="s">
        <v>125</v>
      </c>
      <c r="G962" t="s">
        <v>128</v>
      </c>
      <c r="H962">
        <v>1</v>
      </c>
      <c r="I962">
        <v>220</v>
      </c>
    </row>
    <row r="963" spans="2:9" x14ac:dyDescent="0.35">
      <c r="B963" t="s">
        <v>1097</v>
      </c>
      <c r="D963">
        <v>952</v>
      </c>
      <c r="E963">
        <v>44147</v>
      </c>
      <c r="F963" t="s">
        <v>123</v>
      </c>
      <c r="G963" t="s">
        <v>127</v>
      </c>
      <c r="H963">
        <v>2</v>
      </c>
      <c r="I963">
        <v>298</v>
      </c>
    </row>
    <row r="964" spans="2:9" x14ac:dyDescent="0.35">
      <c r="B964" t="s">
        <v>1098</v>
      </c>
      <c r="D964">
        <v>953</v>
      </c>
      <c r="E964">
        <v>44147</v>
      </c>
      <c r="F964" t="s">
        <v>125</v>
      </c>
      <c r="G964" t="s">
        <v>129</v>
      </c>
      <c r="H964">
        <v>1</v>
      </c>
      <c r="I964">
        <v>1086</v>
      </c>
    </row>
    <row r="965" spans="2:9" x14ac:dyDescent="0.35">
      <c r="B965" t="s">
        <v>1099</v>
      </c>
      <c r="D965">
        <v>954</v>
      </c>
      <c r="E965">
        <v>44148</v>
      </c>
      <c r="F965" t="s">
        <v>123</v>
      </c>
      <c r="G965" t="s">
        <v>130</v>
      </c>
      <c r="H965">
        <v>1</v>
      </c>
      <c r="I965">
        <v>294</v>
      </c>
    </row>
    <row r="966" spans="2:9" x14ac:dyDescent="0.35">
      <c r="B966" t="s">
        <v>1100</v>
      </c>
      <c r="D966">
        <v>955</v>
      </c>
      <c r="E966">
        <v>44148</v>
      </c>
      <c r="F966" t="s">
        <v>125</v>
      </c>
      <c r="G966" t="s">
        <v>127</v>
      </c>
      <c r="H966">
        <v>2</v>
      </c>
      <c r="I966">
        <v>2338</v>
      </c>
    </row>
    <row r="967" spans="2:9" x14ac:dyDescent="0.35">
      <c r="B967" t="s">
        <v>1101</v>
      </c>
      <c r="D967">
        <v>956</v>
      </c>
      <c r="E967">
        <v>44148</v>
      </c>
      <c r="F967" t="s">
        <v>123</v>
      </c>
      <c r="G967" t="s">
        <v>128</v>
      </c>
      <c r="H967">
        <v>2</v>
      </c>
      <c r="I967">
        <v>186</v>
      </c>
    </row>
    <row r="968" spans="2:9" x14ac:dyDescent="0.35">
      <c r="B968" t="s">
        <v>1102</v>
      </c>
      <c r="D968">
        <v>957</v>
      </c>
      <c r="E968">
        <v>44149</v>
      </c>
      <c r="F968" t="s">
        <v>125</v>
      </c>
      <c r="G968" t="s">
        <v>129</v>
      </c>
      <c r="H968">
        <v>1</v>
      </c>
      <c r="I968">
        <v>459</v>
      </c>
    </row>
    <row r="969" spans="2:9" x14ac:dyDescent="0.35">
      <c r="B969" t="s">
        <v>1103</v>
      </c>
      <c r="D969">
        <v>958</v>
      </c>
      <c r="E969">
        <v>44149</v>
      </c>
      <c r="F969" t="s">
        <v>123</v>
      </c>
      <c r="G969" t="s">
        <v>130</v>
      </c>
      <c r="H969">
        <v>5</v>
      </c>
      <c r="I969">
        <v>575</v>
      </c>
    </row>
    <row r="970" spans="2:9" x14ac:dyDescent="0.35">
      <c r="B970" t="s">
        <v>1104</v>
      </c>
      <c r="D970">
        <v>959</v>
      </c>
      <c r="E970">
        <v>44149</v>
      </c>
      <c r="F970" t="s">
        <v>125</v>
      </c>
      <c r="G970" t="s">
        <v>128</v>
      </c>
      <c r="H970">
        <v>2</v>
      </c>
      <c r="I970">
        <v>1612</v>
      </c>
    </row>
    <row r="971" spans="2:9" x14ac:dyDescent="0.35">
      <c r="B971" t="s">
        <v>1105</v>
      </c>
      <c r="D971">
        <v>960</v>
      </c>
      <c r="E971">
        <v>44150</v>
      </c>
      <c r="F971" t="s">
        <v>126</v>
      </c>
      <c r="G971" t="s">
        <v>127</v>
      </c>
      <c r="H971">
        <v>1</v>
      </c>
      <c r="I971">
        <v>117</v>
      </c>
    </row>
    <row r="972" spans="2:9" x14ac:dyDescent="0.35">
      <c r="B972" t="s">
        <v>1106</v>
      </c>
      <c r="D972">
        <v>961</v>
      </c>
      <c r="E972">
        <v>44150</v>
      </c>
      <c r="F972" t="s">
        <v>124</v>
      </c>
      <c r="G972" t="s">
        <v>129</v>
      </c>
      <c r="H972">
        <v>2</v>
      </c>
      <c r="I972">
        <v>80</v>
      </c>
    </row>
    <row r="973" spans="2:9" x14ac:dyDescent="0.35">
      <c r="B973" t="s">
        <v>1107</v>
      </c>
      <c r="D973">
        <v>962</v>
      </c>
      <c r="E973">
        <v>44150</v>
      </c>
      <c r="F973" t="s">
        <v>126</v>
      </c>
      <c r="G973" t="s">
        <v>130</v>
      </c>
      <c r="H973">
        <v>3</v>
      </c>
      <c r="I973">
        <v>516</v>
      </c>
    </row>
    <row r="974" spans="2:9" x14ac:dyDescent="0.35">
      <c r="B974" t="s">
        <v>1108</v>
      </c>
      <c r="D974">
        <v>963</v>
      </c>
      <c r="E974">
        <v>44151</v>
      </c>
      <c r="F974" t="s">
        <v>124</v>
      </c>
      <c r="G974" t="s">
        <v>127</v>
      </c>
      <c r="H974">
        <v>5</v>
      </c>
      <c r="I974">
        <v>305</v>
      </c>
    </row>
    <row r="975" spans="2:9" x14ac:dyDescent="0.35">
      <c r="B975" t="s">
        <v>1109</v>
      </c>
      <c r="D975">
        <v>964</v>
      </c>
      <c r="E975">
        <v>44151</v>
      </c>
      <c r="F975" t="s">
        <v>126</v>
      </c>
      <c r="G975" t="s">
        <v>128</v>
      </c>
      <c r="H975">
        <v>1</v>
      </c>
      <c r="I975">
        <v>136</v>
      </c>
    </row>
    <row r="976" spans="2:9" x14ac:dyDescent="0.35">
      <c r="B976" t="s">
        <v>1110</v>
      </c>
      <c r="D976">
        <v>965</v>
      </c>
      <c r="E976">
        <v>44151</v>
      </c>
      <c r="F976" t="s">
        <v>124</v>
      </c>
      <c r="G976" t="s">
        <v>129</v>
      </c>
      <c r="H976">
        <v>3</v>
      </c>
      <c r="I976">
        <v>108</v>
      </c>
    </row>
    <row r="977" spans="2:9" x14ac:dyDescent="0.35">
      <c r="B977" t="s">
        <v>1111</v>
      </c>
      <c r="D977">
        <v>966</v>
      </c>
      <c r="E977">
        <v>44152</v>
      </c>
      <c r="F977" t="s">
        <v>126</v>
      </c>
      <c r="G977" t="s">
        <v>130</v>
      </c>
      <c r="H977">
        <v>1</v>
      </c>
      <c r="I977">
        <v>141</v>
      </c>
    </row>
    <row r="978" spans="2:9" x14ac:dyDescent="0.35">
      <c r="B978" t="s">
        <v>1112</v>
      </c>
      <c r="D978">
        <v>967</v>
      </c>
      <c r="E978">
        <v>44152</v>
      </c>
      <c r="F978" t="s">
        <v>124</v>
      </c>
      <c r="G978" t="s">
        <v>128</v>
      </c>
      <c r="H978">
        <v>1</v>
      </c>
      <c r="I978">
        <v>31</v>
      </c>
    </row>
    <row r="979" spans="2:9" x14ac:dyDescent="0.35">
      <c r="B979" t="s">
        <v>1113</v>
      </c>
      <c r="D979">
        <v>968</v>
      </c>
      <c r="E979">
        <v>44152</v>
      </c>
      <c r="F979" t="s">
        <v>126</v>
      </c>
      <c r="G979" t="s">
        <v>130</v>
      </c>
      <c r="H979">
        <v>1</v>
      </c>
      <c r="I979">
        <v>46</v>
      </c>
    </row>
    <row r="980" spans="2:9" x14ac:dyDescent="0.35">
      <c r="B980" t="s">
        <v>1114</v>
      </c>
      <c r="D980">
        <v>969</v>
      </c>
      <c r="E980">
        <v>44153</v>
      </c>
      <c r="F980" t="s">
        <v>123</v>
      </c>
      <c r="G980" t="s">
        <v>129</v>
      </c>
      <c r="H980">
        <v>1</v>
      </c>
      <c r="I980">
        <v>101</v>
      </c>
    </row>
    <row r="981" spans="2:9" x14ac:dyDescent="0.35">
      <c r="B981" t="s">
        <v>1115</v>
      </c>
      <c r="D981">
        <v>970</v>
      </c>
      <c r="E981">
        <v>44153</v>
      </c>
      <c r="F981" t="s">
        <v>125</v>
      </c>
      <c r="G981" t="s">
        <v>130</v>
      </c>
      <c r="H981">
        <v>1</v>
      </c>
      <c r="I981">
        <v>370</v>
      </c>
    </row>
    <row r="982" spans="2:9" x14ac:dyDescent="0.35">
      <c r="B982" t="s">
        <v>1116</v>
      </c>
      <c r="D982">
        <v>971</v>
      </c>
      <c r="E982">
        <v>44153</v>
      </c>
      <c r="F982" t="s">
        <v>123</v>
      </c>
      <c r="G982" t="s">
        <v>127</v>
      </c>
      <c r="H982">
        <v>2</v>
      </c>
      <c r="I982">
        <v>384</v>
      </c>
    </row>
    <row r="983" spans="2:9" x14ac:dyDescent="0.35">
      <c r="B983" t="s">
        <v>1117</v>
      </c>
      <c r="D983">
        <v>972</v>
      </c>
      <c r="E983">
        <v>44154</v>
      </c>
      <c r="F983" t="s">
        <v>125</v>
      </c>
      <c r="G983" t="s">
        <v>128</v>
      </c>
      <c r="H983">
        <v>1</v>
      </c>
      <c r="I983">
        <v>348</v>
      </c>
    </row>
    <row r="984" spans="2:9" x14ac:dyDescent="0.35">
      <c r="B984" t="s">
        <v>1118</v>
      </c>
      <c r="D984">
        <v>973</v>
      </c>
      <c r="E984">
        <v>44154</v>
      </c>
      <c r="F984" t="s">
        <v>123</v>
      </c>
      <c r="G984" t="s">
        <v>129</v>
      </c>
      <c r="H984">
        <v>1</v>
      </c>
      <c r="I984">
        <v>345</v>
      </c>
    </row>
    <row r="985" spans="2:9" x14ac:dyDescent="0.35">
      <c r="B985" t="s">
        <v>1119</v>
      </c>
      <c r="D985">
        <v>974</v>
      </c>
      <c r="E985">
        <v>44154</v>
      </c>
      <c r="F985" t="s">
        <v>125</v>
      </c>
      <c r="G985" t="s">
        <v>130</v>
      </c>
      <c r="H985">
        <v>1</v>
      </c>
      <c r="I985">
        <v>631</v>
      </c>
    </row>
    <row r="986" spans="2:9" x14ac:dyDescent="0.35">
      <c r="B986" t="s">
        <v>1120</v>
      </c>
      <c r="D986">
        <v>975</v>
      </c>
      <c r="E986">
        <v>44155</v>
      </c>
      <c r="F986" t="s">
        <v>123</v>
      </c>
      <c r="G986" t="s">
        <v>128</v>
      </c>
      <c r="H986">
        <v>4</v>
      </c>
      <c r="I986">
        <v>1060</v>
      </c>
    </row>
    <row r="987" spans="2:9" x14ac:dyDescent="0.35">
      <c r="B987" t="s">
        <v>1121</v>
      </c>
      <c r="D987">
        <v>976</v>
      </c>
      <c r="E987">
        <v>44155</v>
      </c>
      <c r="F987" t="s">
        <v>125</v>
      </c>
      <c r="G987" t="s">
        <v>130</v>
      </c>
      <c r="H987">
        <v>1</v>
      </c>
      <c r="I987">
        <v>905</v>
      </c>
    </row>
    <row r="988" spans="2:9" x14ac:dyDescent="0.35">
      <c r="B988" t="s">
        <v>1122</v>
      </c>
      <c r="D988">
        <v>977</v>
      </c>
      <c r="E988">
        <v>44155</v>
      </c>
      <c r="F988" t="s">
        <v>123</v>
      </c>
      <c r="G988" t="s">
        <v>127</v>
      </c>
      <c r="H988">
        <v>1</v>
      </c>
      <c r="I988">
        <v>148</v>
      </c>
    </row>
    <row r="989" spans="2:9" x14ac:dyDescent="0.35">
      <c r="B989" t="s">
        <v>1123</v>
      </c>
      <c r="D989">
        <v>978</v>
      </c>
      <c r="E989">
        <v>44156</v>
      </c>
      <c r="F989" t="s">
        <v>124</v>
      </c>
      <c r="G989" t="s">
        <v>130</v>
      </c>
      <c r="H989">
        <v>1</v>
      </c>
      <c r="I989">
        <v>44</v>
      </c>
    </row>
    <row r="990" spans="2:9" x14ac:dyDescent="0.35">
      <c r="B990" t="s">
        <v>1124</v>
      </c>
      <c r="D990">
        <v>979</v>
      </c>
      <c r="E990">
        <v>44156</v>
      </c>
      <c r="F990" t="s">
        <v>126</v>
      </c>
      <c r="G990" t="s">
        <v>127</v>
      </c>
      <c r="H990">
        <v>1</v>
      </c>
      <c r="I990">
        <v>42</v>
      </c>
    </row>
    <row r="991" spans="2:9" x14ac:dyDescent="0.35">
      <c r="B991" t="s">
        <v>1125</v>
      </c>
      <c r="D991">
        <v>980</v>
      </c>
      <c r="E991">
        <v>44156</v>
      </c>
      <c r="F991" t="s">
        <v>124</v>
      </c>
      <c r="G991" t="s">
        <v>128</v>
      </c>
      <c r="H991">
        <v>1</v>
      </c>
      <c r="I991">
        <v>58</v>
      </c>
    </row>
    <row r="992" spans="2:9" x14ac:dyDescent="0.35">
      <c r="B992" t="s">
        <v>1126</v>
      </c>
      <c r="D992">
        <v>981</v>
      </c>
      <c r="E992">
        <v>44157</v>
      </c>
      <c r="F992" t="s">
        <v>126</v>
      </c>
      <c r="G992" t="s">
        <v>129</v>
      </c>
      <c r="H992">
        <v>1</v>
      </c>
      <c r="I992">
        <v>148</v>
      </c>
    </row>
    <row r="993" spans="2:9" x14ac:dyDescent="0.35">
      <c r="B993" t="s">
        <v>1127</v>
      </c>
      <c r="D993">
        <v>982</v>
      </c>
      <c r="E993">
        <v>44157</v>
      </c>
      <c r="F993" t="s">
        <v>124</v>
      </c>
      <c r="G993" t="s">
        <v>130</v>
      </c>
      <c r="H993">
        <v>1</v>
      </c>
      <c r="I993">
        <v>57</v>
      </c>
    </row>
    <row r="994" spans="2:9" x14ac:dyDescent="0.35">
      <c r="B994" t="s">
        <v>1128</v>
      </c>
      <c r="D994">
        <v>983</v>
      </c>
      <c r="E994">
        <v>44157</v>
      </c>
      <c r="F994" t="s">
        <v>126</v>
      </c>
      <c r="G994" t="s">
        <v>128</v>
      </c>
      <c r="H994">
        <v>2</v>
      </c>
      <c r="I994">
        <v>60</v>
      </c>
    </row>
    <row r="995" spans="2:9" x14ac:dyDescent="0.35">
      <c r="B995" t="s">
        <v>1129</v>
      </c>
      <c r="D995">
        <v>984</v>
      </c>
      <c r="E995">
        <v>44158</v>
      </c>
      <c r="F995" t="s">
        <v>124</v>
      </c>
      <c r="G995" t="s">
        <v>130</v>
      </c>
      <c r="H995">
        <v>5</v>
      </c>
      <c r="I995">
        <v>300</v>
      </c>
    </row>
    <row r="996" spans="2:9" x14ac:dyDescent="0.35">
      <c r="B996" t="s">
        <v>1130</v>
      </c>
      <c r="D996">
        <v>985</v>
      </c>
      <c r="E996">
        <v>44158</v>
      </c>
      <c r="F996" t="s">
        <v>126</v>
      </c>
      <c r="G996" t="s">
        <v>127</v>
      </c>
      <c r="H996">
        <v>2</v>
      </c>
      <c r="I996">
        <v>232</v>
      </c>
    </row>
    <row r="997" spans="2:9" x14ac:dyDescent="0.35">
      <c r="B997" t="s">
        <v>1131</v>
      </c>
      <c r="D997">
        <v>986</v>
      </c>
      <c r="E997">
        <v>44158</v>
      </c>
      <c r="F997" t="s">
        <v>124</v>
      </c>
      <c r="G997" t="s">
        <v>128</v>
      </c>
      <c r="H997">
        <v>1</v>
      </c>
      <c r="I997">
        <v>51</v>
      </c>
    </row>
    <row r="998" spans="2:9" x14ac:dyDescent="0.35">
      <c r="B998" t="s">
        <v>1132</v>
      </c>
      <c r="D998">
        <v>987</v>
      </c>
      <c r="E998">
        <v>44159</v>
      </c>
      <c r="F998" t="s">
        <v>125</v>
      </c>
      <c r="G998" t="s">
        <v>127</v>
      </c>
      <c r="H998">
        <v>1</v>
      </c>
      <c r="I998">
        <v>434</v>
      </c>
    </row>
    <row r="999" spans="2:9" x14ac:dyDescent="0.35">
      <c r="B999" t="s">
        <v>1133</v>
      </c>
      <c r="D999">
        <v>988</v>
      </c>
      <c r="E999">
        <v>44159</v>
      </c>
      <c r="F999" t="s">
        <v>123</v>
      </c>
      <c r="G999" t="s">
        <v>128</v>
      </c>
      <c r="H999">
        <v>5</v>
      </c>
      <c r="I999">
        <v>1100</v>
      </c>
    </row>
    <row r="1000" spans="2:9" x14ac:dyDescent="0.35">
      <c r="B1000" t="s">
        <v>1134</v>
      </c>
      <c r="D1000">
        <v>989</v>
      </c>
      <c r="E1000">
        <v>44159</v>
      </c>
      <c r="F1000" t="s">
        <v>125</v>
      </c>
      <c r="G1000" t="s">
        <v>129</v>
      </c>
      <c r="H1000">
        <v>2</v>
      </c>
      <c r="I1000">
        <v>1022</v>
      </c>
    </row>
    <row r="1001" spans="2:9" x14ac:dyDescent="0.35">
      <c r="B1001" t="s">
        <v>1135</v>
      </c>
      <c r="D1001">
        <v>990</v>
      </c>
      <c r="E1001">
        <v>44160</v>
      </c>
      <c r="F1001" t="s">
        <v>123</v>
      </c>
      <c r="G1001" t="s">
        <v>130</v>
      </c>
      <c r="H1001">
        <v>1</v>
      </c>
      <c r="I1001">
        <v>247</v>
      </c>
    </row>
    <row r="1002" spans="2:9" x14ac:dyDescent="0.35">
      <c r="B1002" t="s">
        <v>1136</v>
      </c>
      <c r="D1002">
        <v>991</v>
      </c>
      <c r="E1002">
        <v>44160</v>
      </c>
      <c r="F1002" t="s">
        <v>125</v>
      </c>
      <c r="G1002" t="s">
        <v>128</v>
      </c>
      <c r="H1002">
        <v>1</v>
      </c>
      <c r="I1002">
        <v>959</v>
      </c>
    </row>
    <row r="1003" spans="2:9" x14ac:dyDescent="0.35">
      <c r="B1003" t="s">
        <v>1137</v>
      </c>
      <c r="D1003">
        <v>992</v>
      </c>
      <c r="E1003">
        <v>44160</v>
      </c>
      <c r="F1003" t="s">
        <v>123</v>
      </c>
      <c r="G1003" t="s">
        <v>130</v>
      </c>
      <c r="H1003">
        <v>1</v>
      </c>
      <c r="I1003">
        <v>71</v>
      </c>
    </row>
    <row r="1004" spans="2:9" x14ac:dyDescent="0.35">
      <c r="B1004" t="s">
        <v>1137</v>
      </c>
      <c r="D1004">
        <v>992</v>
      </c>
      <c r="E1004">
        <v>44160</v>
      </c>
      <c r="F1004" t="s">
        <v>123</v>
      </c>
      <c r="G1004" t="s">
        <v>130</v>
      </c>
      <c r="H1004">
        <v>1</v>
      </c>
      <c r="I1004">
        <v>71</v>
      </c>
    </row>
    <row r="1005" spans="2:9" x14ac:dyDescent="0.35">
      <c r="B1005" t="s">
        <v>1138</v>
      </c>
      <c r="D1005">
        <v>993</v>
      </c>
      <c r="E1005">
        <v>44161</v>
      </c>
      <c r="F1005" t="s">
        <v>125</v>
      </c>
      <c r="G1005" t="s">
        <v>127</v>
      </c>
      <c r="H1005">
        <v>1</v>
      </c>
      <c r="I1005">
        <v>591</v>
      </c>
    </row>
    <row r="1006" spans="2:9" x14ac:dyDescent="0.35">
      <c r="B1006" t="s">
        <v>1139</v>
      </c>
      <c r="D1006">
        <v>994</v>
      </c>
      <c r="E1006">
        <v>44161</v>
      </c>
      <c r="F1006" t="s">
        <v>123</v>
      </c>
      <c r="G1006" t="s">
        <v>128</v>
      </c>
      <c r="H1006">
        <v>1</v>
      </c>
      <c r="I1006">
        <v>65</v>
      </c>
    </row>
    <row r="1007" spans="2:9" x14ac:dyDescent="0.35">
      <c r="B1007" t="s">
        <v>1140</v>
      </c>
      <c r="D1007">
        <v>995</v>
      </c>
      <c r="E1007">
        <v>44161</v>
      </c>
      <c r="F1007" t="s">
        <v>125</v>
      </c>
      <c r="G1007" t="s">
        <v>127</v>
      </c>
      <c r="H1007">
        <v>1</v>
      </c>
      <c r="I1007">
        <v>1053</v>
      </c>
    </row>
    <row r="1008" spans="2:9" x14ac:dyDescent="0.35">
      <c r="B1008" t="s">
        <v>1141</v>
      </c>
      <c r="D1008">
        <v>996</v>
      </c>
      <c r="E1008">
        <v>44162</v>
      </c>
      <c r="F1008" t="s">
        <v>126</v>
      </c>
      <c r="G1008" t="s">
        <v>128</v>
      </c>
      <c r="H1008">
        <v>1</v>
      </c>
      <c r="I1008">
        <v>94</v>
      </c>
    </row>
    <row r="1009" spans="2:9" x14ac:dyDescent="0.35">
      <c r="B1009" t="s">
        <v>1142</v>
      </c>
      <c r="D1009">
        <v>997</v>
      </c>
      <c r="E1009">
        <v>44162</v>
      </c>
      <c r="F1009" t="s">
        <v>124</v>
      </c>
      <c r="G1009" t="s">
        <v>129</v>
      </c>
      <c r="H1009">
        <v>1</v>
      </c>
      <c r="I1009">
        <v>53</v>
      </c>
    </row>
    <row r="1010" spans="2:9" x14ac:dyDescent="0.35">
      <c r="B1010" t="s">
        <v>1143</v>
      </c>
      <c r="D1010">
        <v>998</v>
      </c>
      <c r="E1010">
        <v>44162</v>
      </c>
      <c r="F1010" t="s">
        <v>126</v>
      </c>
      <c r="G1010" t="s">
        <v>130</v>
      </c>
      <c r="H1010">
        <v>3</v>
      </c>
      <c r="I1010">
        <v>471</v>
      </c>
    </row>
    <row r="1011" spans="2:9" x14ac:dyDescent="0.35">
      <c r="B1011" t="s">
        <v>1144</v>
      </c>
      <c r="D1011">
        <v>999</v>
      </c>
      <c r="E1011">
        <v>44163</v>
      </c>
      <c r="F1011" t="s">
        <v>124</v>
      </c>
      <c r="G1011" t="s">
        <v>128</v>
      </c>
      <c r="H1011">
        <v>5</v>
      </c>
      <c r="I1011">
        <v>175</v>
      </c>
    </row>
    <row r="1012" spans="2:9" x14ac:dyDescent="0.35">
      <c r="B1012" t="s">
        <v>1145</v>
      </c>
      <c r="D1012">
        <v>1000</v>
      </c>
      <c r="E1012">
        <v>44163</v>
      </c>
      <c r="F1012" t="s">
        <v>126</v>
      </c>
      <c r="G1012" t="s">
        <v>130</v>
      </c>
      <c r="H1012">
        <v>2</v>
      </c>
      <c r="I1012">
        <v>290</v>
      </c>
    </row>
    <row r="1013" spans="2:9" x14ac:dyDescent="0.35">
      <c r="B1013" t="s">
        <v>1146</v>
      </c>
      <c r="D1013">
        <v>1001</v>
      </c>
      <c r="E1013">
        <v>44163</v>
      </c>
      <c r="F1013" t="s">
        <v>124</v>
      </c>
      <c r="G1013" t="s">
        <v>127</v>
      </c>
      <c r="H1013">
        <v>1</v>
      </c>
      <c r="I1013">
        <v>37</v>
      </c>
    </row>
    <row r="1014" spans="2:9" x14ac:dyDescent="0.35">
      <c r="B1014" t="s">
        <v>1147</v>
      </c>
      <c r="D1014">
        <v>1002</v>
      </c>
      <c r="E1014">
        <v>44164</v>
      </c>
      <c r="F1014" t="s">
        <v>126</v>
      </c>
      <c r="G1014" t="s">
        <v>128</v>
      </c>
      <c r="H1014">
        <v>1</v>
      </c>
      <c r="I1014">
        <v>49</v>
      </c>
    </row>
    <row r="1015" spans="2:9" x14ac:dyDescent="0.35">
      <c r="B1015" t="s">
        <v>1148</v>
      </c>
      <c r="D1015">
        <v>1003</v>
      </c>
      <c r="E1015">
        <v>44164</v>
      </c>
      <c r="F1015" t="s">
        <v>124</v>
      </c>
      <c r="G1015" t="s">
        <v>127</v>
      </c>
      <c r="H1015">
        <v>1</v>
      </c>
      <c r="I1015">
        <v>39</v>
      </c>
    </row>
    <row r="1016" spans="2:9" x14ac:dyDescent="0.35">
      <c r="B1016" t="s">
        <v>1149</v>
      </c>
      <c r="D1016">
        <v>1004</v>
      </c>
      <c r="E1016">
        <v>44164</v>
      </c>
      <c r="F1016" t="s">
        <v>126</v>
      </c>
      <c r="G1016" t="s">
        <v>129</v>
      </c>
      <c r="H1016">
        <v>1</v>
      </c>
      <c r="I1016">
        <v>109</v>
      </c>
    </row>
    <row r="1017" spans="2:9" x14ac:dyDescent="0.35">
      <c r="B1017" t="s">
        <v>1150</v>
      </c>
      <c r="D1017">
        <v>1005</v>
      </c>
      <c r="E1017">
        <v>44165</v>
      </c>
      <c r="F1017" t="s">
        <v>123</v>
      </c>
      <c r="G1017" t="s">
        <v>129</v>
      </c>
      <c r="H1017">
        <v>1</v>
      </c>
      <c r="I1017">
        <v>162</v>
      </c>
    </row>
    <row r="1018" spans="2:9" x14ac:dyDescent="0.35">
      <c r="B1018" t="s">
        <v>1151</v>
      </c>
      <c r="D1018">
        <v>1006</v>
      </c>
      <c r="E1018">
        <v>44165</v>
      </c>
      <c r="F1018" t="s">
        <v>125</v>
      </c>
      <c r="G1018" t="s">
        <v>130</v>
      </c>
      <c r="H1018">
        <v>1</v>
      </c>
      <c r="I1018">
        <v>197</v>
      </c>
    </row>
    <row r="1019" spans="2:9" x14ac:dyDescent="0.35">
      <c r="B1019" t="s">
        <v>1152</v>
      </c>
      <c r="D1019">
        <v>1007</v>
      </c>
      <c r="E1019">
        <v>44165</v>
      </c>
      <c r="F1019" t="s">
        <v>123</v>
      </c>
      <c r="G1019" t="s">
        <v>128</v>
      </c>
      <c r="H1019">
        <v>1</v>
      </c>
      <c r="I1019">
        <v>205</v>
      </c>
    </row>
    <row r="1020" spans="2:9" x14ac:dyDescent="0.35">
      <c r="B1020" t="s">
        <v>1153</v>
      </c>
      <c r="D1020">
        <v>1008</v>
      </c>
      <c r="E1020">
        <v>44166</v>
      </c>
      <c r="F1020" t="s">
        <v>125</v>
      </c>
      <c r="G1020" t="s">
        <v>130</v>
      </c>
      <c r="H1020">
        <v>2</v>
      </c>
      <c r="I1020">
        <v>1948</v>
      </c>
    </row>
    <row r="1021" spans="2:9" x14ac:dyDescent="0.35">
      <c r="B1021" t="s">
        <v>1154</v>
      </c>
      <c r="D1021">
        <v>1009</v>
      </c>
      <c r="E1021">
        <v>44166</v>
      </c>
      <c r="F1021" t="s">
        <v>123</v>
      </c>
      <c r="G1021" t="s">
        <v>127</v>
      </c>
      <c r="H1021">
        <v>6</v>
      </c>
      <c r="I1021">
        <v>2076</v>
      </c>
    </row>
    <row r="1022" spans="2:9" x14ac:dyDescent="0.35">
      <c r="B1022" t="s">
        <v>1155</v>
      </c>
      <c r="D1022">
        <v>1010</v>
      </c>
      <c r="E1022">
        <v>44166</v>
      </c>
      <c r="F1022" t="s">
        <v>125</v>
      </c>
      <c r="G1022" t="s">
        <v>128</v>
      </c>
      <c r="H1022">
        <v>1</v>
      </c>
      <c r="I1022">
        <v>682</v>
      </c>
    </row>
    <row r="1023" spans="2:9" x14ac:dyDescent="0.35">
      <c r="B1023" t="s">
        <v>1156</v>
      </c>
      <c r="D1023">
        <v>1011</v>
      </c>
      <c r="E1023">
        <v>44167</v>
      </c>
      <c r="F1023" t="s">
        <v>123</v>
      </c>
      <c r="G1023" t="s">
        <v>127</v>
      </c>
      <c r="H1023">
        <v>1</v>
      </c>
      <c r="I1023">
        <v>169</v>
      </c>
    </row>
    <row r="1024" spans="2:9" x14ac:dyDescent="0.35">
      <c r="B1024" t="s">
        <v>1157</v>
      </c>
      <c r="D1024">
        <v>1012</v>
      </c>
      <c r="E1024">
        <v>44167</v>
      </c>
      <c r="F1024" t="s">
        <v>125</v>
      </c>
      <c r="G1024" t="s">
        <v>129</v>
      </c>
      <c r="H1024">
        <v>1</v>
      </c>
      <c r="I1024">
        <v>398</v>
      </c>
    </row>
    <row r="1025" spans="2:9" x14ac:dyDescent="0.35">
      <c r="B1025" t="s">
        <v>1158</v>
      </c>
      <c r="D1025">
        <v>1013</v>
      </c>
      <c r="E1025">
        <v>44167</v>
      </c>
      <c r="F1025" t="s">
        <v>123</v>
      </c>
      <c r="G1025" t="s">
        <v>130</v>
      </c>
      <c r="H1025">
        <v>5</v>
      </c>
      <c r="I1025">
        <v>930</v>
      </c>
    </row>
    <row r="1026" spans="2:9" x14ac:dyDescent="0.35">
      <c r="B1026" t="s">
        <v>1159</v>
      </c>
      <c r="D1026">
        <v>1014</v>
      </c>
      <c r="E1026">
        <v>44168</v>
      </c>
      <c r="F1026" t="s">
        <v>124</v>
      </c>
      <c r="G1026" t="s">
        <v>130</v>
      </c>
      <c r="H1026">
        <v>7</v>
      </c>
      <c r="I1026">
        <v>336</v>
      </c>
    </row>
    <row r="1027" spans="2:9" x14ac:dyDescent="0.35">
      <c r="B1027" t="s">
        <v>1160</v>
      </c>
      <c r="D1027">
        <v>1015</v>
      </c>
      <c r="E1027">
        <v>44168</v>
      </c>
      <c r="F1027" t="s">
        <v>126</v>
      </c>
      <c r="G1027" t="s">
        <v>128</v>
      </c>
      <c r="H1027">
        <v>2</v>
      </c>
      <c r="I1027">
        <v>164</v>
      </c>
    </row>
    <row r="1028" spans="2:9" x14ac:dyDescent="0.35">
      <c r="B1028" t="s">
        <v>1161</v>
      </c>
      <c r="D1028">
        <v>1016</v>
      </c>
      <c r="E1028">
        <v>44168</v>
      </c>
      <c r="F1028" t="s">
        <v>124</v>
      </c>
      <c r="G1028" t="s">
        <v>130</v>
      </c>
      <c r="H1028">
        <v>1</v>
      </c>
      <c r="I1028">
        <v>50</v>
      </c>
    </row>
    <row r="1029" spans="2:9" x14ac:dyDescent="0.35">
      <c r="B1029" t="s">
        <v>1162</v>
      </c>
      <c r="D1029">
        <v>1017</v>
      </c>
      <c r="E1029">
        <v>44169</v>
      </c>
      <c r="F1029" t="s">
        <v>126</v>
      </c>
      <c r="G1029" t="s">
        <v>127</v>
      </c>
      <c r="H1029">
        <v>1</v>
      </c>
      <c r="I1029">
        <v>168</v>
      </c>
    </row>
    <row r="1030" spans="2:9" x14ac:dyDescent="0.35">
      <c r="B1030" t="s">
        <v>1163</v>
      </c>
      <c r="D1030">
        <v>1018</v>
      </c>
      <c r="E1030">
        <v>44169</v>
      </c>
      <c r="F1030" t="s">
        <v>124</v>
      </c>
      <c r="G1030" t="s">
        <v>128</v>
      </c>
      <c r="H1030">
        <v>1</v>
      </c>
      <c r="I1030">
        <v>46</v>
      </c>
    </row>
    <row r="1031" spans="2:9" x14ac:dyDescent="0.35">
      <c r="B1031" t="s">
        <v>1164</v>
      </c>
      <c r="D1031">
        <v>1019</v>
      </c>
      <c r="E1031">
        <v>44169</v>
      </c>
      <c r="F1031" t="s">
        <v>126</v>
      </c>
      <c r="G1031" t="s">
        <v>127</v>
      </c>
      <c r="H1031">
        <v>1</v>
      </c>
      <c r="I1031">
        <v>177</v>
      </c>
    </row>
    <row r="1032" spans="2:9" x14ac:dyDescent="0.35">
      <c r="B1032" t="s">
        <v>1165</v>
      </c>
      <c r="D1032">
        <v>1020</v>
      </c>
      <c r="E1032">
        <v>44170</v>
      </c>
      <c r="F1032" t="s">
        <v>124</v>
      </c>
      <c r="G1032" t="s">
        <v>129</v>
      </c>
      <c r="H1032">
        <v>1</v>
      </c>
      <c r="I1032">
        <v>58</v>
      </c>
    </row>
    <row r="1033" spans="2:9" x14ac:dyDescent="0.35">
      <c r="B1033" t="s">
        <v>1166</v>
      </c>
      <c r="D1033">
        <v>1021</v>
      </c>
      <c r="E1033">
        <v>44170</v>
      </c>
      <c r="F1033" t="s">
        <v>126</v>
      </c>
      <c r="G1033" t="s">
        <v>130</v>
      </c>
      <c r="H1033">
        <v>1</v>
      </c>
      <c r="I1033">
        <v>41</v>
      </c>
    </row>
    <row r="1034" spans="2:9" x14ac:dyDescent="0.35">
      <c r="B1034" t="s">
        <v>1167</v>
      </c>
      <c r="D1034">
        <v>1022</v>
      </c>
      <c r="E1034">
        <v>44170</v>
      </c>
      <c r="F1034" t="s">
        <v>124</v>
      </c>
      <c r="G1034" t="s">
        <v>127</v>
      </c>
      <c r="H1034">
        <v>4</v>
      </c>
      <c r="I1034">
        <v>184</v>
      </c>
    </row>
    <row r="1035" spans="2:9" x14ac:dyDescent="0.35">
      <c r="B1035" t="s">
        <v>1168</v>
      </c>
      <c r="D1035">
        <v>1023</v>
      </c>
      <c r="E1035">
        <v>44171</v>
      </c>
      <c r="F1035" t="s">
        <v>125</v>
      </c>
      <c r="G1035" t="s">
        <v>128</v>
      </c>
      <c r="H1035">
        <v>1</v>
      </c>
      <c r="I1035">
        <v>1001</v>
      </c>
    </row>
    <row r="1036" spans="2:9" x14ac:dyDescent="0.35">
      <c r="B1036" t="s">
        <v>1169</v>
      </c>
      <c r="D1036">
        <v>1024</v>
      </c>
      <c r="E1036">
        <v>44171</v>
      </c>
      <c r="F1036" t="s">
        <v>123</v>
      </c>
      <c r="G1036" t="s">
        <v>130</v>
      </c>
      <c r="H1036">
        <v>6</v>
      </c>
      <c r="I1036">
        <v>1092</v>
      </c>
    </row>
    <row r="1037" spans="2:9" x14ac:dyDescent="0.35">
      <c r="B1037" t="s">
        <v>1170</v>
      </c>
      <c r="D1037">
        <v>1025</v>
      </c>
      <c r="E1037">
        <v>44171</v>
      </c>
      <c r="F1037" t="s">
        <v>125</v>
      </c>
      <c r="G1037" t="s">
        <v>127</v>
      </c>
      <c r="H1037">
        <v>1</v>
      </c>
      <c r="I1037">
        <v>315</v>
      </c>
    </row>
    <row r="1038" spans="2:9" x14ac:dyDescent="0.35">
      <c r="B1038" t="s">
        <v>1171</v>
      </c>
      <c r="D1038">
        <v>1026</v>
      </c>
      <c r="E1038">
        <v>44172</v>
      </c>
      <c r="F1038" t="s">
        <v>123</v>
      </c>
      <c r="G1038" t="s">
        <v>128</v>
      </c>
      <c r="H1038">
        <v>1</v>
      </c>
      <c r="I1038">
        <v>73</v>
      </c>
    </row>
    <row r="1039" spans="2:9" x14ac:dyDescent="0.35">
      <c r="B1039" t="s">
        <v>1172</v>
      </c>
      <c r="D1039">
        <v>1027</v>
      </c>
      <c r="E1039">
        <v>44172</v>
      </c>
      <c r="F1039" t="s">
        <v>125</v>
      </c>
      <c r="G1039" t="s">
        <v>127</v>
      </c>
      <c r="H1039">
        <v>1</v>
      </c>
      <c r="I1039">
        <v>706</v>
      </c>
    </row>
    <row r="1040" spans="2:9" x14ac:dyDescent="0.35">
      <c r="B1040" t="s">
        <v>1173</v>
      </c>
      <c r="D1040">
        <v>1028</v>
      </c>
      <c r="E1040">
        <v>44172</v>
      </c>
      <c r="F1040" t="s">
        <v>123</v>
      </c>
      <c r="G1040" t="s">
        <v>129</v>
      </c>
      <c r="H1040">
        <v>1</v>
      </c>
      <c r="I1040">
        <v>293</v>
      </c>
    </row>
    <row r="1041" spans="2:9" x14ac:dyDescent="0.35">
      <c r="B1041" t="s">
        <v>1174</v>
      </c>
      <c r="D1041">
        <v>1029</v>
      </c>
      <c r="E1041">
        <v>44173</v>
      </c>
      <c r="F1041" t="s">
        <v>125</v>
      </c>
      <c r="G1041" t="s">
        <v>130</v>
      </c>
      <c r="H1041">
        <v>1</v>
      </c>
      <c r="I1041">
        <v>1165</v>
      </c>
    </row>
    <row r="1042" spans="2:9" x14ac:dyDescent="0.35">
      <c r="B1042" t="s">
        <v>1175</v>
      </c>
      <c r="D1042">
        <v>1030</v>
      </c>
      <c r="E1042">
        <v>44173</v>
      </c>
      <c r="F1042" t="s">
        <v>123</v>
      </c>
      <c r="G1042" t="s">
        <v>127</v>
      </c>
      <c r="H1042">
        <v>6</v>
      </c>
      <c r="I1042">
        <v>1218</v>
      </c>
    </row>
    <row r="1043" spans="2:9" x14ac:dyDescent="0.35">
      <c r="B1043" t="s">
        <v>1176</v>
      </c>
      <c r="D1043">
        <v>1031</v>
      </c>
      <c r="E1043">
        <v>44173</v>
      </c>
      <c r="F1043" t="s">
        <v>125</v>
      </c>
      <c r="G1043" t="s">
        <v>128</v>
      </c>
      <c r="H1043">
        <v>1</v>
      </c>
      <c r="I1043">
        <v>864</v>
      </c>
    </row>
    <row r="1044" spans="2:9" x14ac:dyDescent="0.35">
      <c r="B1044" t="s">
        <v>1177</v>
      </c>
      <c r="D1044">
        <v>1032</v>
      </c>
      <c r="E1044">
        <v>44174</v>
      </c>
      <c r="F1044" t="s">
        <v>126</v>
      </c>
      <c r="G1044" t="s">
        <v>130</v>
      </c>
      <c r="H1044">
        <v>1</v>
      </c>
      <c r="I1044">
        <v>41</v>
      </c>
    </row>
    <row r="1045" spans="2:9" x14ac:dyDescent="0.35">
      <c r="B1045" t="s">
        <v>1178</v>
      </c>
      <c r="D1045">
        <v>1033</v>
      </c>
      <c r="E1045">
        <v>44174</v>
      </c>
      <c r="F1045" t="s">
        <v>124</v>
      </c>
      <c r="G1045" t="s">
        <v>127</v>
      </c>
      <c r="H1045">
        <v>8</v>
      </c>
      <c r="I1045">
        <v>256</v>
      </c>
    </row>
    <row r="1046" spans="2:9" x14ac:dyDescent="0.35">
      <c r="B1046" t="s">
        <v>1179</v>
      </c>
      <c r="D1046">
        <v>1034</v>
      </c>
      <c r="E1046">
        <v>44174</v>
      </c>
      <c r="F1046" t="s">
        <v>126</v>
      </c>
      <c r="G1046" t="s">
        <v>128</v>
      </c>
      <c r="H1046">
        <v>1</v>
      </c>
      <c r="I1046">
        <v>42</v>
      </c>
    </row>
    <row r="1047" spans="2:9" x14ac:dyDescent="0.35">
      <c r="B1047" t="s">
        <v>1180</v>
      </c>
      <c r="D1047">
        <v>1035</v>
      </c>
      <c r="E1047">
        <v>44175</v>
      </c>
      <c r="F1047" t="s">
        <v>124</v>
      </c>
      <c r="G1047" t="s">
        <v>127</v>
      </c>
      <c r="H1047">
        <v>3</v>
      </c>
      <c r="I1047">
        <v>129</v>
      </c>
    </row>
    <row r="1048" spans="2:9" x14ac:dyDescent="0.35">
      <c r="B1048" t="s">
        <v>1181</v>
      </c>
      <c r="D1048">
        <v>1036</v>
      </c>
      <c r="E1048">
        <v>44175</v>
      </c>
      <c r="F1048" t="s">
        <v>126</v>
      </c>
      <c r="G1048" t="s">
        <v>129</v>
      </c>
      <c r="H1048">
        <v>1</v>
      </c>
      <c r="I1048">
        <v>185</v>
      </c>
    </row>
    <row r="1049" spans="2:9" x14ac:dyDescent="0.35">
      <c r="B1049" t="s">
        <v>1182</v>
      </c>
      <c r="D1049">
        <v>1037</v>
      </c>
      <c r="E1049">
        <v>44175</v>
      </c>
      <c r="F1049" t="s">
        <v>124</v>
      </c>
      <c r="G1049" t="s">
        <v>130</v>
      </c>
      <c r="H1049">
        <v>2</v>
      </c>
      <c r="I1049">
        <v>88</v>
      </c>
    </row>
    <row r="1050" spans="2:9" x14ac:dyDescent="0.35">
      <c r="B1050" t="s">
        <v>1183</v>
      </c>
      <c r="D1050">
        <v>1038</v>
      </c>
      <c r="E1050">
        <v>44176</v>
      </c>
      <c r="F1050" t="s">
        <v>126</v>
      </c>
      <c r="G1050" t="s">
        <v>127</v>
      </c>
      <c r="H1050">
        <v>1</v>
      </c>
      <c r="I1050">
        <v>86</v>
      </c>
    </row>
    <row r="1051" spans="2:9" x14ac:dyDescent="0.35">
      <c r="B1051" t="s">
        <v>1184</v>
      </c>
      <c r="D1051">
        <v>1039</v>
      </c>
      <c r="E1051">
        <v>44176</v>
      </c>
      <c r="F1051" t="s">
        <v>124</v>
      </c>
      <c r="G1051" t="s">
        <v>128</v>
      </c>
      <c r="H1051">
        <v>4</v>
      </c>
      <c r="I1051">
        <v>208</v>
      </c>
    </row>
    <row r="1052" spans="2:9" x14ac:dyDescent="0.35">
      <c r="B1052" t="s">
        <v>1185</v>
      </c>
      <c r="D1052">
        <v>1040</v>
      </c>
      <c r="E1052">
        <v>44176</v>
      </c>
      <c r="F1052" t="s">
        <v>126</v>
      </c>
      <c r="G1052" t="s">
        <v>129</v>
      </c>
      <c r="H1052">
        <v>1</v>
      </c>
      <c r="I1052">
        <v>70</v>
      </c>
    </row>
    <row r="1053" spans="2:9" x14ac:dyDescent="0.35">
      <c r="B1053" t="s">
        <v>1186</v>
      </c>
      <c r="D1053">
        <v>1041</v>
      </c>
      <c r="E1053">
        <v>44177</v>
      </c>
      <c r="F1053" t="s">
        <v>123</v>
      </c>
      <c r="G1053" t="s">
        <v>127</v>
      </c>
      <c r="H1053">
        <v>4</v>
      </c>
      <c r="I1053">
        <v>248</v>
      </c>
    </row>
    <row r="1054" spans="2:9" x14ac:dyDescent="0.35">
      <c r="B1054" t="s">
        <v>1187</v>
      </c>
      <c r="D1054">
        <v>1042</v>
      </c>
      <c r="E1054">
        <v>44177</v>
      </c>
      <c r="F1054" t="s">
        <v>125</v>
      </c>
      <c r="G1054" t="s">
        <v>128</v>
      </c>
      <c r="H1054">
        <v>2</v>
      </c>
      <c r="I1054">
        <v>360</v>
      </c>
    </row>
    <row r="1055" spans="2:9" x14ac:dyDescent="0.35">
      <c r="B1055" t="s">
        <v>1188</v>
      </c>
      <c r="D1055">
        <v>1043</v>
      </c>
      <c r="E1055">
        <v>44177</v>
      </c>
      <c r="F1055" t="s">
        <v>123</v>
      </c>
      <c r="G1055" t="s">
        <v>127</v>
      </c>
      <c r="H1055">
        <v>4</v>
      </c>
      <c r="I1055">
        <v>956</v>
      </c>
    </row>
    <row r="1056" spans="2:9" x14ac:dyDescent="0.35">
      <c r="B1056" t="s">
        <v>1189</v>
      </c>
      <c r="D1056">
        <v>1044</v>
      </c>
      <c r="E1056">
        <v>44178</v>
      </c>
      <c r="F1056" t="s">
        <v>125</v>
      </c>
      <c r="G1056" t="s">
        <v>129</v>
      </c>
      <c r="H1056">
        <v>2</v>
      </c>
      <c r="I1056">
        <v>1188</v>
      </c>
    </row>
    <row r="1057" spans="2:9" x14ac:dyDescent="0.35">
      <c r="B1057" t="s">
        <v>1190</v>
      </c>
      <c r="D1057">
        <v>1045</v>
      </c>
      <c r="E1057">
        <v>44178</v>
      </c>
      <c r="F1057" t="s">
        <v>123</v>
      </c>
      <c r="G1057" t="s">
        <v>130</v>
      </c>
      <c r="H1057">
        <v>1</v>
      </c>
      <c r="I1057">
        <v>206</v>
      </c>
    </row>
    <row r="1058" spans="2:9" x14ac:dyDescent="0.35">
      <c r="B1058" t="s">
        <v>1191</v>
      </c>
      <c r="D1058">
        <v>1046</v>
      </c>
      <c r="E1058">
        <v>44178</v>
      </c>
      <c r="F1058" t="s">
        <v>125</v>
      </c>
      <c r="G1058" t="s">
        <v>127</v>
      </c>
      <c r="H1058">
        <v>1</v>
      </c>
      <c r="I1058">
        <v>1020</v>
      </c>
    </row>
    <row r="1059" spans="2:9" x14ac:dyDescent="0.35">
      <c r="B1059" t="s">
        <v>1192</v>
      </c>
      <c r="D1059">
        <v>1047</v>
      </c>
      <c r="E1059">
        <v>44179</v>
      </c>
      <c r="F1059" t="s">
        <v>123</v>
      </c>
      <c r="G1059" t="s">
        <v>128</v>
      </c>
      <c r="H1059">
        <v>1</v>
      </c>
      <c r="I1059">
        <v>334</v>
      </c>
    </row>
    <row r="1060" spans="2:9" x14ac:dyDescent="0.35">
      <c r="B1060" t="s">
        <v>1193</v>
      </c>
      <c r="D1060">
        <v>1048</v>
      </c>
      <c r="E1060">
        <v>44179</v>
      </c>
      <c r="F1060" t="s">
        <v>125</v>
      </c>
      <c r="G1060" t="s">
        <v>129</v>
      </c>
      <c r="H1060">
        <v>1</v>
      </c>
      <c r="I1060">
        <v>565</v>
      </c>
    </row>
    <row r="1061" spans="2:9" x14ac:dyDescent="0.35">
      <c r="B1061" t="s">
        <v>1194</v>
      </c>
      <c r="D1061">
        <v>1049</v>
      </c>
      <c r="E1061">
        <v>44179</v>
      </c>
      <c r="F1061" t="s">
        <v>123</v>
      </c>
      <c r="G1061" t="s">
        <v>130</v>
      </c>
      <c r="H1061">
        <v>1</v>
      </c>
      <c r="I1061">
        <v>290</v>
      </c>
    </row>
    <row r="1062" spans="2:9" x14ac:dyDescent="0.35">
      <c r="B1062" t="s">
        <v>1195</v>
      </c>
      <c r="D1062">
        <v>1050</v>
      </c>
      <c r="E1062">
        <v>44180</v>
      </c>
      <c r="F1062" t="s">
        <v>124</v>
      </c>
      <c r="G1062" t="s">
        <v>128</v>
      </c>
      <c r="H1062">
        <v>1</v>
      </c>
      <c r="I1062">
        <v>41</v>
      </c>
    </row>
    <row r="1063" spans="2:9" x14ac:dyDescent="0.35">
      <c r="B1063" t="s">
        <v>1196</v>
      </c>
      <c r="D1063">
        <v>1051</v>
      </c>
      <c r="E1063">
        <v>44180</v>
      </c>
      <c r="F1063" t="s">
        <v>126</v>
      </c>
      <c r="G1063" t="s">
        <v>127</v>
      </c>
      <c r="H1063">
        <v>1</v>
      </c>
      <c r="I1063">
        <v>131</v>
      </c>
    </row>
    <row r="1064" spans="2:9" x14ac:dyDescent="0.35">
      <c r="B1064" t="s">
        <v>1197</v>
      </c>
      <c r="D1064">
        <v>1052</v>
      </c>
      <c r="E1064">
        <v>44180</v>
      </c>
      <c r="F1064" t="s">
        <v>124</v>
      </c>
      <c r="G1064" t="s">
        <v>129</v>
      </c>
      <c r="H1064">
        <v>1</v>
      </c>
      <c r="I1064">
        <v>54</v>
      </c>
    </row>
    <row r="1065" spans="2:9" x14ac:dyDescent="0.35">
      <c r="B1065" t="s">
        <v>1198</v>
      </c>
      <c r="D1065">
        <v>1053</v>
      </c>
      <c r="E1065">
        <v>44181</v>
      </c>
      <c r="F1065" t="s">
        <v>126</v>
      </c>
      <c r="G1065" t="s">
        <v>130</v>
      </c>
      <c r="H1065">
        <v>1</v>
      </c>
      <c r="I1065">
        <v>63</v>
      </c>
    </row>
    <row r="1066" spans="2:9" x14ac:dyDescent="0.35">
      <c r="B1066" t="s">
        <v>1199</v>
      </c>
      <c r="D1066">
        <v>1054</v>
      </c>
      <c r="E1066">
        <v>44181</v>
      </c>
      <c r="F1066" t="s">
        <v>124</v>
      </c>
      <c r="G1066" t="s">
        <v>127</v>
      </c>
      <c r="H1066">
        <v>1</v>
      </c>
      <c r="I1066">
        <v>39</v>
      </c>
    </row>
    <row r="1067" spans="2:9" x14ac:dyDescent="0.35">
      <c r="B1067" t="s">
        <v>1200</v>
      </c>
      <c r="D1067">
        <v>1055</v>
      </c>
      <c r="E1067">
        <v>44181</v>
      </c>
      <c r="F1067" t="s">
        <v>126</v>
      </c>
      <c r="G1067" t="s">
        <v>128</v>
      </c>
      <c r="H1067">
        <v>1</v>
      </c>
      <c r="I1067">
        <v>127</v>
      </c>
    </row>
    <row r="1068" spans="2:9" x14ac:dyDescent="0.35">
      <c r="B1068" t="s">
        <v>1201</v>
      </c>
      <c r="D1068">
        <v>1056</v>
      </c>
      <c r="E1068">
        <v>44182</v>
      </c>
      <c r="F1068" t="s">
        <v>124</v>
      </c>
      <c r="G1068" t="s">
        <v>129</v>
      </c>
      <c r="H1068">
        <v>1</v>
      </c>
      <c r="I1068">
        <v>36</v>
      </c>
    </row>
    <row r="1069" spans="2:9" x14ac:dyDescent="0.35">
      <c r="B1069" t="s">
        <v>1202</v>
      </c>
      <c r="D1069">
        <v>1057</v>
      </c>
      <c r="E1069">
        <v>44182</v>
      </c>
      <c r="F1069" t="s">
        <v>126</v>
      </c>
      <c r="G1069" t="s">
        <v>130</v>
      </c>
      <c r="H1069">
        <v>2</v>
      </c>
      <c r="I1069">
        <v>256</v>
      </c>
    </row>
    <row r="1070" spans="2:9" x14ac:dyDescent="0.35">
      <c r="B1070" t="s">
        <v>1203</v>
      </c>
      <c r="D1070">
        <v>1058</v>
      </c>
      <c r="E1070">
        <v>44182</v>
      </c>
      <c r="F1070" t="s">
        <v>124</v>
      </c>
      <c r="G1070" t="s">
        <v>128</v>
      </c>
      <c r="H1070">
        <v>3</v>
      </c>
      <c r="I1070">
        <v>138</v>
      </c>
    </row>
    <row r="1071" spans="2:9" x14ac:dyDescent="0.35">
      <c r="B1071" t="s">
        <v>1204</v>
      </c>
      <c r="D1071">
        <v>1059</v>
      </c>
      <c r="E1071">
        <v>44183</v>
      </c>
      <c r="F1071" t="s">
        <v>125</v>
      </c>
      <c r="G1071" t="s">
        <v>127</v>
      </c>
      <c r="H1071">
        <v>1</v>
      </c>
      <c r="I1071">
        <v>794</v>
      </c>
    </row>
    <row r="1072" spans="2:9" x14ac:dyDescent="0.35">
      <c r="B1072" t="s">
        <v>1205</v>
      </c>
      <c r="D1072">
        <v>1060</v>
      </c>
      <c r="E1072">
        <v>44183</v>
      </c>
      <c r="F1072" t="s">
        <v>123</v>
      </c>
      <c r="G1072" t="s">
        <v>129</v>
      </c>
      <c r="H1072">
        <v>5</v>
      </c>
      <c r="I1072">
        <v>1715</v>
      </c>
    </row>
    <row r="1073" spans="2:9" x14ac:dyDescent="0.35">
      <c r="B1073" t="s">
        <v>1206</v>
      </c>
      <c r="D1073">
        <v>1061</v>
      </c>
      <c r="E1073">
        <v>44183</v>
      </c>
      <c r="F1073" t="s">
        <v>125</v>
      </c>
      <c r="G1073" t="s">
        <v>130</v>
      </c>
      <c r="H1073">
        <v>3</v>
      </c>
      <c r="I1073">
        <v>2967</v>
      </c>
    </row>
    <row r="1074" spans="2:9" x14ac:dyDescent="0.35">
      <c r="B1074" t="s">
        <v>1207</v>
      </c>
      <c r="D1074">
        <v>1062</v>
      </c>
      <c r="E1074">
        <v>44184</v>
      </c>
      <c r="F1074" t="s">
        <v>123</v>
      </c>
      <c r="G1074" t="s">
        <v>127</v>
      </c>
      <c r="H1074">
        <v>3</v>
      </c>
      <c r="I1074">
        <v>978</v>
      </c>
    </row>
    <row r="1075" spans="2:9" x14ac:dyDescent="0.35">
      <c r="B1075" t="s">
        <v>1208</v>
      </c>
      <c r="D1075">
        <v>1063</v>
      </c>
      <c r="E1075">
        <v>44184</v>
      </c>
      <c r="F1075" t="s">
        <v>125</v>
      </c>
      <c r="G1075" t="s">
        <v>128</v>
      </c>
      <c r="H1075">
        <v>1</v>
      </c>
      <c r="I1075">
        <v>757</v>
      </c>
    </row>
    <row r="1076" spans="2:9" x14ac:dyDescent="0.35">
      <c r="B1076" t="s">
        <v>1209</v>
      </c>
      <c r="D1076">
        <v>1064</v>
      </c>
      <c r="E1076">
        <v>44184</v>
      </c>
      <c r="F1076" t="s">
        <v>123</v>
      </c>
      <c r="G1076" t="s">
        <v>129</v>
      </c>
      <c r="H1076">
        <v>1</v>
      </c>
      <c r="I1076">
        <v>54</v>
      </c>
    </row>
    <row r="1077" spans="2:9" x14ac:dyDescent="0.35">
      <c r="B1077" t="s">
        <v>1210</v>
      </c>
      <c r="D1077">
        <v>1065</v>
      </c>
      <c r="E1077">
        <v>44185</v>
      </c>
      <c r="F1077" t="s">
        <v>125</v>
      </c>
      <c r="G1077" t="s">
        <v>130</v>
      </c>
      <c r="H1077">
        <v>2</v>
      </c>
      <c r="I1077">
        <v>2130</v>
      </c>
    </row>
    <row r="1078" spans="2:9" x14ac:dyDescent="0.35">
      <c r="B1078" t="s">
        <v>1211</v>
      </c>
      <c r="D1078">
        <v>1066</v>
      </c>
      <c r="E1078">
        <v>44185</v>
      </c>
      <c r="F1078" t="s">
        <v>123</v>
      </c>
      <c r="G1078" t="s">
        <v>128</v>
      </c>
      <c r="H1078">
        <v>4</v>
      </c>
      <c r="I1078">
        <v>804</v>
      </c>
    </row>
    <row r="1079" spans="2:9" x14ac:dyDescent="0.35">
      <c r="B1079" t="s">
        <v>1212</v>
      </c>
      <c r="D1079">
        <v>1067</v>
      </c>
      <c r="E1079">
        <v>44185</v>
      </c>
      <c r="F1079" t="s">
        <v>125</v>
      </c>
      <c r="G1079" t="s">
        <v>130</v>
      </c>
      <c r="H1079">
        <v>3</v>
      </c>
      <c r="I1079">
        <v>495</v>
      </c>
    </row>
    <row r="1080" spans="2:9" x14ac:dyDescent="0.35">
      <c r="B1080" t="s">
        <v>1213</v>
      </c>
      <c r="D1080">
        <v>1068</v>
      </c>
      <c r="E1080">
        <v>44186</v>
      </c>
      <c r="F1080" t="s">
        <v>126</v>
      </c>
      <c r="G1080" t="s">
        <v>129</v>
      </c>
      <c r="H1080">
        <v>1</v>
      </c>
      <c r="I1080">
        <v>122</v>
      </c>
    </row>
    <row r="1081" spans="2:9" x14ac:dyDescent="0.35">
      <c r="B1081" t="s">
        <v>1214</v>
      </c>
      <c r="D1081">
        <v>1069</v>
      </c>
      <c r="E1081">
        <v>44186</v>
      </c>
      <c r="F1081" t="s">
        <v>124</v>
      </c>
      <c r="G1081" t="s">
        <v>130</v>
      </c>
      <c r="H1081">
        <v>1</v>
      </c>
      <c r="I1081">
        <v>50</v>
      </c>
    </row>
    <row r="1082" spans="2:9" x14ac:dyDescent="0.35">
      <c r="B1082" t="s">
        <v>1215</v>
      </c>
      <c r="D1082">
        <v>1070</v>
      </c>
      <c r="E1082">
        <v>44186</v>
      </c>
      <c r="F1082" t="s">
        <v>126</v>
      </c>
      <c r="G1082" t="s">
        <v>127</v>
      </c>
      <c r="H1082">
        <v>1</v>
      </c>
      <c r="I1082">
        <v>149</v>
      </c>
    </row>
    <row r="1083" spans="2:9" x14ac:dyDescent="0.35">
      <c r="B1083" t="s">
        <v>1216</v>
      </c>
      <c r="D1083">
        <v>1071</v>
      </c>
      <c r="E1083">
        <v>44187</v>
      </c>
      <c r="F1083" t="s">
        <v>124</v>
      </c>
      <c r="G1083" t="s">
        <v>128</v>
      </c>
      <c r="H1083">
        <v>2</v>
      </c>
      <c r="I1083">
        <v>92</v>
      </c>
    </row>
    <row r="1084" spans="2:9" x14ac:dyDescent="0.35">
      <c r="B1084" t="s">
        <v>1217</v>
      </c>
      <c r="D1084">
        <v>1072</v>
      </c>
      <c r="E1084">
        <v>44187</v>
      </c>
      <c r="F1084" t="s">
        <v>126</v>
      </c>
      <c r="G1084" t="s">
        <v>129</v>
      </c>
      <c r="H1084">
        <v>1</v>
      </c>
      <c r="I1084">
        <v>35</v>
      </c>
    </row>
    <row r="1085" spans="2:9" x14ac:dyDescent="0.35">
      <c r="B1085" t="s">
        <v>1218</v>
      </c>
      <c r="D1085">
        <v>1073</v>
      </c>
      <c r="E1085">
        <v>44187</v>
      </c>
      <c r="F1085" t="s">
        <v>124</v>
      </c>
      <c r="G1085" t="s">
        <v>130</v>
      </c>
      <c r="H1085">
        <v>1</v>
      </c>
      <c r="I1085">
        <v>45</v>
      </c>
    </row>
    <row r="1086" spans="2:9" x14ac:dyDescent="0.35">
      <c r="B1086" t="s">
        <v>1219</v>
      </c>
      <c r="D1086">
        <v>1074</v>
      </c>
      <c r="E1086">
        <v>44188</v>
      </c>
      <c r="F1086" t="s">
        <v>126</v>
      </c>
      <c r="G1086" t="s">
        <v>128</v>
      </c>
      <c r="H1086">
        <v>1</v>
      </c>
      <c r="I1086">
        <v>174</v>
      </c>
    </row>
    <row r="1087" spans="2:9" x14ac:dyDescent="0.35">
      <c r="B1087" t="s">
        <v>1220</v>
      </c>
      <c r="D1087">
        <v>1075</v>
      </c>
      <c r="E1087">
        <v>44188</v>
      </c>
      <c r="F1087" t="s">
        <v>124</v>
      </c>
      <c r="G1087" t="s">
        <v>130</v>
      </c>
      <c r="H1087">
        <v>1</v>
      </c>
      <c r="I1087">
        <v>59</v>
      </c>
    </row>
    <row r="1088" spans="2:9" x14ac:dyDescent="0.35">
      <c r="B1088" t="s">
        <v>1221</v>
      </c>
      <c r="D1088">
        <v>1076</v>
      </c>
      <c r="E1088">
        <v>44188</v>
      </c>
      <c r="F1088" t="s">
        <v>126</v>
      </c>
      <c r="G1088" t="s">
        <v>127</v>
      </c>
      <c r="H1088">
        <v>1</v>
      </c>
      <c r="I1088">
        <v>194</v>
      </c>
    </row>
    <row r="1089" spans="2:9" x14ac:dyDescent="0.35">
      <c r="B1089" t="s">
        <v>1222</v>
      </c>
      <c r="D1089">
        <v>1077</v>
      </c>
      <c r="E1089">
        <v>44189</v>
      </c>
      <c r="F1089" t="s">
        <v>123</v>
      </c>
      <c r="G1089" t="s">
        <v>130</v>
      </c>
      <c r="H1089">
        <v>2</v>
      </c>
      <c r="I1089">
        <v>202</v>
      </c>
    </row>
    <row r="1090" spans="2:9" x14ac:dyDescent="0.35">
      <c r="B1090" t="s">
        <v>1223</v>
      </c>
      <c r="D1090">
        <v>1078</v>
      </c>
      <c r="E1090">
        <v>44189</v>
      </c>
      <c r="F1090" t="s">
        <v>125</v>
      </c>
      <c r="G1090" t="s">
        <v>127</v>
      </c>
      <c r="H1090">
        <v>1</v>
      </c>
      <c r="I1090">
        <v>180</v>
      </c>
    </row>
    <row r="1091" spans="2:9" x14ac:dyDescent="0.35">
      <c r="B1091" t="s">
        <v>1224</v>
      </c>
      <c r="D1091">
        <v>1079</v>
      </c>
      <c r="E1091">
        <v>44189</v>
      </c>
      <c r="F1091" t="s">
        <v>123</v>
      </c>
      <c r="G1091" t="s">
        <v>128</v>
      </c>
      <c r="H1091">
        <v>1</v>
      </c>
      <c r="I1091">
        <v>257</v>
      </c>
    </row>
    <row r="1092" spans="2:9" x14ac:dyDescent="0.35">
      <c r="B1092" t="s">
        <v>1225</v>
      </c>
      <c r="D1092">
        <v>1080</v>
      </c>
      <c r="E1092">
        <v>44190</v>
      </c>
      <c r="F1092" t="s">
        <v>125</v>
      </c>
      <c r="G1092" t="s">
        <v>129</v>
      </c>
      <c r="H1092">
        <v>1</v>
      </c>
      <c r="I1092">
        <v>285</v>
      </c>
    </row>
    <row r="1093" spans="2:9" x14ac:dyDescent="0.35">
      <c r="B1093" t="s">
        <v>1226</v>
      </c>
      <c r="D1093">
        <v>1081</v>
      </c>
      <c r="E1093">
        <v>44190</v>
      </c>
      <c r="F1093" t="s">
        <v>123</v>
      </c>
      <c r="G1093" t="s">
        <v>130</v>
      </c>
      <c r="H1093">
        <v>4</v>
      </c>
      <c r="I1093">
        <v>880</v>
      </c>
    </row>
    <row r="1094" spans="2:9" x14ac:dyDescent="0.35">
      <c r="B1094" t="s">
        <v>1227</v>
      </c>
      <c r="D1094">
        <v>1082</v>
      </c>
      <c r="E1094">
        <v>44190</v>
      </c>
      <c r="F1094" t="s">
        <v>125</v>
      </c>
      <c r="G1094" t="s">
        <v>128</v>
      </c>
      <c r="H1094">
        <v>2</v>
      </c>
      <c r="I1094">
        <v>2028</v>
      </c>
    </row>
    <row r="1095" spans="2:9" x14ac:dyDescent="0.35">
      <c r="B1095" t="s">
        <v>1228</v>
      </c>
      <c r="D1095">
        <v>1083</v>
      </c>
      <c r="E1095">
        <v>44191</v>
      </c>
      <c r="F1095" t="s">
        <v>123</v>
      </c>
      <c r="G1095" t="s">
        <v>130</v>
      </c>
      <c r="H1095">
        <v>4</v>
      </c>
      <c r="I1095">
        <v>416</v>
      </c>
    </row>
    <row r="1096" spans="2:9" x14ac:dyDescent="0.35">
      <c r="B1096" t="s">
        <v>1229</v>
      </c>
      <c r="D1096">
        <v>1084</v>
      </c>
      <c r="E1096">
        <v>44191</v>
      </c>
      <c r="F1096" t="s">
        <v>125</v>
      </c>
      <c r="G1096" t="s">
        <v>127</v>
      </c>
      <c r="H1096">
        <v>1</v>
      </c>
      <c r="I1096">
        <v>197</v>
      </c>
    </row>
    <row r="1097" spans="2:9" x14ac:dyDescent="0.35">
      <c r="B1097" t="s">
        <v>1230</v>
      </c>
      <c r="D1097">
        <v>1085</v>
      </c>
      <c r="E1097">
        <v>44191</v>
      </c>
      <c r="F1097" t="s">
        <v>123</v>
      </c>
      <c r="G1097" t="s">
        <v>128</v>
      </c>
      <c r="H1097">
        <v>3</v>
      </c>
      <c r="I1097">
        <v>594</v>
      </c>
    </row>
    <row r="1098" spans="2:9" x14ac:dyDescent="0.35">
      <c r="B1098" t="s">
        <v>1231</v>
      </c>
      <c r="D1098">
        <v>1086</v>
      </c>
      <c r="E1098">
        <v>44192</v>
      </c>
      <c r="F1098" t="s">
        <v>124</v>
      </c>
      <c r="G1098" t="s">
        <v>127</v>
      </c>
      <c r="H1098">
        <v>1</v>
      </c>
      <c r="I1098">
        <v>53</v>
      </c>
    </row>
    <row r="1099" spans="2:9" x14ac:dyDescent="0.35">
      <c r="B1099" t="s">
        <v>1232</v>
      </c>
      <c r="D1099">
        <v>1087</v>
      </c>
      <c r="E1099">
        <v>44192</v>
      </c>
      <c r="F1099" t="s">
        <v>126</v>
      </c>
      <c r="G1099" t="s">
        <v>128</v>
      </c>
      <c r="H1099">
        <v>1</v>
      </c>
      <c r="I1099">
        <v>105</v>
      </c>
    </row>
    <row r="1100" spans="2:9" x14ac:dyDescent="0.35">
      <c r="B1100" t="s">
        <v>1233</v>
      </c>
      <c r="D1100">
        <v>1088</v>
      </c>
      <c r="E1100">
        <v>44192</v>
      </c>
      <c r="F1100" t="s">
        <v>124</v>
      </c>
      <c r="G1100" t="s">
        <v>129</v>
      </c>
      <c r="H1100">
        <v>2</v>
      </c>
      <c r="I1100">
        <v>102</v>
      </c>
    </row>
    <row r="1101" spans="2:9" x14ac:dyDescent="0.35">
      <c r="B1101" t="s">
        <v>1234</v>
      </c>
      <c r="D1101">
        <v>1089</v>
      </c>
      <c r="E1101">
        <v>44193</v>
      </c>
      <c r="F1101" t="s">
        <v>126</v>
      </c>
      <c r="G1101" t="s">
        <v>130</v>
      </c>
      <c r="H1101">
        <v>1</v>
      </c>
      <c r="I1101">
        <v>107</v>
      </c>
    </row>
    <row r="1102" spans="2:9" x14ac:dyDescent="0.35">
      <c r="B1102" t="s">
        <v>1234</v>
      </c>
      <c r="D1102">
        <v>1089</v>
      </c>
      <c r="E1102">
        <v>44193</v>
      </c>
      <c r="F1102" t="s">
        <v>126</v>
      </c>
      <c r="G1102" t="s">
        <v>130</v>
      </c>
      <c r="H1102">
        <v>1</v>
      </c>
      <c r="I1102">
        <v>107</v>
      </c>
    </row>
    <row r="1103" spans="2:9" x14ac:dyDescent="0.35">
      <c r="B1103" t="s">
        <v>1235</v>
      </c>
      <c r="D1103">
        <v>1090</v>
      </c>
      <c r="E1103">
        <v>44193</v>
      </c>
      <c r="F1103" t="s">
        <v>124</v>
      </c>
      <c r="G1103" t="s">
        <v>128</v>
      </c>
      <c r="H1103">
        <v>4</v>
      </c>
      <c r="I1103">
        <v>184</v>
      </c>
    </row>
    <row r="1104" spans="2:9" x14ac:dyDescent="0.35">
      <c r="B1104" t="s">
        <v>1236</v>
      </c>
      <c r="D1104">
        <v>1091</v>
      </c>
      <c r="E1104">
        <v>44193</v>
      </c>
      <c r="F1104" t="s">
        <v>126</v>
      </c>
      <c r="G1104" t="s">
        <v>130</v>
      </c>
      <c r="H1104">
        <v>1</v>
      </c>
      <c r="I1104">
        <v>38</v>
      </c>
    </row>
    <row r="1105" spans="2:9" x14ac:dyDescent="0.35">
      <c r="B1105" t="s">
        <v>1237</v>
      </c>
      <c r="D1105">
        <v>1092</v>
      </c>
      <c r="E1105">
        <v>44194</v>
      </c>
      <c r="F1105" t="s">
        <v>124</v>
      </c>
      <c r="G1105" t="s">
        <v>127</v>
      </c>
      <c r="H1105">
        <v>6</v>
      </c>
      <c r="I1105">
        <v>384</v>
      </c>
    </row>
    <row r="1106" spans="2:9" x14ac:dyDescent="0.35">
      <c r="B1106" t="s">
        <v>1238</v>
      </c>
      <c r="D1106">
        <v>1093</v>
      </c>
      <c r="E1106">
        <v>44194</v>
      </c>
      <c r="F1106" t="s">
        <v>126</v>
      </c>
      <c r="G1106" t="s">
        <v>128</v>
      </c>
      <c r="H1106">
        <v>1</v>
      </c>
      <c r="I1106">
        <v>193</v>
      </c>
    </row>
    <row r="1107" spans="2:9" x14ac:dyDescent="0.35">
      <c r="B1107" t="s">
        <v>1239</v>
      </c>
      <c r="D1107">
        <v>1094</v>
      </c>
      <c r="E1107">
        <v>44194</v>
      </c>
      <c r="F1107" t="s">
        <v>124</v>
      </c>
      <c r="G1107" t="s">
        <v>127</v>
      </c>
      <c r="H1107">
        <v>2</v>
      </c>
      <c r="I1107">
        <v>68</v>
      </c>
    </row>
    <row r="1108" spans="2:9" x14ac:dyDescent="0.35">
      <c r="B1108" t="s">
        <v>1240</v>
      </c>
      <c r="D1108">
        <v>1095</v>
      </c>
      <c r="E1108">
        <v>44195</v>
      </c>
      <c r="F1108" t="s">
        <v>125</v>
      </c>
      <c r="G1108" t="s">
        <v>128</v>
      </c>
      <c r="H1108">
        <v>2</v>
      </c>
      <c r="I1108">
        <v>1732</v>
      </c>
    </row>
    <row r="1109" spans="2:9" x14ac:dyDescent="0.35">
      <c r="B1109" t="s">
        <v>1241</v>
      </c>
      <c r="D1109">
        <v>1096</v>
      </c>
      <c r="E1109">
        <v>44195</v>
      </c>
      <c r="F1109" t="s">
        <v>123</v>
      </c>
      <c r="G1109" t="s">
        <v>129</v>
      </c>
      <c r="H1109">
        <v>4</v>
      </c>
      <c r="I1109">
        <v>836</v>
      </c>
    </row>
    <row r="1110" spans="2:9" x14ac:dyDescent="0.35">
      <c r="B1110" t="s">
        <v>1242</v>
      </c>
      <c r="D1110">
        <v>1097</v>
      </c>
      <c r="E1110">
        <v>44196</v>
      </c>
      <c r="F1110" t="s">
        <v>123</v>
      </c>
      <c r="G1110" t="s">
        <v>128</v>
      </c>
      <c r="H1110">
        <v>1</v>
      </c>
      <c r="I1110">
        <v>77</v>
      </c>
    </row>
    <row r="1111" spans="2:9" x14ac:dyDescent="0.35">
      <c r="B1111" t="s">
        <v>1243</v>
      </c>
      <c r="D1111">
        <v>1098</v>
      </c>
      <c r="E1111">
        <v>44196</v>
      </c>
      <c r="F1111" t="s">
        <v>125</v>
      </c>
      <c r="G1111" t="s">
        <v>130</v>
      </c>
      <c r="H1111">
        <v>1</v>
      </c>
      <c r="I1111">
        <v>425</v>
      </c>
    </row>
  </sheetData>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DCC26-7363-44EB-9DE3-A3AEEC5ECA59}">
  <dimension ref="B1:N1111"/>
  <sheetViews>
    <sheetView workbookViewId="0">
      <selection activeCell="I2" sqref="I2:N1100"/>
    </sheetView>
  </sheetViews>
  <sheetFormatPr defaultRowHeight="14.5" x14ac:dyDescent="0.35"/>
  <cols>
    <col min="2" max="2" width="13.1796875" bestFit="1" customWidth="1"/>
    <col min="3" max="3" width="15.26953125" bestFit="1" customWidth="1"/>
    <col min="4" max="4" width="10.36328125" bestFit="1" customWidth="1"/>
    <col min="5" max="5" width="6.81640625" bestFit="1" customWidth="1"/>
    <col min="6" max="6" width="8" bestFit="1" customWidth="1"/>
    <col min="7" max="7" width="4.90625" bestFit="1" customWidth="1"/>
    <col min="9" max="9" width="13.1796875" bestFit="1" customWidth="1"/>
    <col min="10" max="10" width="15.26953125" bestFit="1" customWidth="1"/>
    <col min="11" max="11" width="10.36328125" bestFit="1" customWidth="1"/>
    <col min="12" max="12" width="6.81640625" bestFit="1" customWidth="1"/>
    <col min="13" max="13" width="8" bestFit="1" customWidth="1"/>
    <col min="14" max="14" width="4.90625" bestFit="1" customWidth="1"/>
  </cols>
  <sheetData>
    <row r="1" spans="2:14" x14ac:dyDescent="0.35">
      <c r="B1" s="143" t="s">
        <v>1244</v>
      </c>
      <c r="C1" s="142"/>
      <c r="D1" s="142"/>
      <c r="E1" s="142"/>
      <c r="F1" s="142"/>
      <c r="G1" s="142"/>
      <c r="I1" s="143" t="s">
        <v>1245</v>
      </c>
      <c r="J1" s="143"/>
      <c r="K1" s="143"/>
      <c r="L1" s="143"/>
      <c r="M1" s="143"/>
      <c r="N1" s="143"/>
    </row>
    <row r="2" spans="2:14" x14ac:dyDescent="0.35">
      <c r="B2" t="s">
        <v>139</v>
      </c>
      <c r="C2" t="s">
        <v>120</v>
      </c>
      <c r="D2" t="s">
        <v>140</v>
      </c>
      <c r="E2" t="s">
        <v>141</v>
      </c>
      <c r="F2" t="s">
        <v>122</v>
      </c>
      <c r="G2" t="s">
        <v>138</v>
      </c>
    </row>
    <row r="3" spans="2:14" x14ac:dyDescent="0.35">
      <c r="B3">
        <v>1</v>
      </c>
      <c r="C3">
        <v>43831</v>
      </c>
      <c r="D3" t="s">
        <v>123</v>
      </c>
      <c r="E3" t="s">
        <v>127</v>
      </c>
      <c r="F3">
        <v>7</v>
      </c>
      <c r="G3">
        <v>1603</v>
      </c>
    </row>
    <row r="4" spans="2:14" x14ac:dyDescent="0.35">
      <c r="B4">
        <v>2</v>
      </c>
      <c r="C4">
        <v>43831</v>
      </c>
      <c r="D4" t="s">
        <v>125</v>
      </c>
      <c r="E4" t="s">
        <v>130</v>
      </c>
      <c r="F4">
        <v>1</v>
      </c>
      <c r="G4">
        <v>411</v>
      </c>
    </row>
    <row r="5" spans="2:14" x14ac:dyDescent="0.35">
      <c r="B5">
        <v>3</v>
      </c>
      <c r="C5">
        <v>43831</v>
      </c>
      <c r="D5" t="s">
        <v>123</v>
      </c>
      <c r="E5" t="s">
        <v>127</v>
      </c>
      <c r="F5">
        <v>6</v>
      </c>
      <c r="G5">
        <v>1278</v>
      </c>
    </row>
    <row r="6" spans="2:14" x14ac:dyDescent="0.35">
      <c r="B6">
        <v>4</v>
      </c>
      <c r="C6">
        <v>43831</v>
      </c>
      <c r="D6" t="s">
        <v>125</v>
      </c>
      <c r="E6" t="s">
        <v>128</v>
      </c>
      <c r="F6">
        <v>1</v>
      </c>
      <c r="G6">
        <v>487</v>
      </c>
    </row>
    <row r="7" spans="2:14" x14ac:dyDescent="0.35">
      <c r="B7">
        <v>5</v>
      </c>
      <c r="C7">
        <v>43831</v>
      </c>
      <c r="D7" t="s">
        <v>123</v>
      </c>
      <c r="E7" t="s">
        <v>127</v>
      </c>
      <c r="F7">
        <v>2</v>
      </c>
      <c r="G7">
        <v>416</v>
      </c>
    </row>
    <row r="8" spans="2:14" x14ac:dyDescent="0.35">
      <c r="B8">
        <v>6</v>
      </c>
      <c r="C8">
        <v>43832</v>
      </c>
      <c r="D8" t="s">
        <v>124</v>
      </c>
      <c r="E8" t="s">
        <v>128</v>
      </c>
      <c r="F8">
        <v>6</v>
      </c>
      <c r="G8">
        <v>246</v>
      </c>
    </row>
    <row r="9" spans="2:14" x14ac:dyDescent="0.35">
      <c r="B9">
        <v>7</v>
      </c>
      <c r="C9">
        <v>43832</v>
      </c>
      <c r="D9" t="s">
        <v>126</v>
      </c>
      <c r="E9" t="s">
        <v>129</v>
      </c>
      <c r="F9">
        <v>2</v>
      </c>
      <c r="G9">
        <v>138</v>
      </c>
    </row>
    <row r="10" spans="2:14" x14ac:dyDescent="0.35">
      <c r="B10">
        <v>8</v>
      </c>
      <c r="C10">
        <v>43832</v>
      </c>
      <c r="D10" t="s">
        <v>124</v>
      </c>
      <c r="E10" t="s">
        <v>130</v>
      </c>
      <c r="F10">
        <v>1</v>
      </c>
      <c r="G10">
        <v>46</v>
      </c>
    </row>
    <row r="11" spans="2:14" x14ac:dyDescent="0.35">
      <c r="B11">
        <v>9</v>
      </c>
      <c r="C11">
        <v>43833</v>
      </c>
      <c r="D11" t="s">
        <v>126</v>
      </c>
      <c r="E11" t="s">
        <v>128</v>
      </c>
      <c r="F11">
        <v>4</v>
      </c>
      <c r="G11">
        <v>516</v>
      </c>
    </row>
    <row r="12" spans="2:14" x14ac:dyDescent="0.35">
      <c r="B12">
        <v>10</v>
      </c>
      <c r="C12">
        <v>43833</v>
      </c>
      <c r="D12" t="s">
        <v>124</v>
      </c>
      <c r="E12" t="s">
        <v>130</v>
      </c>
      <c r="F12">
        <v>1</v>
      </c>
      <c r="G12">
        <v>47</v>
      </c>
    </row>
    <row r="13" spans="2:14" x14ac:dyDescent="0.35">
      <c r="B13">
        <v>11</v>
      </c>
      <c r="C13">
        <v>43833</v>
      </c>
      <c r="D13" t="s">
        <v>126</v>
      </c>
      <c r="E13" t="s">
        <v>127</v>
      </c>
      <c r="F13">
        <v>1</v>
      </c>
      <c r="G13">
        <v>87</v>
      </c>
    </row>
    <row r="14" spans="2:14" x14ac:dyDescent="0.35">
      <c r="B14">
        <v>12</v>
      </c>
      <c r="C14">
        <v>43834</v>
      </c>
      <c r="D14" t="s">
        <v>124</v>
      </c>
      <c r="E14" t="s">
        <v>128</v>
      </c>
      <c r="F14">
        <v>1</v>
      </c>
      <c r="G14">
        <v>56</v>
      </c>
    </row>
    <row r="15" spans="2:14" x14ac:dyDescent="0.35">
      <c r="B15">
        <v>13</v>
      </c>
      <c r="C15">
        <v>43834</v>
      </c>
      <c r="D15" t="s">
        <v>126</v>
      </c>
      <c r="E15" t="s">
        <v>127</v>
      </c>
      <c r="F15">
        <v>1</v>
      </c>
      <c r="G15">
        <v>176</v>
      </c>
    </row>
    <row r="16" spans="2:14" x14ac:dyDescent="0.35">
      <c r="B16">
        <v>14</v>
      </c>
      <c r="C16">
        <v>43834</v>
      </c>
      <c r="D16" t="s">
        <v>124</v>
      </c>
      <c r="E16" t="s">
        <v>129</v>
      </c>
      <c r="F16">
        <v>5</v>
      </c>
      <c r="G16">
        <v>185</v>
      </c>
    </row>
    <row r="17" spans="2:7" x14ac:dyDescent="0.35">
      <c r="B17">
        <v>15</v>
      </c>
      <c r="C17">
        <v>43835</v>
      </c>
      <c r="D17" t="s">
        <v>125</v>
      </c>
      <c r="E17" t="s">
        <v>129</v>
      </c>
      <c r="F17">
        <v>2</v>
      </c>
      <c r="G17">
        <v>2402</v>
      </c>
    </row>
    <row r="18" spans="2:7" x14ac:dyDescent="0.35">
      <c r="B18">
        <v>16</v>
      </c>
      <c r="C18">
        <v>43835</v>
      </c>
      <c r="D18" t="s">
        <v>123</v>
      </c>
      <c r="E18" t="s">
        <v>130</v>
      </c>
      <c r="F18">
        <v>4</v>
      </c>
      <c r="G18">
        <v>208</v>
      </c>
    </row>
    <row r="19" spans="2:7" x14ac:dyDescent="0.35">
      <c r="B19">
        <v>17</v>
      </c>
      <c r="C19">
        <v>43835</v>
      </c>
      <c r="D19" t="s">
        <v>125</v>
      </c>
      <c r="E19" t="s">
        <v>128</v>
      </c>
      <c r="F19">
        <v>1</v>
      </c>
      <c r="G19">
        <v>346</v>
      </c>
    </row>
    <row r="20" spans="2:7" x14ac:dyDescent="0.35">
      <c r="B20">
        <v>18</v>
      </c>
      <c r="C20">
        <v>43836</v>
      </c>
      <c r="D20" t="s">
        <v>123</v>
      </c>
      <c r="E20" t="s">
        <v>130</v>
      </c>
      <c r="F20">
        <v>4</v>
      </c>
      <c r="G20">
        <v>500</v>
      </c>
    </row>
    <row r="21" spans="2:7" x14ac:dyDescent="0.35">
      <c r="B21">
        <v>19</v>
      </c>
      <c r="C21">
        <v>43836</v>
      </c>
      <c r="D21" t="s">
        <v>125</v>
      </c>
      <c r="E21" t="s">
        <v>127</v>
      </c>
      <c r="F21">
        <v>3</v>
      </c>
      <c r="G21">
        <v>732</v>
      </c>
    </row>
    <row r="22" spans="2:7" x14ac:dyDescent="0.35">
      <c r="B22">
        <v>20</v>
      </c>
      <c r="C22">
        <v>43836</v>
      </c>
      <c r="D22" t="s">
        <v>123</v>
      </c>
      <c r="E22" t="s">
        <v>128</v>
      </c>
      <c r="F22">
        <v>3</v>
      </c>
      <c r="G22">
        <v>324</v>
      </c>
    </row>
    <row r="23" spans="2:7" x14ac:dyDescent="0.35">
      <c r="B23">
        <v>20</v>
      </c>
      <c r="C23">
        <v>43836</v>
      </c>
      <c r="D23" t="s">
        <v>123</v>
      </c>
      <c r="E23" t="s">
        <v>128</v>
      </c>
      <c r="F23">
        <v>3</v>
      </c>
      <c r="G23">
        <v>324</v>
      </c>
    </row>
    <row r="24" spans="2:7" x14ac:dyDescent="0.35">
      <c r="B24">
        <v>21</v>
      </c>
      <c r="C24">
        <v>43837</v>
      </c>
      <c r="D24" t="s">
        <v>125</v>
      </c>
      <c r="E24" t="s">
        <v>127</v>
      </c>
      <c r="F24">
        <v>1</v>
      </c>
      <c r="G24">
        <v>267</v>
      </c>
    </row>
    <row r="25" spans="2:7" x14ac:dyDescent="0.35">
      <c r="B25">
        <v>22</v>
      </c>
      <c r="C25">
        <v>43837</v>
      </c>
      <c r="D25" t="s">
        <v>123</v>
      </c>
      <c r="E25" t="s">
        <v>129</v>
      </c>
      <c r="F25">
        <v>1</v>
      </c>
      <c r="G25">
        <v>310</v>
      </c>
    </row>
    <row r="26" spans="2:7" x14ac:dyDescent="0.35">
      <c r="B26">
        <v>23</v>
      </c>
      <c r="C26">
        <v>43837</v>
      </c>
      <c r="D26" t="s">
        <v>125</v>
      </c>
      <c r="E26" t="s">
        <v>130</v>
      </c>
      <c r="F26">
        <v>1</v>
      </c>
      <c r="G26">
        <v>454</v>
      </c>
    </row>
    <row r="27" spans="2:7" x14ac:dyDescent="0.35">
      <c r="B27">
        <v>24</v>
      </c>
      <c r="C27">
        <v>43838</v>
      </c>
      <c r="D27" t="s">
        <v>126</v>
      </c>
      <c r="E27" t="s">
        <v>130</v>
      </c>
      <c r="F27">
        <v>2</v>
      </c>
      <c r="G27">
        <v>76</v>
      </c>
    </row>
    <row r="28" spans="2:7" x14ac:dyDescent="0.35">
      <c r="B28">
        <v>25</v>
      </c>
      <c r="C28">
        <v>43838</v>
      </c>
      <c r="D28" t="s">
        <v>124</v>
      </c>
      <c r="E28" t="s">
        <v>128</v>
      </c>
      <c r="F28">
        <v>4</v>
      </c>
      <c r="G28">
        <v>132</v>
      </c>
    </row>
    <row r="29" spans="2:7" x14ac:dyDescent="0.35">
      <c r="B29">
        <v>26</v>
      </c>
      <c r="C29">
        <v>43838</v>
      </c>
      <c r="D29" t="s">
        <v>126</v>
      </c>
      <c r="E29" t="s">
        <v>130</v>
      </c>
      <c r="F29">
        <v>1</v>
      </c>
      <c r="G29">
        <v>33</v>
      </c>
    </row>
    <row r="30" spans="2:7" x14ac:dyDescent="0.35">
      <c r="B30">
        <v>27</v>
      </c>
      <c r="C30">
        <v>43839</v>
      </c>
      <c r="D30" t="s">
        <v>124</v>
      </c>
      <c r="E30" t="s">
        <v>127</v>
      </c>
      <c r="F30">
        <v>4</v>
      </c>
      <c r="G30">
        <v>160</v>
      </c>
    </row>
    <row r="31" spans="2:7" x14ac:dyDescent="0.35">
      <c r="B31">
        <v>28</v>
      </c>
      <c r="C31">
        <v>43839</v>
      </c>
      <c r="D31" t="s">
        <v>126</v>
      </c>
      <c r="E31" t="s">
        <v>128</v>
      </c>
      <c r="F31">
        <v>3</v>
      </c>
      <c r="G31">
        <v>333</v>
      </c>
    </row>
    <row r="32" spans="2:7" x14ac:dyDescent="0.35">
      <c r="B32">
        <v>29</v>
      </c>
      <c r="C32">
        <v>43839</v>
      </c>
      <c r="D32" t="s">
        <v>124</v>
      </c>
      <c r="E32" t="s">
        <v>127</v>
      </c>
      <c r="F32">
        <v>1</v>
      </c>
      <c r="G32">
        <v>40</v>
      </c>
    </row>
    <row r="33" spans="2:7" x14ac:dyDescent="0.35">
      <c r="B33">
        <v>30</v>
      </c>
      <c r="C33">
        <v>43840</v>
      </c>
      <c r="D33" t="s">
        <v>126</v>
      </c>
      <c r="E33" t="s">
        <v>129</v>
      </c>
      <c r="F33">
        <v>1</v>
      </c>
      <c r="G33">
        <v>64</v>
      </c>
    </row>
    <row r="34" spans="2:7" x14ac:dyDescent="0.35">
      <c r="B34">
        <v>31</v>
      </c>
      <c r="C34">
        <v>43840</v>
      </c>
      <c r="D34" t="s">
        <v>124</v>
      </c>
      <c r="E34" t="s">
        <v>130</v>
      </c>
      <c r="F34">
        <v>1</v>
      </c>
      <c r="G34">
        <v>38</v>
      </c>
    </row>
    <row r="35" spans="2:7" x14ac:dyDescent="0.35">
      <c r="B35">
        <v>32</v>
      </c>
      <c r="C35">
        <v>43840</v>
      </c>
      <c r="D35" t="s">
        <v>126</v>
      </c>
      <c r="E35" t="s">
        <v>127</v>
      </c>
      <c r="F35">
        <v>2</v>
      </c>
      <c r="G35">
        <v>68</v>
      </c>
    </row>
    <row r="36" spans="2:7" x14ac:dyDescent="0.35">
      <c r="B36">
        <v>33</v>
      </c>
      <c r="C36">
        <v>43841</v>
      </c>
      <c r="D36" t="s">
        <v>123</v>
      </c>
      <c r="E36" t="s">
        <v>128</v>
      </c>
      <c r="F36">
        <v>4</v>
      </c>
      <c r="G36">
        <v>296</v>
      </c>
    </row>
    <row r="37" spans="2:7" x14ac:dyDescent="0.35">
      <c r="B37">
        <v>34</v>
      </c>
      <c r="C37">
        <v>43841</v>
      </c>
      <c r="D37" t="s">
        <v>125</v>
      </c>
      <c r="E37" t="s">
        <v>130</v>
      </c>
      <c r="F37">
        <v>1</v>
      </c>
      <c r="G37">
        <v>772</v>
      </c>
    </row>
    <row r="38" spans="2:7" x14ac:dyDescent="0.35">
      <c r="B38">
        <v>35</v>
      </c>
      <c r="C38">
        <v>43841</v>
      </c>
      <c r="D38" t="s">
        <v>123</v>
      </c>
      <c r="E38" t="s">
        <v>127</v>
      </c>
      <c r="F38">
        <v>4</v>
      </c>
      <c r="G38">
        <v>500</v>
      </c>
    </row>
    <row r="39" spans="2:7" x14ac:dyDescent="0.35">
      <c r="B39">
        <v>36</v>
      </c>
      <c r="C39">
        <v>43842</v>
      </c>
      <c r="D39" t="s">
        <v>125</v>
      </c>
      <c r="E39" t="s">
        <v>128</v>
      </c>
      <c r="F39">
        <v>1</v>
      </c>
      <c r="G39">
        <v>587</v>
      </c>
    </row>
    <row r="40" spans="2:7" x14ac:dyDescent="0.35">
      <c r="B40">
        <v>37</v>
      </c>
      <c r="C40">
        <v>43842</v>
      </c>
      <c r="D40" t="s">
        <v>123</v>
      </c>
      <c r="E40" t="s">
        <v>127</v>
      </c>
      <c r="F40">
        <v>1</v>
      </c>
      <c r="G40">
        <v>279</v>
      </c>
    </row>
    <row r="41" spans="2:7" x14ac:dyDescent="0.35">
      <c r="B41">
        <v>38</v>
      </c>
      <c r="C41">
        <v>43842</v>
      </c>
      <c r="D41" t="s">
        <v>125</v>
      </c>
      <c r="E41" t="s">
        <v>129</v>
      </c>
      <c r="F41">
        <v>2</v>
      </c>
      <c r="G41">
        <v>1534</v>
      </c>
    </row>
    <row r="42" spans="2:7" x14ac:dyDescent="0.35">
      <c r="B42">
        <v>39</v>
      </c>
      <c r="C42">
        <v>43843</v>
      </c>
      <c r="D42" t="s">
        <v>123</v>
      </c>
      <c r="E42" t="s">
        <v>130</v>
      </c>
      <c r="F42">
        <v>4</v>
      </c>
      <c r="G42">
        <v>872</v>
      </c>
    </row>
    <row r="43" spans="2:7" x14ac:dyDescent="0.35">
      <c r="B43">
        <v>40</v>
      </c>
      <c r="C43">
        <v>43843</v>
      </c>
      <c r="D43" t="s">
        <v>125</v>
      </c>
      <c r="E43" t="s">
        <v>127</v>
      </c>
      <c r="F43">
        <v>1</v>
      </c>
      <c r="G43">
        <v>799</v>
      </c>
    </row>
    <row r="44" spans="2:7" x14ac:dyDescent="0.35">
      <c r="B44">
        <v>41</v>
      </c>
      <c r="C44">
        <v>43843</v>
      </c>
      <c r="D44" t="s">
        <v>123</v>
      </c>
      <c r="E44" t="s">
        <v>128</v>
      </c>
      <c r="F44">
        <v>2</v>
      </c>
      <c r="G44">
        <v>638</v>
      </c>
    </row>
    <row r="45" spans="2:7" x14ac:dyDescent="0.35">
      <c r="B45">
        <v>42</v>
      </c>
      <c r="C45">
        <v>43844</v>
      </c>
      <c r="D45" t="s">
        <v>124</v>
      </c>
      <c r="E45" t="s">
        <v>130</v>
      </c>
      <c r="F45">
        <v>3</v>
      </c>
      <c r="G45">
        <v>165</v>
      </c>
    </row>
    <row r="46" spans="2:7" x14ac:dyDescent="0.35">
      <c r="B46">
        <v>43</v>
      </c>
      <c r="C46">
        <v>43844</v>
      </c>
      <c r="D46" t="s">
        <v>126</v>
      </c>
      <c r="E46" t="s">
        <v>127</v>
      </c>
      <c r="F46">
        <v>1</v>
      </c>
      <c r="G46">
        <v>173</v>
      </c>
    </row>
    <row r="47" spans="2:7" x14ac:dyDescent="0.35">
      <c r="B47">
        <v>44</v>
      </c>
      <c r="C47">
        <v>43844</v>
      </c>
      <c r="D47" t="s">
        <v>124</v>
      </c>
      <c r="E47" t="s">
        <v>128</v>
      </c>
      <c r="F47">
        <v>7</v>
      </c>
      <c r="G47">
        <v>245</v>
      </c>
    </row>
    <row r="48" spans="2:7" x14ac:dyDescent="0.35">
      <c r="B48">
        <v>45</v>
      </c>
      <c r="C48">
        <v>43845</v>
      </c>
      <c r="D48" t="s">
        <v>126</v>
      </c>
      <c r="E48" t="s">
        <v>127</v>
      </c>
      <c r="F48">
        <v>1</v>
      </c>
      <c r="G48">
        <v>80</v>
      </c>
    </row>
    <row r="49" spans="2:7" x14ac:dyDescent="0.35">
      <c r="B49">
        <v>46</v>
      </c>
      <c r="C49">
        <v>43845</v>
      </c>
      <c r="D49" t="s">
        <v>124</v>
      </c>
      <c r="E49" t="s">
        <v>129</v>
      </c>
      <c r="F49">
        <v>2</v>
      </c>
      <c r="G49">
        <v>106</v>
      </c>
    </row>
    <row r="50" spans="2:7" x14ac:dyDescent="0.35">
      <c r="B50">
        <v>47</v>
      </c>
      <c r="C50">
        <v>43845</v>
      </c>
      <c r="D50" t="s">
        <v>126</v>
      </c>
      <c r="E50" t="s">
        <v>130</v>
      </c>
      <c r="F50">
        <v>1</v>
      </c>
      <c r="G50">
        <v>125</v>
      </c>
    </row>
    <row r="51" spans="2:7" x14ac:dyDescent="0.35">
      <c r="B51">
        <v>48</v>
      </c>
      <c r="C51">
        <v>43846</v>
      </c>
      <c r="D51" t="s">
        <v>124</v>
      </c>
      <c r="E51" t="s">
        <v>127</v>
      </c>
      <c r="F51">
        <v>4</v>
      </c>
      <c r="G51">
        <v>164</v>
      </c>
    </row>
    <row r="52" spans="2:7" x14ac:dyDescent="0.35">
      <c r="B52">
        <v>49</v>
      </c>
      <c r="C52">
        <v>43846</v>
      </c>
      <c r="D52" t="s">
        <v>126</v>
      </c>
      <c r="E52" t="s">
        <v>128</v>
      </c>
      <c r="F52">
        <v>2</v>
      </c>
      <c r="G52">
        <v>310</v>
      </c>
    </row>
    <row r="53" spans="2:7" x14ac:dyDescent="0.35">
      <c r="B53">
        <v>50</v>
      </c>
      <c r="C53">
        <v>43846</v>
      </c>
      <c r="D53" t="s">
        <v>124</v>
      </c>
      <c r="E53" t="s">
        <v>129</v>
      </c>
      <c r="F53">
        <v>1</v>
      </c>
      <c r="G53">
        <v>38</v>
      </c>
    </row>
    <row r="54" spans="2:7" x14ac:dyDescent="0.35">
      <c r="B54">
        <v>51</v>
      </c>
      <c r="C54">
        <v>43847</v>
      </c>
      <c r="D54" t="s">
        <v>125</v>
      </c>
      <c r="E54" t="s">
        <v>127</v>
      </c>
      <c r="F54">
        <v>2</v>
      </c>
      <c r="G54">
        <v>1260</v>
      </c>
    </row>
    <row r="55" spans="2:7" x14ac:dyDescent="0.35">
      <c r="B55">
        <v>52</v>
      </c>
      <c r="C55">
        <v>43847</v>
      </c>
      <c r="D55" t="s">
        <v>123</v>
      </c>
      <c r="E55" t="s">
        <v>128</v>
      </c>
      <c r="F55">
        <v>6</v>
      </c>
      <c r="G55">
        <v>1362</v>
      </c>
    </row>
    <row r="56" spans="2:7" x14ac:dyDescent="0.35">
      <c r="B56">
        <v>53</v>
      </c>
      <c r="C56">
        <v>43847</v>
      </c>
      <c r="D56" t="s">
        <v>125</v>
      </c>
      <c r="E56" t="s">
        <v>127</v>
      </c>
      <c r="F56">
        <v>1</v>
      </c>
      <c r="G56">
        <v>800</v>
      </c>
    </row>
    <row r="57" spans="2:7" x14ac:dyDescent="0.35">
      <c r="B57">
        <v>54</v>
      </c>
      <c r="C57">
        <v>43848</v>
      </c>
      <c r="D57" t="s">
        <v>123</v>
      </c>
      <c r="E57" t="s">
        <v>129</v>
      </c>
      <c r="F57">
        <v>8</v>
      </c>
      <c r="G57">
        <v>1096</v>
      </c>
    </row>
    <row r="58" spans="2:7" x14ac:dyDescent="0.35">
      <c r="B58">
        <v>55</v>
      </c>
      <c r="C58">
        <v>43848</v>
      </c>
      <c r="D58" t="s">
        <v>125</v>
      </c>
      <c r="E58" t="s">
        <v>130</v>
      </c>
      <c r="F58">
        <v>3</v>
      </c>
      <c r="G58">
        <v>1746</v>
      </c>
    </row>
    <row r="59" spans="2:7" x14ac:dyDescent="0.35">
      <c r="B59">
        <v>56</v>
      </c>
      <c r="C59">
        <v>43848</v>
      </c>
      <c r="D59" t="s">
        <v>123</v>
      </c>
      <c r="E59" t="s">
        <v>127</v>
      </c>
      <c r="F59">
        <v>1</v>
      </c>
      <c r="G59">
        <v>306</v>
      </c>
    </row>
    <row r="60" spans="2:7" x14ac:dyDescent="0.35">
      <c r="B60">
        <v>57</v>
      </c>
      <c r="C60">
        <v>43849</v>
      </c>
      <c r="D60" t="s">
        <v>125</v>
      </c>
      <c r="E60" t="s">
        <v>128</v>
      </c>
      <c r="F60">
        <v>1</v>
      </c>
      <c r="G60">
        <v>1076</v>
      </c>
    </row>
    <row r="61" spans="2:7" x14ac:dyDescent="0.35">
      <c r="B61">
        <v>58</v>
      </c>
      <c r="C61">
        <v>43849</v>
      </c>
      <c r="D61" t="s">
        <v>123</v>
      </c>
      <c r="E61" t="s">
        <v>129</v>
      </c>
      <c r="F61">
        <v>1</v>
      </c>
      <c r="G61">
        <v>175</v>
      </c>
    </row>
    <row r="62" spans="2:7" x14ac:dyDescent="0.35">
      <c r="B62">
        <v>59</v>
      </c>
      <c r="C62">
        <v>43849</v>
      </c>
      <c r="D62" t="s">
        <v>125</v>
      </c>
      <c r="E62" t="s">
        <v>130</v>
      </c>
      <c r="F62">
        <v>1</v>
      </c>
      <c r="G62">
        <v>870</v>
      </c>
    </row>
    <row r="63" spans="2:7" x14ac:dyDescent="0.35">
      <c r="B63">
        <v>60</v>
      </c>
      <c r="C63">
        <v>43850</v>
      </c>
      <c r="D63" t="s">
        <v>126</v>
      </c>
      <c r="E63" t="s">
        <v>128</v>
      </c>
      <c r="F63">
        <v>1</v>
      </c>
      <c r="G63">
        <v>87</v>
      </c>
    </row>
    <row r="64" spans="2:7" x14ac:dyDescent="0.35">
      <c r="B64">
        <v>61</v>
      </c>
      <c r="C64">
        <v>43850</v>
      </c>
      <c r="D64" t="s">
        <v>124</v>
      </c>
      <c r="E64" t="s">
        <v>127</v>
      </c>
      <c r="F64">
        <v>1</v>
      </c>
      <c r="G64">
        <v>35</v>
      </c>
    </row>
    <row r="65" spans="2:7" x14ac:dyDescent="0.35">
      <c r="B65">
        <v>62</v>
      </c>
      <c r="C65">
        <v>43850</v>
      </c>
      <c r="D65" t="s">
        <v>126</v>
      </c>
      <c r="E65" t="s">
        <v>129</v>
      </c>
      <c r="F65">
        <v>1</v>
      </c>
      <c r="G65">
        <v>34</v>
      </c>
    </row>
    <row r="66" spans="2:7" x14ac:dyDescent="0.35">
      <c r="B66">
        <v>63</v>
      </c>
      <c r="C66">
        <v>43851</v>
      </c>
      <c r="D66" t="s">
        <v>124</v>
      </c>
      <c r="E66" t="s">
        <v>130</v>
      </c>
      <c r="F66">
        <v>5</v>
      </c>
      <c r="G66">
        <v>190</v>
      </c>
    </row>
    <row r="67" spans="2:7" x14ac:dyDescent="0.35">
      <c r="B67">
        <v>64</v>
      </c>
      <c r="C67">
        <v>43851</v>
      </c>
      <c r="D67" t="s">
        <v>126</v>
      </c>
      <c r="E67" t="s">
        <v>127</v>
      </c>
      <c r="F67">
        <v>2</v>
      </c>
      <c r="G67">
        <v>350</v>
      </c>
    </row>
    <row r="68" spans="2:7" x14ac:dyDescent="0.35">
      <c r="B68">
        <v>65</v>
      </c>
      <c r="C68">
        <v>43851</v>
      </c>
      <c r="D68" t="s">
        <v>124</v>
      </c>
      <c r="E68" t="s">
        <v>128</v>
      </c>
      <c r="F68">
        <v>2</v>
      </c>
      <c r="G68">
        <v>98</v>
      </c>
    </row>
    <row r="69" spans="2:7" x14ac:dyDescent="0.35">
      <c r="B69">
        <v>66</v>
      </c>
      <c r="C69">
        <v>43852</v>
      </c>
      <c r="D69" t="s">
        <v>126</v>
      </c>
      <c r="E69" t="s">
        <v>129</v>
      </c>
      <c r="F69">
        <v>3</v>
      </c>
      <c r="G69">
        <v>108</v>
      </c>
    </row>
    <row r="70" spans="2:7" x14ac:dyDescent="0.35">
      <c r="B70">
        <v>67</v>
      </c>
      <c r="C70">
        <v>43852</v>
      </c>
      <c r="D70" t="s">
        <v>124</v>
      </c>
      <c r="E70" t="s">
        <v>130</v>
      </c>
      <c r="F70">
        <v>4</v>
      </c>
      <c r="G70">
        <v>228</v>
      </c>
    </row>
    <row r="71" spans="2:7" x14ac:dyDescent="0.35">
      <c r="B71">
        <v>68</v>
      </c>
      <c r="C71">
        <v>43852</v>
      </c>
      <c r="D71" t="s">
        <v>126</v>
      </c>
      <c r="E71" t="s">
        <v>128</v>
      </c>
      <c r="F71">
        <v>1</v>
      </c>
      <c r="G71">
        <v>188</v>
      </c>
    </row>
    <row r="72" spans="2:7" x14ac:dyDescent="0.35">
      <c r="B72">
        <v>69</v>
      </c>
      <c r="C72">
        <v>43853</v>
      </c>
      <c r="D72" t="s">
        <v>123</v>
      </c>
      <c r="E72" t="s">
        <v>127</v>
      </c>
      <c r="F72">
        <v>3</v>
      </c>
      <c r="G72">
        <v>1026</v>
      </c>
    </row>
    <row r="73" spans="2:7" x14ac:dyDescent="0.35">
      <c r="B73">
        <v>70</v>
      </c>
      <c r="C73">
        <v>43853</v>
      </c>
      <c r="D73" t="s">
        <v>125</v>
      </c>
      <c r="E73" t="s">
        <v>129</v>
      </c>
      <c r="F73">
        <v>1</v>
      </c>
      <c r="G73">
        <v>518</v>
      </c>
    </row>
    <row r="74" spans="2:7" x14ac:dyDescent="0.35">
      <c r="B74">
        <v>71</v>
      </c>
      <c r="C74">
        <v>43853</v>
      </c>
      <c r="D74" t="s">
        <v>123</v>
      </c>
      <c r="E74" t="s">
        <v>130</v>
      </c>
      <c r="F74">
        <v>3</v>
      </c>
      <c r="G74">
        <v>750</v>
      </c>
    </row>
    <row r="75" spans="2:7" x14ac:dyDescent="0.35">
      <c r="B75">
        <v>72</v>
      </c>
      <c r="C75">
        <v>43854</v>
      </c>
      <c r="D75" t="s">
        <v>125</v>
      </c>
      <c r="E75" t="s">
        <v>127</v>
      </c>
      <c r="F75">
        <v>1</v>
      </c>
      <c r="G75">
        <v>251</v>
      </c>
    </row>
    <row r="76" spans="2:7" x14ac:dyDescent="0.35">
      <c r="B76">
        <v>73</v>
      </c>
      <c r="C76">
        <v>43854</v>
      </c>
      <c r="D76" t="s">
        <v>123</v>
      </c>
      <c r="E76" t="s">
        <v>128</v>
      </c>
      <c r="F76">
        <v>1</v>
      </c>
      <c r="G76">
        <v>204</v>
      </c>
    </row>
    <row r="77" spans="2:7" x14ac:dyDescent="0.35">
      <c r="B77">
        <v>74</v>
      </c>
      <c r="C77">
        <v>43854</v>
      </c>
      <c r="D77" t="s">
        <v>125</v>
      </c>
      <c r="E77" t="s">
        <v>129</v>
      </c>
      <c r="F77">
        <v>2</v>
      </c>
      <c r="G77">
        <v>2482</v>
      </c>
    </row>
    <row r="78" spans="2:7" x14ac:dyDescent="0.35">
      <c r="B78">
        <v>75</v>
      </c>
      <c r="C78">
        <v>43855</v>
      </c>
      <c r="D78" t="s">
        <v>123</v>
      </c>
      <c r="E78" t="s">
        <v>130</v>
      </c>
      <c r="F78">
        <v>2</v>
      </c>
      <c r="G78">
        <v>394</v>
      </c>
    </row>
    <row r="79" spans="2:7" x14ac:dyDescent="0.35">
      <c r="B79">
        <v>76</v>
      </c>
      <c r="C79">
        <v>43855</v>
      </c>
      <c r="D79" t="s">
        <v>125</v>
      </c>
      <c r="E79" t="s">
        <v>128</v>
      </c>
      <c r="F79">
        <v>2</v>
      </c>
      <c r="G79">
        <v>1628</v>
      </c>
    </row>
    <row r="80" spans="2:7" x14ac:dyDescent="0.35">
      <c r="B80">
        <v>77</v>
      </c>
      <c r="C80">
        <v>43855</v>
      </c>
      <c r="D80" t="s">
        <v>123</v>
      </c>
      <c r="E80" t="s">
        <v>130</v>
      </c>
      <c r="F80">
        <v>1</v>
      </c>
      <c r="G80">
        <v>245</v>
      </c>
    </row>
    <row r="81" spans="2:7" x14ac:dyDescent="0.35">
      <c r="B81">
        <v>78</v>
      </c>
      <c r="C81">
        <v>43856</v>
      </c>
      <c r="D81" t="s">
        <v>124</v>
      </c>
      <c r="E81" t="s">
        <v>129</v>
      </c>
      <c r="F81">
        <v>1</v>
      </c>
      <c r="G81">
        <v>52</v>
      </c>
    </row>
    <row r="82" spans="2:7" x14ac:dyDescent="0.35">
      <c r="B82">
        <v>79</v>
      </c>
      <c r="C82">
        <v>43856</v>
      </c>
      <c r="D82" t="s">
        <v>126</v>
      </c>
      <c r="E82" t="s">
        <v>130</v>
      </c>
      <c r="F82">
        <v>2</v>
      </c>
      <c r="G82">
        <v>300</v>
      </c>
    </row>
    <row r="83" spans="2:7" x14ac:dyDescent="0.35">
      <c r="B83">
        <v>80</v>
      </c>
      <c r="C83">
        <v>43856</v>
      </c>
      <c r="D83" t="s">
        <v>124</v>
      </c>
      <c r="E83" t="s">
        <v>127</v>
      </c>
      <c r="F83">
        <v>1</v>
      </c>
      <c r="G83">
        <v>63</v>
      </c>
    </row>
    <row r="84" spans="2:7" x14ac:dyDescent="0.35">
      <c r="B84">
        <v>81</v>
      </c>
      <c r="C84">
        <v>43857</v>
      </c>
      <c r="D84" t="s">
        <v>126</v>
      </c>
      <c r="E84" t="s">
        <v>128</v>
      </c>
      <c r="F84">
        <v>1</v>
      </c>
      <c r="G84">
        <v>116</v>
      </c>
    </row>
    <row r="85" spans="2:7" x14ac:dyDescent="0.35">
      <c r="B85">
        <v>82</v>
      </c>
      <c r="C85">
        <v>43857</v>
      </c>
      <c r="D85" t="s">
        <v>124</v>
      </c>
      <c r="E85" t="s">
        <v>129</v>
      </c>
      <c r="F85">
        <v>2</v>
      </c>
      <c r="G85">
        <v>68</v>
      </c>
    </row>
    <row r="86" spans="2:7" x14ac:dyDescent="0.35">
      <c r="B86">
        <v>83</v>
      </c>
      <c r="C86">
        <v>43857</v>
      </c>
      <c r="D86" t="s">
        <v>126</v>
      </c>
      <c r="E86" t="s">
        <v>130</v>
      </c>
      <c r="F86">
        <v>2</v>
      </c>
      <c r="G86">
        <v>80</v>
      </c>
    </row>
    <row r="87" spans="2:7" x14ac:dyDescent="0.35">
      <c r="B87">
        <v>84</v>
      </c>
      <c r="C87">
        <v>43858</v>
      </c>
      <c r="D87" t="s">
        <v>124</v>
      </c>
      <c r="E87" t="s">
        <v>128</v>
      </c>
      <c r="F87">
        <v>1</v>
      </c>
      <c r="G87">
        <v>62</v>
      </c>
    </row>
    <row r="88" spans="2:7" x14ac:dyDescent="0.35">
      <c r="B88">
        <v>85</v>
      </c>
      <c r="C88">
        <v>43858</v>
      </c>
      <c r="D88" t="s">
        <v>126</v>
      </c>
      <c r="E88" t="s">
        <v>130</v>
      </c>
      <c r="F88">
        <v>2</v>
      </c>
      <c r="G88">
        <v>130</v>
      </c>
    </row>
    <row r="89" spans="2:7" x14ac:dyDescent="0.35">
      <c r="B89">
        <v>86</v>
      </c>
      <c r="C89">
        <v>43858</v>
      </c>
      <c r="D89" t="s">
        <v>124</v>
      </c>
      <c r="E89" t="s">
        <v>127</v>
      </c>
      <c r="F89">
        <v>1</v>
      </c>
      <c r="G89">
        <v>57</v>
      </c>
    </row>
    <row r="90" spans="2:7" x14ac:dyDescent="0.35">
      <c r="B90">
        <v>87</v>
      </c>
      <c r="C90">
        <v>43859</v>
      </c>
      <c r="D90" t="s">
        <v>125</v>
      </c>
      <c r="E90" t="s">
        <v>130</v>
      </c>
      <c r="F90">
        <v>2</v>
      </c>
      <c r="G90">
        <v>2186</v>
      </c>
    </row>
    <row r="91" spans="2:7" x14ac:dyDescent="0.35">
      <c r="B91">
        <v>88</v>
      </c>
      <c r="C91">
        <v>43859</v>
      </c>
      <c r="D91" t="s">
        <v>123</v>
      </c>
      <c r="E91" t="s">
        <v>127</v>
      </c>
      <c r="F91">
        <v>7</v>
      </c>
      <c r="G91">
        <v>714</v>
      </c>
    </row>
    <row r="92" spans="2:7" x14ac:dyDescent="0.35">
      <c r="B92">
        <v>89</v>
      </c>
      <c r="C92">
        <v>43859</v>
      </c>
      <c r="D92" t="s">
        <v>125</v>
      </c>
      <c r="E92" t="s">
        <v>128</v>
      </c>
      <c r="F92">
        <v>2</v>
      </c>
      <c r="G92">
        <v>1794</v>
      </c>
    </row>
    <row r="93" spans="2:7" x14ac:dyDescent="0.35">
      <c r="B93">
        <v>90</v>
      </c>
      <c r="C93">
        <v>43860</v>
      </c>
      <c r="D93" t="s">
        <v>123</v>
      </c>
      <c r="E93" t="s">
        <v>129</v>
      </c>
      <c r="F93">
        <v>1</v>
      </c>
      <c r="G93">
        <v>314</v>
      </c>
    </row>
    <row r="94" spans="2:7" x14ac:dyDescent="0.35">
      <c r="B94">
        <v>91</v>
      </c>
      <c r="C94">
        <v>43860</v>
      </c>
      <c r="D94" t="s">
        <v>125</v>
      </c>
      <c r="E94" t="s">
        <v>130</v>
      </c>
      <c r="F94">
        <v>2</v>
      </c>
      <c r="G94">
        <v>934</v>
      </c>
    </row>
    <row r="95" spans="2:7" x14ac:dyDescent="0.35">
      <c r="B95">
        <v>92</v>
      </c>
      <c r="C95">
        <v>43860</v>
      </c>
      <c r="D95" t="s">
        <v>123</v>
      </c>
      <c r="E95" t="s">
        <v>128</v>
      </c>
      <c r="F95">
        <v>4</v>
      </c>
      <c r="G95">
        <v>852</v>
      </c>
    </row>
    <row r="96" spans="2:7" x14ac:dyDescent="0.35">
      <c r="B96">
        <v>93</v>
      </c>
      <c r="C96">
        <v>43861</v>
      </c>
      <c r="D96" t="s">
        <v>125</v>
      </c>
      <c r="E96" t="s">
        <v>130</v>
      </c>
      <c r="F96">
        <v>1</v>
      </c>
      <c r="G96">
        <v>1242</v>
      </c>
    </row>
    <row r="97" spans="2:7" x14ac:dyDescent="0.35">
      <c r="B97">
        <v>94</v>
      </c>
      <c r="C97">
        <v>43861</v>
      </c>
      <c r="D97" t="s">
        <v>123</v>
      </c>
      <c r="E97" t="s">
        <v>127</v>
      </c>
      <c r="F97">
        <v>1</v>
      </c>
      <c r="G97">
        <v>320</v>
      </c>
    </row>
    <row r="98" spans="2:7" x14ac:dyDescent="0.35">
      <c r="B98">
        <v>95</v>
      </c>
      <c r="C98">
        <v>43861</v>
      </c>
      <c r="D98" t="s">
        <v>125</v>
      </c>
      <c r="E98" t="s">
        <v>128</v>
      </c>
      <c r="F98">
        <v>2</v>
      </c>
      <c r="G98">
        <v>574</v>
      </c>
    </row>
    <row r="99" spans="2:7" x14ac:dyDescent="0.35">
      <c r="B99">
        <v>96</v>
      </c>
      <c r="C99">
        <v>43862</v>
      </c>
      <c r="D99" t="s">
        <v>126</v>
      </c>
      <c r="E99" t="s">
        <v>127</v>
      </c>
      <c r="F99">
        <v>1</v>
      </c>
      <c r="G99">
        <v>160</v>
      </c>
    </row>
    <row r="100" spans="2:7" x14ac:dyDescent="0.35">
      <c r="B100">
        <v>97</v>
      </c>
      <c r="C100">
        <v>43862</v>
      </c>
      <c r="D100" t="s">
        <v>124</v>
      </c>
      <c r="E100" t="s">
        <v>128</v>
      </c>
      <c r="F100">
        <v>1</v>
      </c>
      <c r="G100">
        <v>37</v>
      </c>
    </row>
    <row r="101" spans="2:7" x14ac:dyDescent="0.35">
      <c r="B101">
        <v>98</v>
      </c>
      <c r="C101">
        <v>43862</v>
      </c>
      <c r="D101" t="s">
        <v>126</v>
      </c>
      <c r="E101" t="s">
        <v>129</v>
      </c>
      <c r="F101">
        <v>2</v>
      </c>
      <c r="G101">
        <v>196</v>
      </c>
    </row>
    <row r="102" spans="2:7" x14ac:dyDescent="0.35">
      <c r="B102">
        <v>99</v>
      </c>
      <c r="C102">
        <v>43863</v>
      </c>
      <c r="D102" t="s">
        <v>124</v>
      </c>
      <c r="E102" t="s">
        <v>130</v>
      </c>
      <c r="F102">
        <v>2</v>
      </c>
      <c r="G102">
        <v>106</v>
      </c>
    </row>
    <row r="103" spans="2:7" x14ac:dyDescent="0.35">
      <c r="B103">
        <v>100</v>
      </c>
      <c r="C103">
        <v>43863</v>
      </c>
      <c r="D103" t="s">
        <v>126</v>
      </c>
      <c r="E103" t="s">
        <v>128</v>
      </c>
      <c r="F103">
        <v>1</v>
      </c>
      <c r="G103">
        <v>189</v>
      </c>
    </row>
    <row r="104" spans="2:7" x14ac:dyDescent="0.35">
      <c r="B104">
        <v>101</v>
      </c>
      <c r="C104">
        <v>43863</v>
      </c>
      <c r="D104" t="s">
        <v>124</v>
      </c>
      <c r="E104" t="s">
        <v>130</v>
      </c>
      <c r="F104">
        <v>1</v>
      </c>
      <c r="G104">
        <v>52</v>
      </c>
    </row>
    <row r="105" spans="2:7" x14ac:dyDescent="0.35">
      <c r="B105">
        <v>102</v>
      </c>
      <c r="C105">
        <v>43864</v>
      </c>
      <c r="D105" t="s">
        <v>126</v>
      </c>
      <c r="E105" t="s">
        <v>127</v>
      </c>
      <c r="F105">
        <v>1</v>
      </c>
      <c r="G105">
        <v>176</v>
      </c>
    </row>
    <row r="106" spans="2:7" x14ac:dyDescent="0.35">
      <c r="B106">
        <v>103</v>
      </c>
      <c r="C106">
        <v>43864</v>
      </c>
      <c r="D106" t="s">
        <v>124</v>
      </c>
      <c r="E106" t="s">
        <v>128</v>
      </c>
      <c r="F106">
        <v>1</v>
      </c>
      <c r="G106">
        <v>61</v>
      </c>
    </row>
    <row r="107" spans="2:7" x14ac:dyDescent="0.35">
      <c r="B107">
        <v>104</v>
      </c>
      <c r="C107">
        <v>43864</v>
      </c>
      <c r="D107" t="s">
        <v>126</v>
      </c>
      <c r="E107" t="s">
        <v>127</v>
      </c>
      <c r="F107">
        <v>1</v>
      </c>
      <c r="G107">
        <v>134</v>
      </c>
    </row>
    <row r="108" spans="2:7" x14ac:dyDescent="0.35">
      <c r="B108">
        <v>105</v>
      </c>
      <c r="C108">
        <v>43865</v>
      </c>
      <c r="D108" t="s">
        <v>123</v>
      </c>
      <c r="E108" t="s">
        <v>128</v>
      </c>
      <c r="F108">
        <v>5</v>
      </c>
      <c r="G108">
        <v>890</v>
      </c>
    </row>
    <row r="109" spans="2:7" x14ac:dyDescent="0.35">
      <c r="B109">
        <v>106</v>
      </c>
      <c r="C109">
        <v>43865</v>
      </c>
      <c r="D109" t="s">
        <v>125</v>
      </c>
      <c r="E109" t="s">
        <v>129</v>
      </c>
      <c r="F109">
        <v>1</v>
      </c>
      <c r="G109">
        <v>989</v>
      </c>
    </row>
    <row r="110" spans="2:7" x14ac:dyDescent="0.35">
      <c r="B110">
        <v>107</v>
      </c>
      <c r="C110">
        <v>43865</v>
      </c>
      <c r="D110" t="s">
        <v>123</v>
      </c>
      <c r="E110" t="s">
        <v>130</v>
      </c>
      <c r="F110">
        <v>2</v>
      </c>
      <c r="G110">
        <v>252</v>
      </c>
    </row>
    <row r="111" spans="2:7" x14ac:dyDescent="0.35">
      <c r="B111">
        <v>108</v>
      </c>
      <c r="C111">
        <v>43866</v>
      </c>
      <c r="D111" t="s">
        <v>125</v>
      </c>
      <c r="E111" t="s">
        <v>128</v>
      </c>
      <c r="F111">
        <v>2</v>
      </c>
      <c r="G111">
        <v>628</v>
      </c>
    </row>
    <row r="112" spans="2:7" x14ac:dyDescent="0.35">
      <c r="B112">
        <v>109</v>
      </c>
      <c r="C112">
        <v>43866</v>
      </c>
      <c r="D112" t="s">
        <v>123</v>
      </c>
      <c r="E112" t="s">
        <v>130</v>
      </c>
      <c r="F112">
        <v>2</v>
      </c>
      <c r="G112">
        <v>216</v>
      </c>
    </row>
    <row r="113" spans="2:7" x14ac:dyDescent="0.35">
      <c r="B113">
        <v>110</v>
      </c>
      <c r="C113">
        <v>43866</v>
      </c>
      <c r="D113" t="s">
        <v>125</v>
      </c>
      <c r="E113" t="s">
        <v>127</v>
      </c>
      <c r="F113">
        <v>1</v>
      </c>
      <c r="G113">
        <v>637</v>
      </c>
    </row>
    <row r="114" spans="2:7" x14ac:dyDescent="0.35">
      <c r="B114">
        <v>111</v>
      </c>
      <c r="C114">
        <v>43867</v>
      </c>
      <c r="D114" t="s">
        <v>123</v>
      </c>
      <c r="E114" t="s">
        <v>128</v>
      </c>
      <c r="F114">
        <v>1</v>
      </c>
      <c r="G114">
        <v>327</v>
      </c>
    </row>
    <row r="115" spans="2:7" x14ac:dyDescent="0.35">
      <c r="B115">
        <v>112</v>
      </c>
      <c r="C115">
        <v>43867</v>
      </c>
      <c r="D115" t="s">
        <v>125</v>
      </c>
      <c r="E115" t="s">
        <v>127</v>
      </c>
      <c r="F115">
        <v>1</v>
      </c>
      <c r="G115">
        <v>593</v>
      </c>
    </row>
    <row r="116" spans="2:7" x14ac:dyDescent="0.35">
      <c r="B116">
        <v>113</v>
      </c>
      <c r="C116">
        <v>43867</v>
      </c>
      <c r="D116" t="s">
        <v>123</v>
      </c>
      <c r="E116" t="s">
        <v>129</v>
      </c>
      <c r="F116">
        <v>1</v>
      </c>
      <c r="G116">
        <v>219</v>
      </c>
    </row>
    <row r="117" spans="2:7" x14ac:dyDescent="0.35">
      <c r="B117">
        <v>114</v>
      </c>
      <c r="C117">
        <v>43868</v>
      </c>
      <c r="D117" t="s">
        <v>124</v>
      </c>
      <c r="E117" t="s">
        <v>129</v>
      </c>
      <c r="F117">
        <v>6</v>
      </c>
      <c r="G117">
        <v>342</v>
      </c>
    </row>
    <row r="118" spans="2:7" x14ac:dyDescent="0.35">
      <c r="B118">
        <v>115</v>
      </c>
      <c r="C118">
        <v>43868</v>
      </c>
      <c r="D118" t="s">
        <v>126</v>
      </c>
      <c r="E118" t="s">
        <v>130</v>
      </c>
      <c r="F118">
        <v>1</v>
      </c>
      <c r="G118">
        <v>87</v>
      </c>
    </row>
    <row r="119" spans="2:7" x14ac:dyDescent="0.35">
      <c r="B119">
        <v>116</v>
      </c>
      <c r="C119">
        <v>43868</v>
      </c>
      <c r="D119" t="s">
        <v>124</v>
      </c>
      <c r="E119" t="s">
        <v>128</v>
      </c>
      <c r="F119">
        <v>2</v>
      </c>
      <c r="G119">
        <v>84</v>
      </c>
    </row>
    <row r="120" spans="2:7" x14ac:dyDescent="0.35">
      <c r="B120">
        <v>117</v>
      </c>
      <c r="C120">
        <v>43869</v>
      </c>
      <c r="D120" t="s">
        <v>126</v>
      </c>
      <c r="E120" t="s">
        <v>130</v>
      </c>
      <c r="F120">
        <v>2</v>
      </c>
      <c r="G120">
        <v>390</v>
      </c>
    </row>
    <row r="121" spans="2:7" x14ac:dyDescent="0.35">
      <c r="B121">
        <v>118</v>
      </c>
      <c r="C121">
        <v>43869</v>
      </c>
      <c r="D121" t="s">
        <v>124</v>
      </c>
      <c r="E121" t="s">
        <v>127</v>
      </c>
      <c r="F121">
        <v>8</v>
      </c>
      <c r="G121">
        <v>408</v>
      </c>
    </row>
    <row r="122" spans="2:7" x14ac:dyDescent="0.35">
      <c r="B122">
        <v>119</v>
      </c>
      <c r="C122">
        <v>43869</v>
      </c>
      <c r="D122" t="s">
        <v>126</v>
      </c>
      <c r="E122" t="s">
        <v>128</v>
      </c>
      <c r="F122">
        <v>1</v>
      </c>
      <c r="G122">
        <v>54</v>
      </c>
    </row>
    <row r="123" spans="2:7" x14ac:dyDescent="0.35">
      <c r="B123">
        <v>120</v>
      </c>
      <c r="C123">
        <v>43870</v>
      </c>
      <c r="D123" t="s">
        <v>124</v>
      </c>
      <c r="E123" t="s">
        <v>127</v>
      </c>
      <c r="F123">
        <v>1</v>
      </c>
      <c r="G123">
        <v>39</v>
      </c>
    </row>
    <row r="124" spans="2:7" x14ac:dyDescent="0.35">
      <c r="B124">
        <v>121</v>
      </c>
      <c r="C124">
        <v>43870</v>
      </c>
      <c r="D124" t="s">
        <v>126</v>
      </c>
      <c r="E124" t="s">
        <v>129</v>
      </c>
      <c r="F124">
        <v>1</v>
      </c>
      <c r="G124">
        <v>172</v>
      </c>
    </row>
    <row r="125" spans="2:7" x14ac:dyDescent="0.35">
      <c r="B125">
        <v>122</v>
      </c>
      <c r="C125">
        <v>43870</v>
      </c>
      <c r="D125" t="s">
        <v>124</v>
      </c>
      <c r="E125" t="s">
        <v>130</v>
      </c>
      <c r="F125">
        <v>1</v>
      </c>
      <c r="G125">
        <v>52</v>
      </c>
    </row>
    <row r="126" spans="2:7" x14ac:dyDescent="0.35">
      <c r="B126">
        <v>123</v>
      </c>
      <c r="C126">
        <v>43871</v>
      </c>
      <c r="D126" t="s">
        <v>125</v>
      </c>
      <c r="E126" t="s">
        <v>130</v>
      </c>
      <c r="F126">
        <v>1</v>
      </c>
      <c r="G126">
        <v>479</v>
      </c>
    </row>
    <row r="127" spans="2:7" x14ac:dyDescent="0.35">
      <c r="B127">
        <v>124</v>
      </c>
      <c r="C127">
        <v>43871</v>
      </c>
      <c r="D127" t="s">
        <v>123</v>
      </c>
      <c r="E127" t="s">
        <v>128</v>
      </c>
      <c r="F127">
        <v>6</v>
      </c>
      <c r="G127">
        <v>2052</v>
      </c>
    </row>
    <row r="128" spans="2:7" x14ac:dyDescent="0.35">
      <c r="B128">
        <v>125</v>
      </c>
      <c r="C128">
        <v>43871</v>
      </c>
      <c r="D128" t="s">
        <v>125</v>
      </c>
      <c r="E128" t="s">
        <v>130</v>
      </c>
      <c r="F128">
        <v>2</v>
      </c>
      <c r="G128">
        <v>428</v>
      </c>
    </row>
    <row r="129" spans="2:7" x14ac:dyDescent="0.35">
      <c r="B129">
        <v>126</v>
      </c>
      <c r="C129">
        <v>43872</v>
      </c>
      <c r="D129" t="s">
        <v>123</v>
      </c>
      <c r="E129" t="s">
        <v>127</v>
      </c>
      <c r="F129">
        <v>2</v>
      </c>
      <c r="G129">
        <v>248</v>
      </c>
    </row>
    <row r="130" spans="2:7" x14ac:dyDescent="0.35">
      <c r="B130">
        <v>127</v>
      </c>
      <c r="C130">
        <v>43872</v>
      </c>
      <c r="D130" t="s">
        <v>125</v>
      </c>
      <c r="E130" t="s">
        <v>128</v>
      </c>
      <c r="F130">
        <v>1</v>
      </c>
      <c r="G130">
        <v>668</v>
      </c>
    </row>
    <row r="131" spans="2:7" x14ac:dyDescent="0.35">
      <c r="B131">
        <v>128</v>
      </c>
      <c r="C131">
        <v>43872</v>
      </c>
      <c r="D131" t="s">
        <v>123</v>
      </c>
      <c r="E131" t="s">
        <v>127</v>
      </c>
      <c r="F131">
        <v>4</v>
      </c>
      <c r="G131">
        <v>332</v>
      </c>
    </row>
    <row r="132" spans="2:7" x14ac:dyDescent="0.35">
      <c r="B132">
        <v>129</v>
      </c>
      <c r="C132">
        <v>43873</v>
      </c>
      <c r="D132" t="s">
        <v>125</v>
      </c>
      <c r="E132" t="s">
        <v>129</v>
      </c>
      <c r="F132">
        <v>1</v>
      </c>
      <c r="G132">
        <v>194</v>
      </c>
    </row>
    <row r="133" spans="2:7" x14ac:dyDescent="0.35">
      <c r="B133">
        <v>130</v>
      </c>
      <c r="C133">
        <v>43873</v>
      </c>
      <c r="D133" t="s">
        <v>123</v>
      </c>
      <c r="E133" t="s">
        <v>130</v>
      </c>
      <c r="F133">
        <v>2</v>
      </c>
      <c r="G133">
        <v>238</v>
      </c>
    </row>
    <row r="134" spans="2:7" x14ac:dyDescent="0.35">
      <c r="B134">
        <v>131</v>
      </c>
      <c r="C134">
        <v>43873</v>
      </c>
      <c r="D134" t="s">
        <v>125</v>
      </c>
      <c r="E134" t="s">
        <v>127</v>
      </c>
      <c r="F134">
        <v>1</v>
      </c>
      <c r="G134">
        <v>1174</v>
      </c>
    </row>
    <row r="135" spans="2:7" x14ac:dyDescent="0.35">
      <c r="B135">
        <v>132</v>
      </c>
      <c r="C135">
        <v>43874</v>
      </c>
      <c r="D135" t="s">
        <v>126</v>
      </c>
      <c r="E135" t="s">
        <v>128</v>
      </c>
      <c r="F135">
        <v>2</v>
      </c>
      <c r="G135">
        <v>216</v>
      </c>
    </row>
    <row r="136" spans="2:7" x14ac:dyDescent="0.35">
      <c r="B136">
        <v>133</v>
      </c>
      <c r="C136">
        <v>43874</v>
      </c>
      <c r="D136" t="s">
        <v>124</v>
      </c>
      <c r="E136" t="s">
        <v>130</v>
      </c>
      <c r="F136">
        <v>1</v>
      </c>
      <c r="G136">
        <v>59</v>
      </c>
    </row>
    <row r="137" spans="2:7" x14ac:dyDescent="0.35">
      <c r="B137">
        <v>134</v>
      </c>
      <c r="C137">
        <v>43874</v>
      </c>
      <c r="D137" t="s">
        <v>126</v>
      </c>
      <c r="E137" t="s">
        <v>127</v>
      </c>
      <c r="F137">
        <v>2</v>
      </c>
      <c r="G137">
        <v>178</v>
      </c>
    </row>
    <row r="138" spans="2:7" x14ac:dyDescent="0.35">
      <c r="B138">
        <v>135</v>
      </c>
      <c r="C138">
        <v>43875</v>
      </c>
      <c r="D138" t="s">
        <v>124</v>
      </c>
      <c r="E138" t="s">
        <v>128</v>
      </c>
      <c r="F138">
        <v>1</v>
      </c>
      <c r="G138">
        <v>45</v>
      </c>
    </row>
    <row r="139" spans="2:7" x14ac:dyDescent="0.35">
      <c r="B139">
        <v>136</v>
      </c>
      <c r="C139">
        <v>43875</v>
      </c>
      <c r="D139" t="s">
        <v>126</v>
      </c>
      <c r="E139" t="s">
        <v>127</v>
      </c>
      <c r="F139">
        <v>1</v>
      </c>
      <c r="G139">
        <v>131</v>
      </c>
    </row>
    <row r="140" spans="2:7" x14ac:dyDescent="0.35">
      <c r="B140">
        <v>137</v>
      </c>
      <c r="C140">
        <v>43875</v>
      </c>
      <c r="D140" t="s">
        <v>124</v>
      </c>
      <c r="E140" t="s">
        <v>129</v>
      </c>
      <c r="F140">
        <v>1</v>
      </c>
      <c r="G140">
        <v>32</v>
      </c>
    </row>
    <row r="141" spans="2:7" x14ac:dyDescent="0.35">
      <c r="B141">
        <v>138</v>
      </c>
      <c r="C141">
        <v>43876</v>
      </c>
      <c r="D141" t="s">
        <v>126</v>
      </c>
      <c r="E141" t="s">
        <v>130</v>
      </c>
      <c r="F141">
        <v>1</v>
      </c>
      <c r="G141">
        <v>157</v>
      </c>
    </row>
    <row r="142" spans="2:7" x14ac:dyDescent="0.35">
      <c r="B142">
        <v>139</v>
      </c>
      <c r="C142">
        <v>43876</v>
      </c>
      <c r="D142" t="s">
        <v>124</v>
      </c>
      <c r="E142" t="s">
        <v>127</v>
      </c>
      <c r="F142">
        <v>4</v>
      </c>
      <c r="G142">
        <v>224</v>
      </c>
    </row>
    <row r="143" spans="2:7" x14ac:dyDescent="0.35">
      <c r="B143">
        <v>140</v>
      </c>
      <c r="C143">
        <v>43876</v>
      </c>
      <c r="D143" t="s">
        <v>126</v>
      </c>
      <c r="E143" t="s">
        <v>128</v>
      </c>
      <c r="F143">
        <v>3</v>
      </c>
      <c r="G143">
        <v>549</v>
      </c>
    </row>
    <row r="144" spans="2:7" x14ac:dyDescent="0.35">
      <c r="B144">
        <v>141</v>
      </c>
      <c r="C144">
        <v>43877</v>
      </c>
      <c r="D144" t="s">
        <v>123</v>
      </c>
      <c r="E144" t="s">
        <v>130</v>
      </c>
      <c r="F144">
        <v>1</v>
      </c>
      <c r="G144">
        <v>171</v>
      </c>
    </row>
    <row r="145" spans="2:7" x14ac:dyDescent="0.35">
      <c r="B145">
        <v>142</v>
      </c>
      <c r="C145">
        <v>43877</v>
      </c>
      <c r="D145" t="s">
        <v>125</v>
      </c>
      <c r="E145" t="s">
        <v>127</v>
      </c>
      <c r="F145">
        <v>2</v>
      </c>
      <c r="G145">
        <v>582</v>
      </c>
    </row>
    <row r="146" spans="2:7" x14ac:dyDescent="0.35">
      <c r="B146">
        <v>143</v>
      </c>
      <c r="C146">
        <v>43877</v>
      </c>
      <c r="D146" t="s">
        <v>123</v>
      </c>
      <c r="E146" t="s">
        <v>128</v>
      </c>
      <c r="F146">
        <v>1</v>
      </c>
      <c r="G146">
        <v>92</v>
      </c>
    </row>
    <row r="147" spans="2:7" x14ac:dyDescent="0.35">
      <c r="B147">
        <v>144</v>
      </c>
      <c r="C147">
        <v>43878</v>
      </c>
      <c r="D147" t="s">
        <v>125</v>
      </c>
      <c r="E147" t="s">
        <v>127</v>
      </c>
      <c r="F147">
        <v>2</v>
      </c>
      <c r="G147">
        <v>986</v>
      </c>
    </row>
    <row r="148" spans="2:7" x14ac:dyDescent="0.35">
      <c r="B148">
        <v>145</v>
      </c>
      <c r="C148">
        <v>43878</v>
      </c>
      <c r="D148" t="s">
        <v>123</v>
      </c>
      <c r="E148" t="s">
        <v>129</v>
      </c>
      <c r="F148">
        <v>1</v>
      </c>
      <c r="G148">
        <v>261</v>
      </c>
    </row>
    <row r="149" spans="2:7" x14ac:dyDescent="0.35">
      <c r="B149">
        <v>146</v>
      </c>
      <c r="C149">
        <v>43878</v>
      </c>
      <c r="D149" t="s">
        <v>125</v>
      </c>
      <c r="E149" t="s">
        <v>130</v>
      </c>
      <c r="F149">
        <v>1</v>
      </c>
      <c r="G149">
        <v>1034</v>
      </c>
    </row>
    <row r="150" spans="2:7" x14ac:dyDescent="0.35">
      <c r="B150">
        <v>147</v>
      </c>
      <c r="C150">
        <v>43879</v>
      </c>
      <c r="D150" t="s">
        <v>123</v>
      </c>
      <c r="E150" t="s">
        <v>127</v>
      </c>
      <c r="F150">
        <v>2</v>
      </c>
      <c r="G150">
        <v>470</v>
      </c>
    </row>
    <row r="151" spans="2:7" x14ac:dyDescent="0.35">
      <c r="B151">
        <v>148</v>
      </c>
      <c r="C151">
        <v>43879</v>
      </c>
      <c r="D151" t="s">
        <v>125</v>
      </c>
      <c r="E151" t="s">
        <v>128</v>
      </c>
      <c r="F151">
        <v>1</v>
      </c>
      <c r="G151">
        <v>191</v>
      </c>
    </row>
    <row r="152" spans="2:7" x14ac:dyDescent="0.35">
      <c r="B152">
        <v>149</v>
      </c>
      <c r="C152">
        <v>43879</v>
      </c>
      <c r="D152" t="s">
        <v>123</v>
      </c>
      <c r="E152" t="s">
        <v>129</v>
      </c>
      <c r="F152">
        <v>1</v>
      </c>
      <c r="G152">
        <v>199</v>
      </c>
    </row>
    <row r="153" spans="2:7" x14ac:dyDescent="0.35">
      <c r="B153">
        <v>150</v>
      </c>
      <c r="C153">
        <v>43880</v>
      </c>
      <c r="D153" t="s">
        <v>124</v>
      </c>
      <c r="E153" t="s">
        <v>127</v>
      </c>
      <c r="F153">
        <v>2</v>
      </c>
      <c r="G153">
        <v>78</v>
      </c>
    </row>
    <row r="154" spans="2:7" x14ac:dyDescent="0.35">
      <c r="B154">
        <v>151</v>
      </c>
      <c r="C154">
        <v>43880</v>
      </c>
      <c r="D154" t="s">
        <v>126</v>
      </c>
      <c r="E154" t="s">
        <v>128</v>
      </c>
      <c r="F154">
        <v>1</v>
      </c>
      <c r="G154">
        <v>122</v>
      </c>
    </row>
    <row r="155" spans="2:7" x14ac:dyDescent="0.35">
      <c r="B155">
        <v>152</v>
      </c>
      <c r="C155">
        <v>43880</v>
      </c>
      <c r="D155" t="s">
        <v>124</v>
      </c>
      <c r="E155" t="s">
        <v>127</v>
      </c>
      <c r="F155">
        <v>1</v>
      </c>
      <c r="G155">
        <v>33</v>
      </c>
    </row>
    <row r="156" spans="2:7" x14ac:dyDescent="0.35">
      <c r="B156">
        <v>153</v>
      </c>
      <c r="C156">
        <v>43881</v>
      </c>
      <c r="D156" t="s">
        <v>126</v>
      </c>
      <c r="E156" t="s">
        <v>129</v>
      </c>
      <c r="F156">
        <v>2</v>
      </c>
      <c r="G156">
        <v>302</v>
      </c>
    </row>
    <row r="157" spans="2:7" x14ac:dyDescent="0.35">
      <c r="B157">
        <v>154</v>
      </c>
      <c r="C157">
        <v>43881</v>
      </c>
      <c r="D157" t="s">
        <v>124</v>
      </c>
      <c r="E157" t="s">
        <v>130</v>
      </c>
      <c r="F157">
        <v>1</v>
      </c>
      <c r="G157">
        <v>36</v>
      </c>
    </row>
    <row r="158" spans="2:7" x14ac:dyDescent="0.35">
      <c r="B158">
        <v>155</v>
      </c>
      <c r="C158">
        <v>43881</v>
      </c>
      <c r="D158" t="s">
        <v>126</v>
      </c>
      <c r="E158" t="s">
        <v>127</v>
      </c>
      <c r="F158">
        <v>1</v>
      </c>
      <c r="G158">
        <v>159</v>
      </c>
    </row>
    <row r="159" spans="2:7" x14ac:dyDescent="0.35">
      <c r="B159">
        <v>156</v>
      </c>
      <c r="C159">
        <v>43882</v>
      </c>
      <c r="D159" t="s">
        <v>124</v>
      </c>
      <c r="E159" t="s">
        <v>128</v>
      </c>
      <c r="F159">
        <v>4</v>
      </c>
      <c r="G159">
        <v>180</v>
      </c>
    </row>
    <row r="160" spans="2:7" x14ac:dyDescent="0.35">
      <c r="B160">
        <v>157</v>
      </c>
      <c r="C160">
        <v>43882</v>
      </c>
      <c r="D160" t="s">
        <v>126</v>
      </c>
      <c r="E160" t="s">
        <v>129</v>
      </c>
      <c r="F160">
        <v>2</v>
      </c>
      <c r="G160">
        <v>350</v>
      </c>
    </row>
    <row r="161" spans="2:7" x14ac:dyDescent="0.35">
      <c r="B161">
        <v>158</v>
      </c>
      <c r="C161">
        <v>43882</v>
      </c>
      <c r="D161" t="s">
        <v>124</v>
      </c>
      <c r="E161" t="s">
        <v>130</v>
      </c>
      <c r="F161">
        <v>4</v>
      </c>
      <c r="G161">
        <v>232</v>
      </c>
    </row>
    <row r="162" spans="2:7" x14ac:dyDescent="0.35">
      <c r="B162">
        <v>159</v>
      </c>
      <c r="C162">
        <v>43883</v>
      </c>
      <c r="D162" t="s">
        <v>125</v>
      </c>
      <c r="E162" t="s">
        <v>128</v>
      </c>
      <c r="F162">
        <v>2</v>
      </c>
      <c r="G162">
        <v>728</v>
      </c>
    </row>
    <row r="163" spans="2:7" x14ac:dyDescent="0.35">
      <c r="B163">
        <v>160</v>
      </c>
      <c r="C163">
        <v>43883</v>
      </c>
      <c r="D163" t="s">
        <v>123</v>
      </c>
      <c r="E163" t="s">
        <v>127</v>
      </c>
      <c r="F163">
        <v>5</v>
      </c>
      <c r="G163">
        <v>580</v>
      </c>
    </row>
    <row r="164" spans="2:7" x14ac:dyDescent="0.35">
      <c r="B164">
        <v>161</v>
      </c>
      <c r="C164">
        <v>43883</v>
      </c>
      <c r="D164" t="s">
        <v>125</v>
      </c>
      <c r="E164" t="s">
        <v>129</v>
      </c>
      <c r="F164">
        <v>1</v>
      </c>
      <c r="G164">
        <v>700</v>
      </c>
    </row>
    <row r="165" spans="2:7" x14ac:dyDescent="0.35">
      <c r="B165">
        <v>162</v>
      </c>
      <c r="C165">
        <v>43884</v>
      </c>
      <c r="D165" t="s">
        <v>123</v>
      </c>
      <c r="E165" t="s">
        <v>130</v>
      </c>
      <c r="F165">
        <v>4</v>
      </c>
      <c r="G165">
        <v>1396</v>
      </c>
    </row>
    <row r="166" spans="2:7" x14ac:dyDescent="0.35">
      <c r="B166">
        <v>163</v>
      </c>
      <c r="C166">
        <v>43884</v>
      </c>
      <c r="D166" t="s">
        <v>125</v>
      </c>
      <c r="E166" t="s">
        <v>127</v>
      </c>
      <c r="F166">
        <v>2</v>
      </c>
      <c r="G166">
        <v>936</v>
      </c>
    </row>
    <row r="167" spans="2:7" x14ac:dyDescent="0.35">
      <c r="B167">
        <v>164</v>
      </c>
      <c r="C167">
        <v>43884</v>
      </c>
      <c r="D167" t="s">
        <v>123</v>
      </c>
      <c r="E167" t="s">
        <v>128</v>
      </c>
      <c r="F167">
        <v>12</v>
      </c>
      <c r="G167">
        <v>4020</v>
      </c>
    </row>
    <row r="168" spans="2:7" x14ac:dyDescent="0.35">
      <c r="B168">
        <v>165</v>
      </c>
      <c r="C168">
        <v>43885</v>
      </c>
      <c r="D168" t="s">
        <v>125</v>
      </c>
      <c r="E168" t="s">
        <v>129</v>
      </c>
      <c r="F168">
        <v>1</v>
      </c>
      <c r="G168">
        <v>471</v>
      </c>
    </row>
    <row r="169" spans="2:7" x14ac:dyDescent="0.35">
      <c r="B169">
        <v>166</v>
      </c>
      <c r="C169">
        <v>43885</v>
      </c>
      <c r="D169" t="s">
        <v>123</v>
      </c>
      <c r="E169" t="s">
        <v>130</v>
      </c>
      <c r="F169">
        <v>1</v>
      </c>
      <c r="G169">
        <v>182</v>
      </c>
    </row>
    <row r="170" spans="2:7" x14ac:dyDescent="0.35">
      <c r="B170">
        <v>167</v>
      </c>
      <c r="C170">
        <v>43885</v>
      </c>
      <c r="D170" t="s">
        <v>125</v>
      </c>
      <c r="E170" t="s">
        <v>128</v>
      </c>
      <c r="F170">
        <v>1</v>
      </c>
      <c r="G170">
        <v>776</v>
      </c>
    </row>
    <row r="171" spans="2:7" x14ac:dyDescent="0.35">
      <c r="B171">
        <v>168</v>
      </c>
      <c r="C171">
        <v>43886</v>
      </c>
      <c r="D171" t="s">
        <v>126</v>
      </c>
      <c r="E171" t="s">
        <v>127</v>
      </c>
      <c r="F171">
        <v>2</v>
      </c>
      <c r="G171">
        <v>236</v>
      </c>
    </row>
    <row r="172" spans="2:7" x14ac:dyDescent="0.35">
      <c r="B172">
        <v>169</v>
      </c>
      <c r="C172">
        <v>43886</v>
      </c>
      <c r="D172" t="s">
        <v>124</v>
      </c>
      <c r="E172" t="s">
        <v>129</v>
      </c>
      <c r="F172">
        <v>1</v>
      </c>
      <c r="G172">
        <v>37</v>
      </c>
    </row>
    <row r="173" spans="2:7" x14ac:dyDescent="0.35">
      <c r="B173">
        <v>170</v>
      </c>
      <c r="C173">
        <v>43886</v>
      </c>
      <c r="D173" t="s">
        <v>126</v>
      </c>
      <c r="E173" t="s">
        <v>130</v>
      </c>
      <c r="F173">
        <v>2</v>
      </c>
      <c r="G173">
        <v>336</v>
      </c>
    </row>
    <row r="174" spans="2:7" x14ac:dyDescent="0.35">
      <c r="B174">
        <v>171</v>
      </c>
      <c r="C174">
        <v>43887</v>
      </c>
      <c r="D174" t="s">
        <v>124</v>
      </c>
      <c r="E174" t="s">
        <v>127</v>
      </c>
      <c r="F174">
        <v>1</v>
      </c>
      <c r="G174">
        <v>49</v>
      </c>
    </row>
    <row r="175" spans="2:7" x14ac:dyDescent="0.35">
      <c r="B175">
        <v>172</v>
      </c>
      <c r="C175">
        <v>43887</v>
      </c>
      <c r="D175" t="s">
        <v>126</v>
      </c>
      <c r="E175" t="s">
        <v>128</v>
      </c>
      <c r="F175">
        <v>1</v>
      </c>
      <c r="G175">
        <v>80</v>
      </c>
    </row>
    <row r="176" spans="2:7" x14ac:dyDescent="0.35">
      <c r="B176">
        <v>173</v>
      </c>
      <c r="C176">
        <v>43887</v>
      </c>
      <c r="D176" t="s">
        <v>124</v>
      </c>
      <c r="E176" t="s">
        <v>129</v>
      </c>
      <c r="F176">
        <v>1</v>
      </c>
      <c r="G176">
        <v>49</v>
      </c>
    </row>
    <row r="177" spans="2:7" x14ac:dyDescent="0.35">
      <c r="B177">
        <v>174</v>
      </c>
      <c r="C177">
        <v>43888</v>
      </c>
      <c r="D177" t="s">
        <v>126</v>
      </c>
      <c r="E177" t="s">
        <v>130</v>
      </c>
      <c r="F177">
        <v>1</v>
      </c>
      <c r="G177">
        <v>199</v>
      </c>
    </row>
    <row r="178" spans="2:7" x14ac:dyDescent="0.35">
      <c r="B178">
        <v>175</v>
      </c>
      <c r="C178">
        <v>43888</v>
      </c>
      <c r="D178" t="s">
        <v>124</v>
      </c>
      <c r="E178" t="s">
        <v>128</v>
      </c>
      <c r="F178">
        <v>1</v>
      </c>
      <c r="G178">
        <v>30</v>
      </c>
    </row>
    <row r="179" spans="2:7" x14ac:dyDescent="0.35">
      <c r="B179">
        <v>176</v>
      </c>
      <c r="C179">
        <v>43888</v>
      </c>
      <c r="D179" t="s">
        <v>126</v>
      </c>
      <c r="E179" t="s">
        <v>130</v>
      </c>
      <c r="F179">
        <v>1</v>
      </c>
      <c r="G179">
        <v>159</v>
      </c>
    </row>
    <row r="180" spans="2:7" x14ac:dyDescent="0.35">
      <c r="B180">
        <v>177</v>
      </c>
      <c r="C180">
        <v>43889</v>
      </c>
      <c r="D180" t="s">
        <v>123</v>
      </c>
      <c r="E180" t="s">
        <v>129</v>
      </c>
      <c r="F180">
        <v>1</v>
      </c>
      <c r="G180">
        <v>68</v>
      </c>
    </row>
    <row r="181" spans="2:7" x14ac:dyDescent="0.35">
      <c r="B181">
        <v>178</v>
      </c>
      <c r="C181">
        <v>43889</v>
      </c>
      <c r="D181" t="s">
        <v>125</v>
      </c>
      <c r="E181" t="s">
        <v>130</v>
      </c>
      <c r="F181">
        <v>1</v>
      </c>
      <c r="G181">
        <v>607</v>
      </c>
    </row>
    <row r="182" spans="2:7" x14ac:dyDescent="0.35">
      <c r="B182">
        <v>179</v>
      </c>
      <c r="C182">
        <v>43889</v>
      </c>
      <c r="D182" t="s">
        <v>123</v>
      </c>
      <c r="E182" t="s">
        <v>127</v>
      </c>
      <c r="F182">
        <v>5</v>
      </c>
      <c r="G182">
        <v>1000</v>
      </c>
    </row>
    <row r="183" spans="2:7" x14ac:dyDescent="0.35">
      <c r="B183">
        <v>180</v>
      </c>
      <c r="C183">
        <v>43890</v>
      </c>
      <c r="D183" t="s">
        <v>125</v>
      </c>
      <c r="E183" t="s">
        <v>128</v>
      </c>
      <c r="F183">
        <v>1</v>
      </c>
      <c r="G183">
        <v>1059</v>
      </c>
    </row>
    <row r="184" spans="2:7" x14ac:dyDescent="0.35">
      <c r="B184">
        <v>181</v>
      </c>
      <c r="C184">
        <v>43890</v>
      </c>
      <c r="D184" t="s">
        <v>123</v>
      </c>
      <c r="E184" t="s">
        <v>129</v>
      </c>
      <c r="F184">
        <v>5</v>
      </c>
      <c r="G184">
        <v>545</v>
      </c>
    </row>
    <row r="185" spans="2:7" x14ac:dyDescent="0.35">
      <c r="B185">
        <v>182</v>
      </c>
      <c r="C185">
        <v>43890</v>
      </c>
      <c r="D185" t="s">
        <v>125</v>
      </c>
      <c r="E185" t="s">
        <v>130</v>
      </c>
      <c r="F185">
        <v>1</v>
      </c>
      <c r="G185">
        <v>572</v>
      </c>
    </row>
    <row r="186" spans="2:7" x14ac:dyDescent="0.35">
      <c r="B186">
        <v>183</v>
      </c>
      <c r="C186">
        <v>43891</v>
      </c>
      <c r="D186" t="s">
        <v>123</v>
      </c>
      <c r="E186" t="s">
        <v>128</v>
      </c>
      <c r="F186">
        <v>1</v>
      </c>
      <c r="G186">
        <v>124</v>
      </c>
    </row>
    <row r="187" spans="2:7" x14ac:dyDescent="0.35">
      <c r="B187">
        <v>184</v>
      </c>
      <c r="C187">
        <v>43891</v>
      </c>
      <c r="D187" t="s">
        <v>125</v>
      </c>
      <c r="E187" t="s">
        <v>130</v>
      </c>
      <c r="F187">
        <v>3</v>
      </c>
      <c r="G187">
        <v>2673</v>
      </c>
    </row>
    <row r="188" spans="2:7" x14ac:dyDescent="0.35">
      <c r="B188">
        <v>185</v>
      </c>
      <c r="C188">
        <v>43891</v>
      </c>
      <c r="D188" t="s">
        <v>123</v>
      </c>
      <c r="E188" t="s">
        <v>127</v>
      </c>
      <c r="F188">
        <v>1</v>
      </c>
      <c r="G188">
        <v>102</v>
      </c>
    </row>
    <row r="189" spans="2:7" x14ac:dyDescent="0.35">
      <c r="B189">
        <v>186</v>
      </c>
      <c r="C189">
        <v>43892</v>
      </c>
      <c r="D189" t="s">
        <v>124</v>
      </c>
      <c r="E189" t="s">
        <v>130</v>
      </c>
      <c r="F189">
        <v>3</v>
      </c>
      <c r="G189">
        <v>138</v>
      </c>
    </row>
    <row r="190" spans="2:7" x14ac:dyDescent="0.35">
      <c r="B190">
        <v>187</v>
      </c>
      <c r="C190">
        <v>43892</v>
      </c>
      <c r="D190" t="s">
        <v>126</v>
      </c>
      <c r="E190" t="s">
        <v>127</v>
      </c>
      <c r="F190">
        <v>1</v>
      </c>
      <c r="G190">
        <v>187</v>
      </c>
    </row>
    <row r="191" spans="2:7" x14ac:dyDescent="0.35">
      <c r="B191">
        <v>188</v>
      </c>
      <c r="C191">
        <v>43892</v>
      </c>
      <c r="D191" t="s">
        <v>124</v>
      </c>
      <c r="E191" t="s">
        <v>128</v>
      </c>
      <c r="F191">
        <v>4</v>
      </c>
      <c r="G191">
        <v>256</v>
      </c>
    </row>
    <row r="192" spans="2:7" x14ac:dyDescent="0.35">
      <c r="B192">
        <v>189</v>
      </c>
      <c r="C192">
        <v>43893</v>
      </c>
      <c r="D192" t="s">
        <v>126</v>
      </c>
      <c r="E192" t="s">
        <v>129</v>
      </c>
      <c r="F192">
        <v>1</v>
      </c>
      <c r="G192">
        <v>65</v>
      </c>
    </row>
    <row r="193" spans="2:7" x14ac:dyDescent="0.35">
      <c r="B193">
        <v>190</v>
      </c>
      <c r="C193">
        <v>43893</v>
      </c>
      <c r="D193" t="s">
        <v>124</v>
      </c>
      <c r="E193" t="s">
        <v>130</v>
      </c>
      <c r="F193">
        <v>5</v>
      </c>
      <c r="G193">
        <v>180</v>
      </c>
    </row>
    <row r="194" spans="2:7" x14ac:dyDescent="0.35">
      <c r="B194">
        <v>191</v>
      </c>
      <c r="C194">
        <v>43893</v>
      </c>
      <c r="D194" t="s">
        <v>126</v>
      </c>
      <c r="E194" t="s">
        <v>128</v>
      </c>
      <c r="F194">
        <v>1</v>
      </c>
      <c r="G194">
        <v>180</v>
      </c>
    </row>
    <row r="195" spans="2:7" x14ac:dyDescent="0.35">
      <c r="B195">
        <v>192</v>
      </c>
      <c r="C195">
        <v>43894</v>
      </c>
      <c r="D195" t="s">
        <v>124</v>
      </c>
      <c r="E195" t="s">
        <v>130</v>
      </c>
      <c r="F195">
        <v>1</v>
      </c>
      <c r="G195">
        <v>60</v>
      </c>
    </row>
    <row r="196" spans="2:7" x14ac:dyDescent="0.35">
      <c r="B196">
        <v>193</v>
      </c>
      <c r="C196">
        <v>43894</v>
      </c>
      <c r="D196" t="s">
        <v>126</v>
      </c>
      <c r="E196" t="s">
        <v>127</v>
      </c>
      <c r="F196">
        <v>1</v>
      </c>
      <c r="G196">
        <v>42</v>
      </c>
    </row>
    <row r="197" spans="2:7" x14ac:dyDescent="0.35">
      <c r="B197">
        <v>194</v>
      </c>
      <c r="C197">
        <v>43894</v>
      </c>
      <c r="D197" t="s">
        <v>124</v>
      </c>
      <c r="E197" t="s">
        <v>128</v>
      </c>
      <c r="F197">
        <v>1</v>
      </c>
      <c r="G197">
        <v>61</v>
      </c>
    </row>
    <row r="198" spans="2:7" x14ac:dyDescent="0.35">
      <c r="B198">
        <v>195</v>
      </c>
      <c r="C198">
        <v>43895</v>
      </c>
      <c r="D198" t="s">
        <v>125</v>
      </c>
      <c r="E198" t="s">
        <v>127</v>
      </c>
      <c r="F198">
        <v>1</v>
      </c>
      <c r="G198">
        <v>1231</v>
      </c>
    </row>
    <row r="199" spans="2:7" x14ac:dyDescent="0.35">
      <c r="B199">
        <v>196</v>
      </c>
      <c r="C199">
        <v>43895</v>
      </c>
      <c r="D199" t="s">
        <v>123</v>
      </c>
      <c r="E199" t="s">
        <v>128</v>
      </c>
      <c r="F199">
        <v>1</v>
      </c>
      <c r="G199">
        <v>244</v>
      </c>
    </row>
    <row r="200" spans="2:7" x14ac:dyDescent="0.35">
      <c r="B200">
        <v>197</v>
      </c>
      <c r="C200">
        <v>43895</v>
      </c>
      <c r="D200" t="s">
        <v>125</v>
      </c>
      <c r="E200" t="s">
        <v>129</v>
      </c>
      <c r="F200">
        <v>2</v>
      </c>
      <c r="G200">
        <v>2396</v>
      </c>
    </row>
    <row r="201" spans="2:7" x14ac:dyDescent="0.35">
      <c r="B201">
        <v>198</v>
      </c>
      <c r="C201">
        <v>43896</v>
      </c>
      <c r="D201" t="s">
        <v>123</v>
      </c>
      <c r="E201" t="s">
        <v>130</v>
      </c>
      <c r="F201">
        <v>5</v>
      </c>
      <c r="G201">
        <v>1365</v>
      </c>
    </row>
    <row r="202" spans="2:7" x14ac:dyDescent="0.35">
      <c r="B202">
        <v>199</v>
      </c>
      <c r="C202">
        <v>43896</v>
      </c>
      <c r="D202" t="s">
        <v>125</v>
      </c>
      <c r="E202" t="s">
        <v>128</v>
      </c>
      <c r="F202">
        <v>1</v>
      </c>
      <c r="G202">
        <v>573</v>
      </c>
    </row>
    <row r="203" spans="2:7" x14ac:dyDescent="0.35">
      <c r="B203">
        <v>200</v>
      </c>
      <c r="C203">
        <v>43896</v>
      </c>
      <c r="D203" t="s">
        <v>123</v>
      </c>
      <c r="E203" t="s">
        <v>130</v>
      </c>
      <c r="F203">
        <v>1</v>
      </c>
      <c r="G203">
        <v>342</v>
      </c>
    </row>
    <row r="204" spans="2:7" x14ac:dyDescent="0.35">
      <c r="B204">
        <v>201</v>
      </c>
      <c r="C204">
        <v>43897</v>
      </c>
      <c r="D204" t="s">
        <v>125</v>
      </c>
      <c r="E204" t="s">
        <v>127</v>
      </c>
      <c r="F204">
        <v>1</v>
      </c>
      <c r="G204">
        <v>531</v>
      </c>
    </row>
    <row r="205" spans="2:7" x14ac:dyDescent="0.35">
      <c r="B205">
        <v>202</v>
      </c>
      <c r="C205">
        <v>43897</v>
      </c>
      <c r="D205" t="s">
        <v>123</v>
      </c>
      <c r="E205" t="s">
        <v>128</v>
      </c>
      <c r="F205">
        <v>1</v>
      </c>
      <c r="G205">
        <v>184</v>
      </c>
    </row>
    <row r="206" spans="2:7" x14ac:dyDescent="0.35">
      <c r="B206">
        <v>203</v>
      </c>
      <c r="C206">
        <v>43897</v>
      </c>
      <c r="D206" t="s">
        <v>125</v>
      </c>
      <c r="E206" t="s">
        <v>127</v>
      </c>
      <c r="F206">
        <v>1</v>
      </c>
      <c r="G206">
        <v>1107</v>
      </c>
    </row>
    <row r="207" spans="2:7" x14ac:dyDescent="0.35">
      <c r="B207">
        <v>204</v>
      </c>
      <c r="C207">
        <v>43898</v>
      </c>
      <c r="D207" t="s">
        <v>126</v>
      </c>
      <c r="E207" t="s">
        <v>128</v>
      </c>
      <c r="F207">
        <v>1</v>
      </c>
      <c r="G207">
        <v>153</v>
      </c>
    </row>
    <row r="208" spans="2:7" x14ac:dyDescent="0.35">
      <c r="B208">
        <v>205</v>
      </c>
      <c r="C208">
        <v>43898</v>
      </c>
      <c r="D208" t="s">
        <v>124</v>
      </c>
      <c r="E208" t="s">
        <v>129</v>
      </c>
      <c r="F208">
        <v>5</v>
      </c>
      <c r="G208">
        <v>190</v>
      </c>
    </row>
    <row r="209" spans="2:7" x14ac:dyDescent="0.35">
      <c r="B209">
        <v>206</v>
      </c>
      <c r="C209">
        <v>43898</v>
      </c>
      <c r="D209" t="s">
        <v>126</v>
      </c>
      <c r="E209" t="s">
        <v>130</v>
      </c>
      <c r="F209">
        <v>2</v>
      </c>
      <c r="G209">
        <v>258</v>
      </c>
    </row>
    <row r="210" spans="2:7" x14ac:dyDescent="0.35">
      <c r="B210">
        <v>207</v>
      </c>
      <c r="C210">
        <v>43899</v>
      </c>
      <c r="D210" t="s">
        <v>124</v>
      </c>
      <c r="E210" t="s">
        <v>128</v>
      </c>
      <c r="F210">
        <v>1</v>
      </c>
      <c r="G210">
        <v>58</v>
      </c>
    </row>
    <row r="211" spans="2:7" x14ac:dyDescent="0.35">
      <c r="B211">
        <v>208</v>
      </c>
      <c r="C211">
        <v>43899</v>
      </c>
      <c r="D211" t="s">
        <v>126</v>
      </c>
      <c r="E211" t="s">
        <v>130</v>
      </c>
      <c r="F211">
        <v>2</v>
      </c>
      <c r="G211">
        <v>362</v>
      </c>
    </row>
    <row r="212" spans="2:7" x14ac:dyDescent="0.35">
      <c r="B212">
        <v>209</v>
      </c>
      <c r="C212">
        <v>43899</v>
      </c>
      <c r="D212" t="s">
        <v>124</v>
      </c>
      <c r="E212" t="s">
        <v>127</v>
      </c>
      <c r="F212">
        <v>7</v>
      </c>
      <c r="G212">
        <v>441</v>
      </c>
    </row>
    <row r="213" spans="2:7" x14ac:dyDescent="0.35">
      <c r="B213">
        <v>210</v>
      </c>
      <c r="C213">
        <v>43900</v>
      </c>
      <c r="D213" t="s">
        <v>126</v>
      </c>
      <c r="E213" t="s">
        <v>128</v>
      </c>
      <c r="F213">
        <v>1</v>
      </c>
      <c r="G213">
        <v>111</v>
      </c>
    </row>
    <row r="214" spans="2:7" x14ac:dyDescent="0.35">
      <c r="B214">
        <v>211</v>
      </c>
      <c r="C214">
        <v>43900</v>
      </c>
      <c r="D214" t="s">
        <v>124</v>
      </c>
      <c r="E214" t="s">
        <v>127</v>
      </c>
      <c r="F214">
        <v>1</v>
      </c>
      <c r="G214">
        <v>56</v>
      </c>
    </row>
    <row r="215" spans="2:7" x14ac:dyDescent="0.35">
      <c r="B215">
        <v>212</v>
      </c>
      <c r="C215">
        <v>43900</v>
      </c>
      <c r="D215" t="s">
        <v>126</v>
      </c>
      <c r="E215" t="s">
        <v>129</v>
      </c>
      <c r="F215">
        <v>1</v>
      </c>
      <c r="G215">
        <v>115</v>
      </c>
    </row>
    <row r="216" spans="2:7" x14ac:dyDescent="0.35">
      <c r="B216">
        <v>213</v>
      </c>
      <c r="C216">
        <v>43901</v>
      </c>
      <c r="D216" t="s">
        <v>123</v>
      </c>
      <c r="E216" t="s">
        <v>129</v>
      </c>
      <c r="F216">
        <v>6</v>
      </c>
      <c r="G216">
        <v>792</v>
      </c>
    </row>
    <row r="217" spans="2:7" x14ac:dyDescent="0.35">
      <c r="B217">
        <v>214</v>
      </c>
      <c r="C217">
        <v>43901</v>
      </c>
      <c r="D217" t="s">
        <v>125</v>
      </c>
      <c r="E217" t="s">
        <v>130</v>
      </c>
      <c r="F217">
        <v>1</v>
      </c>
      <c r="G217">
        <v>723</v>
      </c>
    </row>
    <row r="218" spans="2:7" x14ac:dyDescent="0.35">
      <c r="B218">
        <v>215</v>
      </c>
      <c r="C218">
        <v>43901</v>
      </c>
      <c r="D218" t="s">
        <v>123</v>
      </c>
      <c r="E218" t="s">
        <v>128</v>
      </c>
      <c r="F218">
        <v>1</v>
      </c>
      <c r="G218">
        <v>219</v>
      </c>
    </row>
    <row r="219" spans="2:7" x14ac:dyDescent="0.35">
      <c r="B219">
        <v>216</v>
      </c>
      <c r="C219">
        <v>43902</v>
      </c>
      <c r="D219" t="s">
        <v>125</v>
      </c>
      <c r="E219" t="s">
        <v>130</v>
      </c>
      <c r="F219">
        <v>1</v>
      </c>
      <c r="G219">
        <v>1163</v>
      </c>
    </row>
    <row r="220" spans="2:7" x14ac:dyDescent="0.35">
      <c r="B220">
        <v>216</v>
      </c>
      <c r="C220">
        <v>43902</v>
      </c>
      <c r="D220" t="s">
        <v>125</v>
      </c>
      <c r="E220" t="s">
        <v>130</v>
      </c>
      <c r="F220">
        <v>1</v>
      </c>
      <c r="G220">
        <v>1163</v>
      </c>
    </row>
    <row r="221" spans="2:7" x14ac:dyDescent="0.35">
      <c r="B221">
        <v>217</v>
      </c>
      <c r="C221">
        <v>43902</v>
      </c>
      <c r="D221" t="s">
        <v>123</v>
      </c>
      <c r="E221" t="s">
        <v>127</v>
      </c>
      <c r="F221">
        <v>2</v>
      </c>
      <c r="G221">
        <v>584</v>
      </c>
    </row>
    <row r="222" spans="2:7" x14ac:dyDescent="0.35">
      <c r="B222">
        <v>218</v>
      </c>
      <c r="C222">
        <v>43902</v>
      </c>
      <c r="D222" t="s">
        <v>125</v>
      </c>
      <c r="E222" t="s">
        <v>128</v>
      </c>
      <c r="F222">
        <v>2</v>
      </c>
      <c r="G222">
        <v>2040</v>
      </c>
    </row>
    <row r="223" spans="2:7" x14ac:dyDescent="0.35">
      <c r="B223">
        <v>219</v>
      </c>
      <c r="C223">
        <v>43903</v>
      </c>
      <c r="D223" t="s">
        <v>123</v>
      </c>
      <c r="E223" t="s">
        <v>127</v>
      </c>
      <c r="F223">
        <v>4</v>
      </c>
      <c r="G223">
        <v>1064</v>
      </c>
    </row>
    <row r="224" spans="2:7" x14ac:dyDescent="0.35">
      <c r="B224">
        <v>220</v>
      </c>
      <c r="C224">
        <v>43903</v>
      </c>
      <c r="D224" t="s">
        <v>125</v>
      </c>
      <c r="E224" t="s">
        <v>129</v>
      </c>
      <c r="F224">
        <v>1</v>
      </c>
      <c r="G224">
        <v>1211</v>
      </c>
    </row>
    <row r="225" spans="2:7" x14ac:dyDescent="0.35">
      <c r="B225">
        <v>221</v>
      </c>
      <c r="C225">
        <v>43903</v>
      </c>
      <c r="D225" t="s">
        <v>123</v>
      </c>
      <c r="E225" t="s">
        <v>130</v>
      </c>
      <c r="F225">
        <v>4</v>
      </c>
      <c r="G225">
        <v>1364</v>
      </c>
    </row>
    <row r="226" spans="2:7" x14ac:dyDescent="0.35">
      <c r="B226">
        <v>222</v>
      </c>
      <c r="C226">
        <v>43904</v>
      </c>
      <c r="D226" t="s">
        <v>124</v>
      </c>
      <c r="E226" t="s">
        <v>130</v>
      </c>
      <c r="F226">
        <v>1</v>
      </c>
      <c r="G226">
        <v>44</v>
      </c>
    </row>
    <row r="227" spans="2:7" x14ac:dyDescent="0.35">
      <c r="B227">
        <v>223</v>
      </c>
      <c r="C227">
        <v>43904</v>
      </c>
      <c r="D227" t="s">
        <v>126</v>
      </c>
      <c r="E227" t="s">
        <v>128</v>
      </c>
      <c r="F227">
        <v>2</v>
      </c>
      <c r="G227">
        <v>270</v>
      </c>
    </row>
    <row r="228" spans="2:7" x14ac:dyDescent="0.35">
      <c r="B228">
        <v>224</v>
      </c>
      <c r="C228">
        <v>43904</v>
      </c>
      <c r="D228" t="s">
        <v>124</v>
      </c>
      <c r="E228" t="s">
        <v>130</v>
      </c>
      <c r="F228">
        <v>4</v>
      </c>
      <c r="G228">
        <v>196</v>
      </c>
    </row>
    <row r="229" spans="2:7" x14ac:dyDescent="0.35">
      <c r="B229">
        <v>225</v>
      </c>
      <c r="C229">
        <v>43905</v>
      </c>
      <c r="D229" t="s">
        <v>126</v>
      </c>
      <c r="E229" t="s">
        <v>127</v>
      </c>
      <c r="F229">
        <v>1</v>
      </c>
      <c r="G229">
        <v>103</v>
      </c>
    </row>
    <row r="230" spans="2:7" x14ac:dyDescent="0.35">
      <c r="B230">
        <v>226</v>
      </c>
      <c r="C230">
        <v>43905</v>
      </c>
      <c r="D230" t="s">
        <v>124</v>
      </c>
      <c r="E230" t="s">
        <v>128</v>
      </c>
      <c r="F230">
        <v>3</v>
      </c>
      <c r="G230">
        <v>123</v>
      </c>
    </row>
    <row r="231" spans="2:7" x14ac:dyDescent="0.35">
      <c r="B231">
        <v>227</v>
      </c>
      <c r="C231">
        <v>43905</v>
      </c>
      <c r="D231" t="s">
        <v>126</v>
      </c>
      <c r="E231" t="s">
        <v>127</v>
      </c>
      <c r="F231">
        <v>1</v>
      </c>
      <c r="G231">
        <v>182</v>
      </c>
    </row>
    <row r="232" spans="2:7" x14ac:dyDescent="0.35">
      <c r="B232">
        <v>228</v>
      </c>
      <c r="C232">
        <v>43906</v>
      </c>
      <c r="D232" t="s">
        <v>124</v>
      </c>
      <c r="E232" t="s">
        <v>129</v>
      </c>
      <c r="F232">
        <v>2</v>
      </c>
      <c r="G232">
        <v>72</v>
      </c>
    </row>
    <row r="233" spans="2:7" x14ac:dyDescent="0.35">
      <c r="B233">
        <v>229</v>
      </c>
      <c r="C233">
        <v>43906</v>
      </c>
      <c r="D233" t="s">
        <v>126</v>
      </c>
      <c r="E233" t="s">
        <v>130</v>
      </c>
      <c r="F233">
        <v>1</v>
      </c>
      <c r="G233">
        <v>32</v>
      </c>
    </row>
    <row r="234" spans="2:7" x14ac:dyDescent="0.35">
      <c r="B234">
        <v>230</v>
      </c>
      <c r="C234">
        <v>43906</v>
      </c>
      <c r="D234" t="s">
        <v>124</v>
      </c>
      <c r="E234" t="s">
        <v>127</v>
      </c>
      <c r="F234">
        <v>1</v>
      </c>
      <c r="G234">
        <v>42</v>
      </c>
    </row>
    <row r="235" spans="2:7" x14ac:dyDescent="0.35">
      <c r="B235">
        <v>231</v>
      </c>
      <c r="C235">
        <v>43907</v>
      </c>
      <c r="D235" t="s">
        <v>125</v>
      </c>
      <c r="E235" t="s">
        <v>128</v>
      </c>
      <c r="F235">
        <v>1</v>
      </c>
      <c r="G235">
        <v>202</v>
      </c>
    </row>
    <row r="236" spans="2:7" x14ac:dyDescent="0.35">
      <c r="B236">
        <v>232</v>
      </c>
      <c r="C236">
        <v>43907</v>
      </c>
      <c r="D236" t="s">
        <v>123</v>
      </c>
      <c r="E236" t="s">
        <v>130</v>
      </c>
      <c r="F236">
        <v>7</v>
      </c>
      <c r="G236">
        <v>2107</v>
      </c>
    </row>
    <row r="237" spans="2:7" x14ac:dyDescent="0.35">
      <c r="B237">
        <v>233</v>
      </c>
      <c r="C237">
        <v>43907</v>
      </c>
      <c r="D237" t="s">
        <v>125</v>
      </c>
      <c r="E237" t="s">
        <v>127</v>
      </c>
      <c r="F237">
        <v>2</v>
      </c>
      <c r="G237">
        <v>2170</v>
      </c>
    </row>
    <row r="238" spans="2:7" x14ac:dyDescent="0.35">
      <c r="B238">
        <v>234</v>
      </c>
      <c r="C238">
        <v>43908</v>
      </c>
      <c r="D238" t="s">
        <v>123</v>
      </c>
      <c r="E238" t="s">
        <v>128</v>
      </c>
      <c r="F238">
        <v>3</v>
      </c>
      <c r="G238">
        <v>972</v>
      </c>
    </row>
    <row r="239" spans="2:7" x14ac:dyDescent="0.35">
      <c r="B239">
        <v>235</v>
      </c>
      <c r="C239">
        <v>43908</v>
      </c>
      <c r="D239" t="s">
        <v>125</v>
      </c>
      <c r="E239" t="s">
        <v>127</v>
      </c>
      <c r="F239">
        <v>1</v>
      </c>
      <c r="G239">
        <v>1014</v>
      </c>
    </row>
    <row r="240" spans="2:7" x14ac:dyDescent="0.35">
      <c r="B240">
        <v>236</v>
      </c>
      <c r="C240">
        <v>43908</v>
      </c>
      <c r="D240" t="s">
        <v>123</v>
      </c>
      <c r="E240" t="s">
        <v>129</v>
      </c>
      <c r="F240">
        <v>3</v>
      </c>
      <c r="G240">
        <v>366</v>
      </c>
    </row>
    <row r="241" spans="2:7" x14ac:dyDescent="0.35">
      <c r="B241">
        <v>237</v>
      </c>
      <c r="C241">
        <v>43909</v>
      </c>
      <c r="D241" t="s">
        <v>125</v>
      </c>
      <c r="E241" t="s">
        <v>130</v>
      </c>
      <c r="F241">
        <v>2</v>
      </c>
      <c r="G241">
        <v>2256</v>
      </c>
    </row>
    <row r="242" spans="2:7" x14ac:dyDescent="0.35">
      <c r="B242">
        <v>238</v>
      </c>
      <c r="C242">
        <v>43909</v>
      </c>
      <c r="D242" t="s">
        <v>123</v>
      </c>
      <c r="E242" t="s">
        <v>127</v>
      </c>
      <c r="F242">
        <v>4</v>
      </c>
      <c r="G242">
        <v>228</v>
      </c>
    </row>
    <row r="243" spans="2:7" x14ac:dyDescent="0.35">
      <c r="B243">
        <v>239</v>
      </c>
      <c r="C243">
        <v>43909</v>
      </c>
      <c r="D243" t="s">
        <v>125</v>
      </c>
      <c r="E243" t="s">
        <v>128</v>
      </c>
      <c r="F243">
        <v>2</v>
      </c>
      <c r="G243">
        <v>618</v>
      </c>
    </row>
    <row r="244" spans="2:7" x14ac:dyDescent="0.35">
      <c r="B244">
        <v>240</v>
      </c>
      <c r="C244">
        <v>43910</v>
      </c>
      <c r="D244" t="s">
        <v>126</v>
      </c>
      <c r="E244" t="s">
        <v>130</v>
      </c>
      <c r="F244">
        <v>1</v>
      </c>
      <c r="G244">
        <v>187</v>
      </c>
    </row>
    <row r="245" spans="2:7" x14ac:dyDescent="0.35">
      <c r="B245">
        <v>241</v>
      </c>
      <c r="C245">
        <v>43910</v>
      </c>
      <c r="D245" t="s">
        <v>124</v>
      </c>
      <c r="E245" t="s">
        <v>127</v>
      </c>
      <c r="F245">
        <v>1</v>
      </c>
      <c r="G245">
        <v>47</v>
      </c>
    </row>
    <row r="246" spans="2:7" x14ac:dyDescent="0.35">
      <c r="B246">
        <v>242</v>
      </c>
      <c r="C246">
        <v>43910</v>
      </c>
      <c r="D246" t="s">
        <v>126</v>
      </c>
      <c r="E246" t="s">
        <v>128</v>
      </c>
      <c r="F246">
        <v>2</v>
      </c>
      <c r="G246">
        <v>70</v>
      </c>
    </row>
    <row r="247" spans="2:7" x14ac:dyDescent="0.35">
      <c r="B247">
        <v>243</v>
      </c>
      <c r="C247">
        <v>43911</v>
      </c>
      <c r="D247" t="s">
        <v>124</v>
      </c>
      <c r="E247" t="s">
        <v>127</v>
      </c>
      <c r="F247">
        <v>6</v>
      </c>
      <c r="G247">
        <v>216</v>
      </c>
    </row>
    <row r="248" spans="2:7" x14ac:dyDescent="0.35">
      <c r="B248">
        <v>244</v>
      </c>
      <c r="C248">
        <v>43911</v>
      </c>
      <c r="D248" t="s">
        <v>126</v>
      </c>
      <c r="E248" t="s">
        <v>129</v>
      </c>
      <c r="F248">
        <v>2</v>
      </c>
      <c r="G248">
        <v>332</v>
      </c>
    </row>
    <row r="249" spans="2:7" x14ac:dyDescent="0.35">
      <c r="B249">
        <v>245</v>
      </c>
      <c r="C249">
        <v>43911</v>
      </c>
      <c r="D249" t="s">
        <v>124</v>
      </c>
      <c r="E249" t="s">
        <v>130</v>
      </c>
      <c r="F249">
        <v>9</v>
      </c>
      <c r="G249">
        <v>477</v>
      </c>
    </row>
    <row r="250" spans="2:7" x14ac:dyDescent="0.35">
      <c r="B250">
        <v>246</v>
      </c>
      <c r="C250">
        <v>43912</v>
      </c>
      <c r="D250" t="s">
        <v>126</v>
      </c>
      <c r="E250" t="s">
        <v>127</v>
      </c>
      <c r="F250">
        <v>2</v>
      </c>
      <c r="G250">
        <v>86</v>
      </c>
    </row>
    <row r="251" spans="2:7" x14ac:dyDescent="0.35">
      <c r="B251">
        <v>247</v>
      </c>
      <c r="C251">
        <v>43912</v>
      </c>
      <c r="D251" t="s">
        <v>124</v>
      </c>
      <c r="E251" t="s">
        <v>128</v>
      </c>
      <c r="F251">
        <v>1</v>
      </c>
      <c r="G251">
        <v>63</v>
      </c>
    </row>
    <row r="252" spans="2:7" x14ac:dyDescent="0.35">
      <c r="B252">
        <v>248</v>
      </c>
      <c r="C252">
        <v>43912</v>
      </c>
      <c r="D252" t="s">
        <v>126</v>
      </c>
      <c r="E252" t="s">
        <v>129</v>
      </c>
      <c r="F252">
        <v>1</v>
      </c>
      <c r="G252">
        <v>105</v>
      </c>
    </row>
    <row r="253" spans="2:7" x14ac:dyDescent="0.35">
      <c r="B253">
        <v>249</v>
      </c>
      <c r="C253">
        <v>43913</v>
      </c>
      <c r="D253" t="s">
        <v>123</v>
      </c>
      <c r="E253" t="s">
        <v>127</v>
      </c>
      <c r="F253">
        <v>4</v>
      </c>
      <c r="G253">
        <v>984</v>
      </c>
    </row>
    <row r="254" spans="2:7" x14ac:dyDescent="0.35">
      <c r="B254">
        <v>250</v>
      </c>
      <c r="C254">
        <v>43913</v>
      </c>
      <c r="D254" t="s">
        <v>125</v>
      </c>
      <c r="E254" t="s">
        <v>128</v>
      </c>
      <c r="F254">
        <v>2</v>
      </c>
      <c r="G254">
        <v>494</v>
      </c>
    </row>
    <row r="255" spans="2:7" x14ac:dyDescent="0.35">
      <c r="B255">
        <v>251</v>
      </c>
      <c r="C255">
        <v>43913</v>
      </c>
      <c r="D255" t="s">
        <v>123</v>
      </c>
      <c r="E255" t="s">
        <v>127</v>
      </c>
      <c r="F255">
        <v>6</v>
      </c>
      <c r="G255">
        <v>1482</v>
      </c>
    </row>
    <row r="256" spans="2:7" x14ac:dyDescent="0.35">
      <c r="B256">
        <v>252</v>
      </c>
      <c r="C256">
        <v>43914</v>
      </c>
      <c r="D256" t="s">
        <v>125</v>
      </c>
      <c r="E256" t="s">
        <v>129</v>
      </c>
      <c r="F256">
        <v>1</v>
      </c>
      <c r="G256">
        <v>553</v>
      </c>
    </row>
    <row r="257" spans="2:7" x14ac:dyDescent="0.35">
      <c r="B257">
        <v>253</v>
      </c>
      <c r="C257">
        <v>43914</v>
      </c>
      <c r="D257" t="s">
        <v>123</v>
      </c>
      <c r="E257" t="s">
        <v>130</v>
      </c>
      <c r="F257">
        <v>3</v>
      </c>
      <c r="G257">
        <v>549</v>
      </c>
    </row>
    <row r="258" spans="2:7" x14ac:dyDescent="0.35">
      <c r="B258">
        <v>254</v>
      </c>
      <c r="C258">
        <v>43914</v>
      </c>
      <c r="D258" t="s">
        <v>125</v>
      </c>
      <c r="E258" t="s">
        <v>127</v>
      </c>
      <c r="F258">
        <v>1</v>
      </c>
      <c r="G258">
        <v>1105</v>
      </c>
    </row>
    <row r="259" spans="2:7" x14ac:dyDescent="0.35">
      <c r="B259">
        <v>255</v>
      </c>
      <c r="C259">
        <v>43915</v>
      </c>
      <c r="D259" t="s">
        <v>123</v>
      </c>
      <c r="E259" t="s">
        <v>128</v>
      </c>
      <c r="F259">
        <v>1</v>
      </c>
      <c r="G259">
        <v>214</v>
      </c>
    </row>
    <row r="260" spans="2:7" x14ac:dyDescent="0.35">
      <c r="B260">
        <v>256</v>
      </c>
      <c r="C260">
        <v>43915</v>
      </c>
      <c r="D260" t="s">
        <v>125</v>
      </c>
      <c r="E260" t="s">
        <v>129</v>
      </c>
      <c r="F260">
        <v>3</v>
      </c>
      <c r="G260">
        <v>2901</v>
      </c>
    </row>
    <row r="261" spans="2:7" x14ac:dyDescent="0.35">
      <c r="B261">
        <v>257</v>
      </c>
      <c r="C261">
        <v>43915</v>
      </c>
      <c r="D261" t="s">
        <v>123</v>
      </c>
      <c r="E261" t="s">
        <v>130</v>
      </c>
      <c r="F261">
        <v>1</v>
      </c>
      <c r="G261">
        <v>263</v>
      </c>
    </row>
    <row r="262" spans="2:7" x14ac:dyDescent="0.35">
      <c r="B262">
        <v>258</v>
      </c>
      <c r="C262">
        <v>43916</v>
      </c>
      <c r="D262" t="s">
        <v>124</v>
      </c>
      <c r="E262" t="s">
        <v>128</v>
      </c>
      <c r="F262">
        <v>4</v>
      </c>
      <c r="G262">
        <v>204</v>
      </c>
    </row>
    <row r="263" spans="2:7" x14ac:dyDescent="0.35">
      <c r="B263">
        <v>259</v>
      </c>
      <c r="C263">
        <v>43916</v>
      </c>
      <c r="D263" t="s">
        <v>126</v>
      </c>
      <c r="E263" t="s">
        <v>127</v>
      </c>
      <c r="F263">
        <v>1</v>
      </c>
      <c r="G263">
        <v>92</v>
      </c>
    </row>
    <row r="264" spans="2:7" x14ac:dyDescent="0.35">
      <c r="B264">
        <v>260</v>
      </c>
      <c r="C264">
        <v>43916</v>
      </c>
      <c r="D264" t="s">
        <v>124</v>
      </c>
      <c r="E264" t="s">
        <v>129</v>
      </c>
      <c r="F264">
        <v>1</v>
      </c>
      <c r="G264">
        <v>35</v>
      </c>
    </row>
    <row r="265" spans="2:7" x14ac:dyDescent="0.35">
      <c r="B265">
        <v>261</v>
      </c>
      <c r="C265">
        <v>43917</v>
      </c>
      <c r="D265" t="s">
        <v>126</v>
      </c>
      <c r="E265" t="s">
        <v>130</v>
      </c>
      <c r="F265">
        <v>1</v>
      </c>
      <c r="G265">
        <v>102</v>
      </c>
    </row>
    <row r="266" spans="2:7" x14ac:dyDescent="0.35">
      <c r="B266">
        <v>262</v>
      </c>
      <c r="C266">
        <v>43917</v>
      </c>
      <c r="D266" t="s">
        <v>124</v>
      </c>
      <c r="E266" t="s">
        <v>127</v>
      </c>
      <c r="F266">
        <v>2</v>
      </c>
      <c r="G266">
        <v>90</v>
      </c>
    </row>
    <row r="267" spans="2:7" x14ac:dyDescent="0.35">
      <c r="B267">
        <v>263</v>
      </c>
      <c r="C267">
        <v>43917</v>
      </c>
      <c r="D267" t="s">
        <v>126</v>
      </c>
      <c r="E267" t="s">
        <v>128</v>
      </c>
      <c r="F267">
        <v>1</v>
      </c>
      <c r="G267">
        <v>148</v>
      </c>
    </row>
    <row r="268" spans="2:7" x14ac:dyDescent="0.35">
      <c r="B268">
        <v>264</v>
      </c>
      <c r="C268">
        <v>43918</v>
      </c>
      <c r="D268" t="s">
        <v>124</v>
      </c>
      <c r="E268" t="s">
        <v>129</v>
      </c>
      <c r="F268">
        <v>1</v>
      </c>
      <c r="G268">
        <v>65</v>
      </c>
    </row>
    <row r="269" spans="2:7" x14ac:dyDescent="0.35">
      <c r="B269">
        <v>264</v>
      </c>
      <c r="C269">
        <v>43918</v>
      </c>
      <c r="D269" t="s">
        <v>124</v>
      </c>
      <c r="E269" t="s">
        <v>129</v>
      </c>
      <c r="F269">
        <v>1</v>
      </c>
      <c r="G269">
        <v>65</v>
      </c>
    </row>
    <row r="270" spans="2:7" x14ac:dyDescent="0.35">
      <c r="B270">
        <v>265</v>
      </c>
      <c r="C270">
        <v>43918</v>
      </c>
      <c r="D270" t="s">
        <v>126</v>
      </c>
      <c r="E270" t="s">
        <v>130</v>
      </c>
      <c r="F270">
        <v>1</v>
      </c>
      <c r="G270">
        <v>142</v>
      </c>
    </row>
    <row r="271" spans="2:7" x14ac:dyDescent="0.35">
      <c r="B271">
        <v>266</v>
      </c>
      <c r="C271">
        <v>43918</v>
      </c>
      <c r="D271" t="s">
        <v>124</v>
      </c>
      <c r="E271" t="s">
        <v>128</v>
      </c>
      <c r="F271">
        <v>4</v>
      </c>
      <c r="G271">
        <v>164</v>
      </c>
    </row>
    <row r="272" spans="2:7" x14ac:dyDescent="0.35">
      <c r="B272">
        <v>267</v>
      </c>
      <c r="C272">
        <v>43919</v>
      </c>
      <c r="D272" t="s">
        <v>125</v>
      </c>
      <c r="E272" t="s">
        <v>127</v>
      </c>
      <c r="F272">
        <v>1</v>
      </c>
      <c r="G272">
        <v>845</v>
      </c>
    </row>
    <row r="273" spans="2:7" x14ac:dyDescent="0.35">
      <c r="B273">
        <v>268</v>
      </c>
      <c r="C273">
        <v>43919</v>
      </c>
      <c r="D273" t="s">
        <v>123</v>
      </c>
      <c r="E273" t="s">
        <v>129</v>
      </c>
      <c r="F273">
        <v>2</v>
      </c>
      <c r="G273">
        <v>622</v>
      </c>
    </row>
    <row r="274" spans="2:7" x14ac:dyDescent="0.35">
      <c r="B274">
        <v>269</v>
      </c>
      <c r="C274">
        <v>43919</v>
      </c>
      <c r="D274" t="s">
        <v>125</v>
      </c>
      <c r="E274" t="s">
        <v>130</v>
      </c>
      <c r="F274">
        <v>1</v>
      </c>
      <c r="G274">
        <v>792</v>
      </c>
    </row>
    <row r="275" spans="2:7" x14ac:dyDescent="0.35">
      <c r="B275">
        <v>270</v>
      </c>
      <c r="C275">
        <v>43920</v>
      </c>
      <c r="D275" t="s">
        <v>123</v>
      </c>
      <c r="E275" t="s">
        <v>127</v>
      </c>
      <c r="F275">
        <v>1</v>
      </c>
      <c r="G275">
        <v>74</v>
      </c>
    </row>
    <row r="276" spans="2:7" x14ac:dyDescent="0.35">
      <c r="B276">
        <v>271</v>
      </c>
      <c r="C276">
        <v>43920</v>
      </c>
      <c r="D276" t="s">
        <v>125</v>
      </c>
      <c r="E276" t="s">
        <v>128</v>
      </c>
      <c r="F276">
        <v>2</v>
      </c>
      <c r="G276">
        <v>1760</v>
      </c>
    </row>
    <row r="277" spans="2:7" x14ac:dyDescent="0.35">
      <c r="B277">
        <v>272</v>
      </c>
      <c r="C277">
        <v>43920</v>
      </c>
      <c r="D277" t="s">
        <v>123</v>
      </c>
      <c r="E277" t="s">
        <v>129</v>
      </c>
      <c r="F277">
        <v>3</v>
      </c>
      <c r="G277">
        <v>489</v>
      </c>
    </row>
    <row r="278" spans="2:7" x14ac:dyDescent="0.35">
      <c r="B278">
        <v>273</v>
      </c>
      <c r="C278">
        <v>43921</v>
      </c>
      <c r="D278" t="s">
        <v>125</v>
      </c>
      <c r="E278" t="s">
        <v>130</v>
      </c>
      <c r="F278">
        <v>1</v>
      </c>
      <c r="G278">
        <v>493</v>
      </c>
    </row>
    <row r="279" spans="2:7" x14ac:dyDescent="0.35">
      <c r="B279">
        <v>274</v>
      </c>
      <c r="C279">
        <v>43921</v>
      </c>
      <c r="D279" t="s">
        <v>123</v>
      </c>
      <c r="E279" t="s">
        <v>128</v>
      </c>
      <c r="F279">
        <v>1</v>
      </c>
      <c r="G279">
        <v>268</v>
      </c>
    </row>
    <row r="280" spans="2:7" x14ac:dyDescent="0.35">
      <c r="B280">
        <v>275</v>
      </c>
      <c r="C280">
        <v>43921</v>
      </c>
      <c r="D280" t="s">
        <v>125</v>
      </c>
      <c r="E280" t="s">
        <v>130</v>
      </c>
      <c r="F280">
        <v>2</v>
      </c>
      <c r="G280">
        <v>1680</v>
      </c>
    </row>
    <row r="281" spans="2:7" x14ac:dyDescent="0.35">
      <c r="B281">
        <v>276</v>
      </c>
      <c r="C281">
        <v>43922</v>
      </c>
      <c r="D281" t="s">
        <v>126</v>
      </c>
      <c r="E281" t="s">
        <v>129</v>
      </c>
      <c r="F281">
        <v>2</v>
      </c>
      <c r="G281">
        <v>204</v>
      </c>
    </row>
    <row r="282" spans="2:7" x14ac:dyDescent="0.35">
      <c r="B282">
        <v>277</v>
      </c>
      <c r="C282">
        <v>43922</v>
      </c>
      <c r="D282" t="s">
        <v>124</v>
      </c>
      <c r="E282" t="s">
        <v>130</v>
      </c>
      <c r="F282">
        <v>2</v>
      </c>
      <c r="G282">
        <v>92</v>
      </c>
    </row>
    <row r="283" spans="2:7" x14ac:dyDescent="0.35">
      <c r="B283">
        <v>278</v>
      </c>
      <c r="C283">
        <v>43922</v>
      </c>
      <c r="D283" t="s">
        <v>126</v>
      </c>
      <c r="E283" t="s">
        <v>127</v>
      </c>
      <c r="F283">
        <v>1</v>
      </c>
      <c r="G283">
        <v>104</v>
      </c>
    </row>
    <row r="284" spans="2:7" x14ac:dyDescent="0.35">
      <c r="B284">
        <v>279</v>
      </c>
      <c r="C284">
        <v>43923</v>
      </c>
      <c r="D284" t="s">
        <v>124</v>
      </c>
      <c r="E284" t="s">
        <v>128</v>
      </c>
      <c r="F284">
        <v>1</v>
      </c>
      <c r="G284">
        <v>59</v>
      </c>
    </row>
    <row r="285" spans="2:7" x14ac:dyDescent="0.35">
      <c r="B285">
        <v>280</v>
      </c>
      <c r="C285">
        <v>43923</v>
      </c>
      <c r="D285" t="s">
        <v>126</v>
      </c>
      <c r="E285" t="s">
        <v>129</v>
      </c>
      <c r="F285">
        <v>1</v>
      </c>
      <c r="G285">
        <v>31</v>
      </c>
    </row>
    <row r="286" spans="2:7" x14ac:dyDescent="0.35">
      <c r="B286">
        <v>281</v>
      </c>
      <c r="C286">
        <v>43923</v>
      </c>
      <c r="D286" t="s">
        <v>124</v>
      </c>
      <c r="E286" t="s">
        <v>130</v>
      </c>
      <c r="F286">
        <v>1</v>
      </c>
      <c r="G286">
        <v>60</v>
      </c>
    </row>
    <row r="287" spans="2:7" x14ac:dyDescent="0.35">
      <c r="B287">
        <v>282</v>
      </c>
      <c r="C287">
        <v>43924</v>
      </c>
      <c r="D287" t="s">
        <v>126</v>
      </c>
      <c r="E287" t="s">
        <v>128</v>
      </c>
      <c r="F287">
        <v>1</v>
      </c>
      <c r="G287">
        <v>158</v>
      </c>
    </row>
    <row r="288" spans="2:7" x14ac:dyDescent="0.35">
      <c r="B288">
        <v>283</v>
      </c>
      <c r="C288">
        <v>43924</v>
      </c>
      <c r="D288" t="s">
        <v>124</v>
      </c>
      <c r="E288" t="s">
        <v>130</v>
      </c>
      <c r="F288">
        <v>1</v>
      </c>
      <c r="G288">
        <v>54</v>
      </c>
    </row>
    <row r="289" spans="2:7" x14ac:dyDescent="0.35">
      <c r="B289">
        <v>284</v>
      </c>
      <c r="C289">
        <v>43924</v>
      </c>
      <c r="D289" t="s">
        <v>126</v>
      </c>
      <c r="E289" t="s">
        <v>127</v>
      </c>
      <c r="F289">
        <v>2</v>
      </c>
      <c r="G289">
        <v>64</v>
      </c>
    </row>
    <row r="290" spans="2:7" x14ac:dyDescent="0.35">
      <c r="B290">
        <v>285</v>
      </c>
      <c r="C290">
        <v>43925</v>
      </c>
      <c r="D290" t="s">
        <v>123</v>
      </c>
      <c r="E290" t="s">
        <v>130</v>
      </c>
      <c r="F290">
        <v>5</v>
      </c>
      <c r="G290">
        <v>1700</v>
      </c>
    </row>
    <row r="291" spans="2:7" x14ac:dyDescent="0.35">
      <c r="B291">
        <v>286</v>
      </c>
      <c r="C291">
        <v>43925</v>
      </c>
      <c r="D291" t="s">
        <v>125</v>
      </c>
      <c r="E291" t="s">
        <v>127</v>
      </c>
      <c r="F291">
        <v>2</v>
      </c>
      <c r="G291">
        <v>1008</v>
      </c>
    </row>
    <row r="292" spans="2:7" x14ac:dyDescent="0.35">
      <c r="B292">
        <v>287</v>
      </c>
      <c r="C292">
        <v>43925</v>
      </c>
      <c r="D292" t="s">
        <v>123</v>
      </c>
      <c r="E292" t="s">
        <v>128</v>
      </c>
      <c r="F292">
        <v>6</v>
      </c>
      <c r="G292">
        <v>2076</v>
      </c>
    </row>
    <row r="293" spans="2:7" x14ac:dyDescent="0.35">
      <c r="B293">
        <v>288</v>
      </c>
      <c r="C293">
        <v>43926</v>
      </c>
      <c r="D293" t="s">
        <v>125</v>
      </c>
      <c r="E293" t="s">
        <v>129</v>
      </c>
      <c r="F293">
        <v>1</v>
      </c>
      <c r="G293">
        <v>900</v>
      </c>
    </row>
    <row r="294" spans="2:7" x14ac:dyDescent="0.35">
      <c r="B294">
        <v>289</v>
      </c>
      <c r="C294">
        <v>43926</v>
      </c>
      <c r="D294" t="s">
        <v>123</v>
      </c>
      <c r="E294" t="s">
        <v>130</v>
      </c>
      <c r="F294">
        <v>1</v>
      </c>
      <c r="G294">
        <v>76</v>
      </c>
    </row>
    <row r="295" spans="2:7" x14ac:dyDescent="0.35">
      <c r="B295">
        <v>290</v>
      </c>
      <c r="C295">
        <v>43926</v>
      </c>
      <c r="D295" t="s">
        <v>125</v>
      </c>
      <c r="E295" t="s">
        <v>128</v>
      </c>
      <c r="F295">
        <v>1</v>
      </c>
      <c r="G295">
        <v>949</v>
      </c>
    </row>
    <row r="296" spans="2:7" x14ac:dyDescent="0.35">
      <c r="B296">
        <v>291</v>
      </c>
      <c r="C296">
        <v>43927</v>
      </c>
      <c r="D296" t="s">
        <v>123</v>
      </c>
      <c r="E296" t="s">
        <v>130</v>
      </c>
      <c r="F296">
        <v>4</v>
      </c>
      <c r="G296">
        <v>576</v>
      </c>
    </row>
    <row r="297" spans="2:7" x14ac:dyDescent="0.35">
      <c r="B297">
        <v>292</v>
      </c>
      <c r="C297">
        <v>43927</v>
      </c>
      <c r="D297" t="s">
        <v>125</v>
      </c>
      <c r="E297" t="s">
        <v>127</v>
      </c>
      <c r="F297">
        <v>1</v>
      </c>
      <c r="G297">
        <v>205</v>
      </c>
    </row>
    <row r="298" spans="2:7" x14ac:dyDescent="0.35">
      <c r="B298">
        <v>293</v>
      </c>
      <c r="C298">
        <v>43927</v>
      </c>
      <c r="D298" t="s">
        <v>123</v>
      </c>
      <c r="E298" t="s">
        <v>128</v>
      </c>
      <c r="F298">
        <v>1</v>
      </c>
      <c r="G298">
        <v>51</v>
      </c>
    </row>
    <row r="299" spans="2:7" x14ac:dyDescent="0.35">
      <c r="B299">
        <v>294</v>
      </c>
      <c r="C299">
        <v>43928</v>
      </c>
      <c r="D299" t="s">
        <v>124</v>
      </c>
      <c r="E299" t="s">
        <v>127</v>
      </c>
      <c r="F299">
        <v>1</v>
      </c>
      <c r="G299">
        <v>59</v>
      </c>
    </row>
    <row r="300" spans="2:7" x14ac:dyDescent="0.35">
      <c r="B300">
        <v>295</v>
      </c>
      <c r="C300">
        <v>43928</v>
      </c>
      <c r="D300" t="s">
        <v>126</v>
      </c>
      <c r="E300" t="s">
        <v>128</v>
      </c>
      <c r="F300">
        <v>1</v>
      </c>
      <c r="G300">
        <v>198</v>
      </c>
    </row>
    <row r="301" spans="2:7" x14ac:dyDescent="0.35">
      <c r="B301">
        <v>296</v>
      </c>
      <c r="C301">
        <v>43928</v>
      </c>
      <c r="D301" t="s">
        <v>124</v>
      </c>
      <c r="E301" t="s">
        <v>129</v>
      </c>
      <c r="F301">
        <v>3</v>
      </c>
      <c r="G301">
        <v>102</v>
      </c>
    </row>
    <row r="302" spans="2:7" x14ac:dyDescent="0.35">
      <c r="B302">
        <v>297</v>
      </c>
      <c r="C302">
        <v>43929</v>
      </c>
      <c r="D302" t="s">
        <v>126</v>
      </c>
      <c r="E302" t="s">
        <v>130</v>
      </c>
      <c r="F302">
        <v>1</v>
      </c>
      <c r="G302">
        <v>72</v>
      </c>
    </row>
    <row r="303" spans="2:7" x14ac:dyDescent="0.35">
      <c r="B303">
        <v>298</v>
      </c>
      <c r="C303">
        <v>43929</v>
      </c>
      <c r="D303" t="s">
        <v>124</v>
      </c>
      <c r="E303" t="s">
        <v>128</v>
      </c>
      <c r="F303">
        <v>1</v>
      </c>
      <c r="G303">
        <v>42</v>
      </c>
    </row>
    <row r="304" spans="2:7" x14ac:dyDescent="0.35">
      <c r="B304">
        <v>299</v>
      </c>
      <c r="C304">
        <v>43929</v>
      </c>
      <c r="D304" t="s">
        <v>126</v>
      </c>
      <c r="E304" t="s">
        <v>130</v>
      </c>
      <c r="F304">
        <v>1</v>
      </c>
      <c r="G304">
        <v>121</v>
      </c>
    </row>
    <row r="305" spans="2:7" x14ac:dyDescent="0.35">
      <c r="B305">
        <v>300</v>
      </c>
      <c r="C305">
        <v>43930</v>
      </c>
      <c r="D305" t="s">
        <v>124</v>
      </c>
      <c r="E305" t="s">
        <v>127</v>
      </c>
      <c r="F305">
        <v>1</v>
      </c>
      <c r="G305">
        <v>57</v>
      </c>
    </row>
    <row r="306" spans="2:7" x14ac:dyDescent="0.35">
      <c r="B306">
        <v>301</v>
      </c>
      <c r="C306">
        <v>43930</v>
      </c>
      <c r="D306" t="s">
        <v>126</v>
      </c>
      <c r="E306" t="s">
        <v>128</v>
      </c>
      <c r="F306">
        <v>1</v>
      </c>
      <c r="G306">
        <v>70</v>
      </c>
    </row>
    <row r="307" spans="2:7" x14ac:dyDescent="0.35">
      <c r="B307">
        <v>302</v>
      </c>
      <c r="C307">
        <v>43930</v>
      </c>
      <c r="D307" t="s">
        <v>124</v>
      </c>
      <c r="E307" t="s">
        <v>127</v>
      </c>
      <c r="F307">
        <v>1</v>
      </c>
      <c r="G307">
        <v>41</v>
      </c>
    </row>
    <row r="308" spans="2:7" x14ac:dyDescent="0.35">
      <c r="B308">
        <v>303</v>
      </c>
      <c r="C308">
        <v>43931</v>
      </c>
      <c r="D308" t="s">
        <v>125</v>
      </c>
      <c r="E308" t="s">
        <v>128</v>
      </c>
      <c r="F308">
        <v>2</v>
      </c>
      <c r="G308">
        <v>2422</v>
      </c>
    </row>
    <row r="309" spans="2:7" x14ac:dyDescent="0.35">
      <c r="B309">
        <v>304</v>
      </c>
      <c r="C309">
        <v>43931</v>
      </c>
      <c r="D309" t="s">
        <v>123</v>
      </c>
      <c r="E309" t="s">
        <v>129</v>
      </c>
      <c r="F309">
        <v>1</v>
      </c>
      <c r="G309">
        <v>127</v>
      </c>
    </row>
    <row r="310" spans="2:7" x14ac:dyDescent="0.35">
      <c r="B310">
        <v>305</v>
      </c>
      <c r="C310">
        <v>43931</v>
      </c>
      <c r="D310" t="s">
        <v>125</v>
      </c>
      <c r="E310" t="s">
        <v>130</v>
      </c>
      <c r="F310">
        <v>1</v>
      </c>
      <c r="G310">
        <v>952</v>
      </c>
    </row>
    <row r="311" spans="2:7" x14ac:dyDescent="0.35">
      <c r="B311">
        <v>306</v>
      </c>
      <c r="C311">
        <v>43932</v>
      </c>
      <c r="D311" t="s">
        <v>123</v>
      </c>
      <c r="E311" t="s">
        <v>128</v>
      </c>
      <c r="F311">
        <v>6</v>
      </c>
      <c r="G311">
        <v>1062</v>
      </c>
    </row>
    <row r="312" spans="2:7" x14ac:dyDescent="0.35">
      <c r="B312">
        <v>307</v>
      </c>
      <c r="C312">
        <v>43932</v>
      </c>
      <c r="D312" t="s">
        <v>125</v>
      </c>
      <c r="E312" t="s">
        <v>130</v>
      </c>
      <c r="F312">
        <v>1</v>
      </c>
      <c r="G312">
        <v>604</v>
      </c>
    </row>
    <row r="313" spans="2:7" x14ac:dyDescent="0.35">
      <c r="B313">
        <v>308</v>
      </c>
      <c r="C313">
        <v>43932</v>
      </c>
      <c r="D313" t="s">
        <v>123</v>
      </c>
      <c r="E313" t="s">
        <v>127</v>
      </c>
      <c r="F313">
        <v>1</v>
      </c>
      <c r="G313">
        <v>220</v>
      </c>
    </row>
    <row r="314" spans="2:7" x14ac:dyDescent="0.35">
      <c r="B314">
        <v>309</v>
      </c>
      <c r="C314">
        <v>43933</v>
      </c>
      <c r="D314" t="s">
        <v>125</v>
      </c>
      <c r="E314" t="s">
        <v>128</v>
      </c>
      <c r="F314">
        <v>2</v>
      </c>
      <c r="G314">
        <v>2002</v>
      </c>
    </row>
    <row r="315" spans="2:7" x14ac:dyDescent="0.35">
      <c r="B315">
        <v>310</v>
      </c>
      <c r="C315">
        <v>43933</v>
      </c>
      <c r="D315" t="s">
        <v>123</v>
      </c>
      <c r="E315" t="s">
        <v>127</v>
      </c>
      <c r="F315">
        <v>3</v>
      </c>
      <c r="G315">
        <v>972</v>
      </c>
    </row>
    <row r="316" spans="2:7" x14ac:dyDescent="0.35">
      <c r="B316">
        <v>311</v>
      </c>
      <c r="C316">
        <v>43933</v>
      </c>
      <c r="D316" t="s">
        <v>125</v>
      </c>
      <c r="E316" t="s">
        <v>129</v>
      </c>
      <c r="F316">
        <v>1</v>
      </c>
      <c r="G316">
        <v>792</v>
      </c>
    </row>
    <row r="317" spans="2:7" x14ac:dyDescent="0.35">
      <c r="B317">
        <v>312</v>
      </c>
      <c r="C317">
        <v>43934</v>
      </c>
      <c r="D317" t="s">
        <v>126</v>
      </c>
      <c r="E317" t="s">
        <v>129</v>
      </c>
      <c r="F317">
        <v>2</v>
      </c>
      <c r="G317">
        <v>270</v>
      </c>
    </row>
    <row r="318" spans="2:7" x14ac:dyDescent="0.35">
      <c r="B318">
        <v>313</v>
      </c>
      <c r="C318">
        <v>43934</v>
      </c>
      <c r="D318" t="s">
        <v>124</v>
      </c>
      <c r="E318" t="s">
        <v>130</v>
      </c>
      <c r="F318">
        <v>2</v>
      </c>
      <c r="G318">
        <v>86</v>
      </c>
    </row>
    <row r="319" spans="2:7" x14ac:dyDescent="0.35">
      <c r="B319">
        <v>314</v>
      </c>
      <c r="C319">
        <v>43934</v>
      </c>
      <c r="D319" t="s">
        <v>126</v>
      </c>
      <c r="E319" t="s">
        <v>128</v>
      </c>
      <c r="F319">
        <v>1</v>
      </c>
      <c r="G319">
        <v>50</v>
      </c>
    </row>
    <row r="320" spans="2:7" x14ac:dyDescent="0.35">
      <c r="B320">
        <v>315</v>
      </c>
      <c r="C320">
        <v>43935</v>
      </c>
      <c r="D320" t="s">
        <v>124</v>
      </c>
      <c r="E320" t="s">
        <v>130</v>
      </c>
      <c r="F320">
        <v>1</v>
      </c>
      <c r="G320">
        <v>52</v>
      </c>
    </row>
    <row r="321" spans="2:7" x14ac:dyDescent="0.35">
      <c r="B321">
        <v>316</v>
      </c>
      <c r="C321">
        <v>43935</v>
      </c>
      <c r="D321" t="s">
        <v>126</v>
      </c>
      <c r="E321" t="s">
        <v>127</v>
      </c>
      <c r="F321">
        <v>1</v>
      </c>
      <c r="G321">
        <v>189</v>
      </c>
    </row>
    <row r="322" spans="2:7" x14ac:dyDescent="0.35">
      <c r="B322">
        <v>317</v>
      </c>
      <c r="C322">
        <v>43935</v>
      </c>
      <c r="D322" t="s">
        <v>124</v>
      </c>
      <c r="E322" t="s">
        <v>128</v>
      </c>
      <c r="F322">
        <v>4</v>
      </c>
      <c r="G322">
        <v>204</v>
      </c>
    </row>
    <row r="323" spans="2:7" x14ac:dyDescent="0.35">
      <c r="B323">
        <v>318</v>
      </c>
      <c r="C323">
        <v>43936</v>
      </c>
      <c r="D323" t="s">
        <v>126</v>
      </c>
      <c r="E323" t="s">
        <v>127</v>
      </c>
      <c r="F323">
        <v>2</v>
      </c>
      <c r="G323">
        <v>146</v>
      </c>
    </row>
    <row r="324" spans="2:7" x14ac:dyDescent="0.35">
      <c r="B324">
        <v>319</v>
      </c>
      <c r="C324">
        <v>43936</v>
      </c>
      <c r="D324" t="s">
        <v>124</v>
      </c>
      <c r="E324" t="s">
        <v>129</v>
      </c>
      <c r="F324">
        <v>4</v>
      </c>
      <c r="G324">
        <v>204</v>
      </c>
    </row>
    <row r="325" spans="2:7" x14ac:dyDescent="0.35">
      <c r="B325">
        <v>320</v>
      </c>
      <c r="C325">
        <v>43936</v>
      </c>
      <c r="D325" t="s">
        <v>126</v>
      </c>
      <c r="E325" t="s">
        <v>130</v>
      </c>
      <c r="F325">
        <v>1</v>
      </c>
      <c r="G325">
        <v>91</v>
      </c>
    </row>
    <row r="326" spans="2:7" x14ac:dyDescent="0.35">
      <c r="B326">
        <v>321</v>
      </c>
      <c r="C326">
        <v>43937</v>
      </c>
      <c r="D326" t="s">
        <v>123</v>
      </c>
      <c r="E326" t="s">
        <v>130</v>
      </c>
      <c r="F326">
        <v>1</v>
      </c>
      <c r="G326">
        <v>335</v>
      </c>
    </row>
    <row r="327" spans="2:7" x14ac:dyDescent="0.35">
      <c r="B327">
        <v>322</v>
      </c>
      <c r="C327">
        <v>43937</v>
      </c>
      <c r="D327" t="s">
        <v>125</v>
      </c>
      <c r="E327" t="s">
        <v>128</v>
      </c>
      <c r="F327">
        <v>1</v>
      </c>
      <c r="G327">
        <v>473</v>
      </c>
    </row>
    <row r="328" spans="2:7" x14ac:dyDescent="0.35">
      <c r="B328">
        <v>323</v>
      </c>
      <c r="C328">
        <v>43937</v>
      </c>
      <c r="D328" t="s">
        <v>123</v>
      </c>
      <c r="E328" t="s">
        <v>130</v>
      </c>
      <c r="F328">
        <v>6</v>
      </c>
      <c r="G328">
        <v>738</v>
      </c>
    </row>
    <row r="329" spans="2:7" x14ac:dyDescent="0.35">
      <c r="B329">
        <v>324</v>
      </c>
      <c r="C329">
        <v>43938</v>
      </c>
      <c r="D329" t="s">
        <v>125</v>
      </c>
      <c r="E329" t="s">
        <v>127</v>
      </c>
      <c r="F329">
        <v>1</v>
      </c>
      <c r="G329">
        <v>347</v>
      </c>
    </row>
    <row r="330" spans="2:7" x14ac:dyDescent="0.35">
      <c r="B330">
        <v>325</v>
      </c>
      <c r="C330">
        <v>43938</v>
      </c>
      <c r="D330" t="s">
        <v>123</v>
      </c>
      <c r="E330" t="s">
        <v>128</v>
      </c>
      <c r="F330">
        <v>5</v>
      </c>
      <c r="G330">
        <v>1340</v>
      </c>
    </row>
    <row r="331" spans="2:7" x14ac:dyDescent="0.35">
      <c r="B331">
        <v>326</v>
      </c>
      <c r="C331">
        <v>43938</v>
      </c>
      <c r="D331" t="s">
        <v>125</v>
      </c>
      <c r="E331" t="s">
        <v>127</v>
      </c>
      <c r="F331">
        <v>1</v>
      </c>
      <c r="G331">
        <v>1030</v>
      </c>
    </row>
    <row r="332" spans="2:7" x14ac:dyDescent="0.35">
      <c r="B332">
        <v>327</v>
      </c>
      <c r="C332">
        <v>43939</v>
      </c>
      <c r="D332" t="s">
        <v>123</v>
      </c>
      <c r="E332" t="s">
        <v>129</v>
      </c>
      <c r="F332">
        <v>5</v>
      </c>
      <c r="G332">
        <v>1305</v>
      </c>
    </row>
    <row r="333" spans="2:7" x14ac:dyDescent="0.35">
      <c r="B333">
        <v>328</v>
      </c>
      <c r="C333">
        <v>43939</v>
      </c>
      <c r="D333" t="s">
        <v>125</v>
      </c>
      <c r="E333" t="s">
        <v>130</v>
      </c>
      <c r="F333">
        <v>1</v>
      </c>
      <c r="G333">
        <v>192</v>
      </c>
    </row>
    <row r="334" spans="2:7" x14ac:dyDescent="0.35">
      <c r="B334">
        <v>329</v>
      </c>
      <c r="C334">
        <v>43939</v>
      </c>
      <c r="D334" t="s">
        <v>123</v>
      </c>
      <c r="E334" t="s">
        <v>127</v>
      </c>
      <c r="F334">
        <v>5</v>
      </c>
      <c r="G334">
        <v>875</v>
      </c>
    </row>
    <row r="335" spans="2:7" x14ac:dyDescent="0.35">
      <c r="B335">
        <v>330</v>
      </c>
      <c r="C335">
        <v>43940</v>
      </c>
      <c r="D335" t="s">
        <v>124</v>
      </c>
      <c r="E335" t="s">
        <v>128</v>
      </c>
      <c r="F335">
        <v>1</v>
      </c>
      <c r="G335">
        <v>65</v>
      </c>
    </row>
    <row r="336" spans="2:7" x14ac:dyDescent="0.35">
      <c r="B336">
        <v>331</v>
      </c>
      <c r="C336">
        <v>43940</v>
      </c>
      <c r="D336" t="s">
        <v>126</v>
      </c>
      <c r="E336" t="s">
        <v>130</v>
      </c>
      <c r="F336">
        <v>1</v>
      </c>
      <c r="G336">
        <v>145</v>
      </c>
    </row>
    <row r="337" spans="2:7" x14ac:dyDescent="0.35">
      <c r="B337">
        <v>332</v>
      </c>
      <c r="C337">
        <v>43940</v>
      </c>
      <c r="D337" t="s">
        <v>124</v>
      </c>
      <c r="E337" t="s">
        <v>127</v>
      </c>
      <c r="F337">
        <v>1</v>
      </c>
      <c r="G337">
        <v>39</v>
      </c>
    </row>
    <row r="338" spans="2:7" x14ac:dyDescent="0.35">
      <c r="B338">
        <v>333</v>
      </c>
      <c r="C338">
        <v>43941</v>
      </c>
      <c r="D338" t="s">
        <v>126</v>
      </c>
      <c r="E338" t="s">
        <v>128</v>
      </c>
      <c r="F338">
        <v>2</v>
      </c>
      <c r="G338">
        <v>246</v>
      </c>
    </row>
    <row r="339" spans="2:7" x14ac:dyDescent="0.35">
      <c r="B339">
        <v>334</v>
      </c>
      <c r="C339">
        <v>43941</v>
      </c>
      <c r="D339" t="s">
        <v>124</v>
      </c>
      <c r="E339" t="s">
        <v>127</v>
      </c>
      <c r="F339">
        <v>1</v>
      </c>
      <c r="G339">
        <v>62</v>
      </c>
    </row>
    <row r="340" spans="2:7" x14ac:dyDescent="0.35">
      <c r="B340">
        <v>335</v>
      </c>
      <c r="C340">
        <v>43941</v>
      </c>
      <c r="D340" t="s">
        <v>126</v>
      </c>
      <c r="E340" t="s">
        <v>129</v>
      </c>
      <c r="F340">
        <v>1</v>
      </c>
      <c r="G340">
        <v>84</v>
      </c>
    </row>
    <row r="341" spans="2:7" x14ac:dyDescent="0.35">
      <c r="B341">
        <v>336</v>
      </c>
      <c r="C341">
        <v>43942</v>
      </c>
      <c r="D341" t="s">
        <v>124</v>
      </c>
      <c r="E341" t="s">
        <v>130</v>
      </c>
      <c r="F341">
        <v>1</v>
      </c>
      <c r="G341">
        <v>32</v>
      </c>
    </row>
    <row r="342" spans="2:7" x14ac:dyDescent="0.35">
      <c r="B342">
        <v>337</v>
      </c>
      <c r="C342">
        <v>43942</v>
      </c>
      <c r="D342" t="s">
        <v>126</v>
      </c>
      <c r="E342" t="s">
        <v>127</v>
      </c>
      <c r="F342">
        <v>1</v>
      </c>
      <c r="G342">
        <v>131</v>
      </c>
    </row>
    <row r="343" spans="2:7" x14ac:dyDescent="0.35">
      <c r="B343">
        <v>338</v>
      </c>
      <c r="C343">
        <v>43942</v>
      </c>
      <c r="D343" t="s">
        <v>124</v>
      </c>
      <c r="E343" t="s">
        <v>128</v>
      </c>
      <c r="F343">
        <v>5</v>
      </c>
      <c r="G343">
        <v>170</v>
      </c>
    </row>
    <row r="344" spans="2:7" x14ac:dyDescent="0.35">
      <c r="B344">
        <v>339</v>
      </c>
      <c r="C344">
        <v>43943</v>
      </c>
      <c r="D344" t="s">
        <v>125</v>
      </c>
      <c r="E344" t="s">
        <v>130</v>
      </c>
      <c r="F344">
        <v>1</v>
      </c>
      <c r="G344">
        <v>202</v>
      </c>
    </row>
    <row r="345" spans="2:7" x14ac:dyDescent="0.35">
      <c r="B345">
        <v>340</v>
      </c>
      <c r="C345">
        <v>43943</v>
      </c>
      <c r="D345" t="s">
        <v>123</v>
      </c>
      <c r="E345" t="s">
        <v>127</v>
      </c>
      <c r="F345">
        <v>2</v>
      </c>
      <c r="G345">
        <v>132</v>
      </c>
    </row>
    <row r="346" spans="2:7" x14ac:dyDescent="0.35">
      <c r="B346">
        <v>341</v>
      </c>
      <c r="C346">
        <v>43943</v>
      </c>
      <c r="D346" t="s">
        <v>125</v>
      </c>
      <c r="E346" t="s">
        <v>128</v>
      </c>
      <c r="F346">
        <v>1</v>
      </c>
      <c r="G346">
        <v>912</v>
      </c>
    </row>
    <row r="347" spans="2:7" x14ac:dyDescent="0.35">
      <c r="B347">
        <v>342</v>
      </c>
      <c r="C347">
        <v>43944</v>
      </c>
      <c r="D347" t="s">
        <v>123</v>
      </c>
      <c r="E347" t="s">
        <v>127</v>
      </c>
      <c r="F347">
        <v>5</v>
      </c>
      <c r="G347">
        <v>1550</v>
      </c>
    </row>
    <row r="348" spans="2:7" x14ac:dyDescent="0.35">
      <c r="B348">
        <v>343</v>
      </c>
      <c r="C348">
        <v>43944</v>
      </c>
      <c r="D348" t="s">
        <v>125</v>
      </c>
      <c r="E348" t="s">
        <v>129</v>
      </c>
      <c r="F348">
        <v>1</v>
      </c>
      <c r="G348">
        <v>207</v>
      </c>
    </row>
    <row r="349" spans="2:7" x14ac:dyDescent="0.35">
      <c r="B349">
        <v>344</v>
      </c>
      <c r="C349">
        <v>43944</v>
      </c>
      <c r="D349" t="s">
        <v>123</v>
      </c>
      <c r="E349" t="s">
        <v>130</v>
      </c>
      <c r="F349">
        <v>2</v>
      </c>
      <c r="G349">
        <v>682</v>
      </c>
    </row>
    <row r="350" spans="2:7" x14ac:dyDescent="0.35">
      <c r="B350">
        <v>345</v>
      </c>
      <c r="C350">
        <v>43945</v>
      </c>
      <c r="D350" t="s">
        <v>125</v>
      </c>
      <c r="E350" t="s">
        <v>127</v>
      </c>
      <c r="F350">
        <v>4</v>
      </c>
      <c r="G350">
        <v>3576</v>
      </c>
    </row>
    <row r="351" spans="2:7" x14ac:dyDescent="0.35">
      <c r="B351">
        <v>346</v>
      </c>
      <c r="C351">
        <v>43945</v>
      </c>
      <c r="D351" t="s">
        <v>123</v>
      </c>
      <c r="E351" t="s">
        <v>128</v>
      </c>
      <c r="F351">
        <v>1</v>
      </c>
      <c r="G351">
        <v>129</v>
      </c>
    </row>
    <row r="352" spans="2:7" x14ac:dyDescent="0.35">
      <c r="B352">
        <v>347</v>
      </c>
      <c r="C352">
        <v>43945</v>
      </c>
      <c r="D352" t="s">
        <v>125</v>
      </c>
      <c r="E352" t="s">
        <v>129</v>
      </c>
      <c r="F352">
        <v>1</v>
      </c>
      <c r="G352">
        <v>1118</v>
      </c>
    </row>
    <row r="353" spans="2:7" x14ac:dyDescent="0.35">
      <c r="B353">
        <v>348</v>
      </c>
      <c r="C353">
        <v>43946</v>
      </c>
      <c r="D353" t="s">
        <v>126</v>
      </c>
      <c r="E353" t="s">
        <v>127</v>
      </c>
      <c r="F353">
        <v>2</v>
      </c>
      <c r="G353">
        <v>242</v>
      </c>
    </row>
    <row r="354" spans="2:7" x14ac:dyDescent="0.35">
      <c r="B354">
        <v>349</v>
      </c>
      <c r="C354">
        <v>43946</v>
      </c>
      <c r="D354" t="s">
        <v>124</v>
      </c>
      <c r="E354" t="s">
        <v>128</v>
      </c>
      <c r="F354">
        <v>4</v>
      </c>
      <c r="G354">
        <v>196</v>
      </c>
    </row>
    <row r="355" spans="2:7" x14ac:dyDescent="0.35">
      <c r="B355">
        <v>350</v>
      </c>
      <c r="C355">
        <v>43946</v>
      </c>
      <c r="D355" t="s">
        <v>126</v>
      </c>
      <c r="E355" t="s">
        <v>127</v>
      </c>
      <c r="F355">
        <v>1</v>
      </c>
      <c r="G355">
        <v>108</v>
      </c>
    </row>
    <row r="356" spans="2:7" x14ac:dyDescent="0.35">
      <c r="B356">
        <v>351</v>
      </c>
      <c r="C356">
        <v>43947</v>
      </c>
      <c r="D356" t="s">
        <v>124</v>
      </c>
      <c r="E356" t="s">
        <v>129</v>
      </c>
      <c r="F356">
        <v>1</v>
      </c>
      <c r="G356">
        <v>35</v>
      </c>
    </row>
    <row r="357" spans="2:7" x14ac:dyDescent="0.35">
      <c r="B357">
        <v>352</v>
      </c>
      <c r="C357">
        <v>43947</v>
      </c>
      <c r="D357" t="s">
        <v>126</v>
      </c>
      <c r="E357" t="s">
        <v>130</v>
      </c>
      <c r="F357">
        <v>1</v>
      </c>
      <c r="G357">
        <v>126</v>
      </c>
    </row>
    <row r="358" spans="2:7" x14ac:dyDescent="0.35">
      <c r="B358">
        <v>353</v>
      </c>
      <c r="C358">
        <v>43947</v>
      </c>
      <c r="D358" t="s">
        <v>124</v>
      </c>
      <c r="E358" t="s">
        <v>127</v>
      </c>
      <c r="F358">
        <v>1</v>
      </c>
      <c r="G358">
        <v>49</v>
      </c>
    </row>
    <row r="359" spans="2:7" x14ac:dyDescent="0.35">
      <c r="B359">
        <v>354</v>
      </c>
      <c r="C359">
        <v>43948</v>
      </c>
      <c r="D359" t="s">
        <v>126</v>
      </c>
      <c r="E359" t="s">
        <v>128</v>
      </c>
      <c r="F359">
        <v>1</v>
      </c>
      <c r="G359">
        <v>61</v>
      </c>
    </row>
    <row r="360" spans="2:7" x14ac:dyDescent="0.35">
      <c r="B360">
        <v>355</v>
      </c>
      <c r="C360">
        <v>43948</v>
      </c>
      <c r="D360" t="s">
        <v>124</v>
      </c>
      <c r="E360" t="s">
        <v>129</v>
      </c>
      <c r="F360">
        <v>3</v>
      </c>
      <c r="G360">
        <v>192</v>
      </c>
    </row>
    <row r="361" spans="2:7" x14ac:dyDescent="0.35">
      <c r="B361">
        <v>356</v>
      </c>
      <c r="C361">
        <v>43948</v>
      </c>
      <c r="D361" t="s">
        <v>126</v>
      </c>
      <c r="E361" t="s">
        <v>130</v>
      </c>
      <c r="F361">
        <v>3</v>
      </c>
      <c r="G361">
        <v>114</v>
      </c>
    </row>
    <row r="362" spans="2:7" x14ac:dyDescent="0.35">
      <c r="B362">
        <v>357</v>
      </c>
      <c r="C362">
        <v>43949</v>
      </c>
      <c r="D362" t="s">
        <v>123</v>
      </c>
      <c r="E362" t="s">
        <v>128</v>
      </c>
      <c r="F362">
        <v>4</v>
      </c>
      <c r="G362">
        <v>724</v>
      </c>
    </row>
    <row r="363" spans="2:7" x14ac:dyDescent="0.35">
      <c r="B363">
        <v>358</v>
      </c>
      <c r="C363">
        <v>43949</v>
      </c>
      <c r="D363" t="s">
        <v>125</v>
      </c>
      <c r="E363" t="s">
        <v>127</v>
      </c>
      <c r="F363">
        <v>1</v>
      </c>
      <c r="G363">
        <v>1135</v>
      </c>
    </row>
    <row r="364" spans="2:7" x14ac:dyDescent="0.35">
      <c r="B364">
        <v>359</v>
      </c>
      <c r="C364">
        <v>43949</v>
      </c>
      <c r="D364" t="s">
        <v>123</v>
      </c>
      <c r="E364" t="s">
        <v>129</v>
      </c>
      <c r="F364">
        <v>1</v>
      </c>
      <c r="G364">
        <v>194</v>
      </c>
    </row>
    <row r="365" spans="2:7" x14ac:dyDescent="0.35">
      <c r="B365">
        <v>360</v>
      </c>
      <c r="C365">
        <v>43950</v>
      </c>
      <c r="D365" t="s">
        <v>125</v>
      </c>
      <c r="E365" t="s">
        <v>130</v>
      </c>
      <c r="F365">
        <v>3</v>
      </c>
      <c r="G365">
        <v>2550</v>
      </c>
    </row>
    <row r="366" spans="2:7" x14ac:dyDescent="0.35">
      <c r="B366">
        <v>361</v>
      </c>
      <c r="C366">
        <v>43950</v>
      </c>
      <c r="D366" t="s">
        <v>123</v>
      </c>
      <c r="E366" t="s">
        <v>127</v>
      </c>
      <c r="F366">
        <v>1</v>
      </c>
      <c r="G366">
        <v>116</v>
      </c>
    </row>
    <row r="367" spans="2:7" x14ac:dyDescent="0.35">
      <c r="B367">
        <v>362</v>
      </c>
      <c r="C367">
        <v>43950</v>
      </c>
      <c r="D367" t="s">
        <v>125</v>
      </c>
      <c r="E367" t="s">
        <v>128</v>
      </c>
      <c r="F367">
        <v>1</v>
      </c>
      <c r="G367">
        <v>338</v>
      </c>
    </row>
    <row r="368" spans="2:7" x14ac:dyDescent="0.35">
      <c r="B368">
        <v>363</v>
      </c>
      <c r="C368">
        <v>43951</v>
      </c>
      <c r="D368" t="s">
        <v>123</v>
      </c>
      <c r="E368" t="s">
        <v>129</v>
      </c>
      <c r="F368">
        <v>2</v>
      </c>
      <c r="G368">
        <v>206</v>
      </c>
    </row>
    <row r="369" spans="2:7" x14ac:dyDescent="0.35">
      <c r="B369">
        <v>364</v>
      </c>
      <c r="C369">
        <v>43951</v>
      </c>
      <c r="D369" t="s">
        <v>125</v>
      </c>
      <c r="E369" t="s">
        <v>130</v>
      </c>
      <c r="F369">
        <v>2</v>
      </c>
      <c r="G369">
        <v>998</v>
      </c>
    </row>
    <row r="370" spans="2:7" x14ac:dyDescent="0.35">
      <c r="B370">
        <v>365</v>
      </c>
      <c r="C370">
        <v>43951</v>
      </c>
      <c r="D370" t="s">
        <v>123</v>
      </c>
      <c r="E370" t="s">
        <v>128</v>
      </c>
      <c r="F370">
        <v>4</v>
      </c>
      <c r="G370">
        <v>1384</v>
      </c>
    </row>
    <row r="371" spans="2:7" x14ac:dyDescent="0.35">
      <c r="B371">
        <v>366</v>
      </c>
      <c r="C371">
        <v>43952</v>
      </c>
      <c r="D371" t="s">
        <v>124</v>
      </c>
      <c r="E371" t="s">
        <v>127</v>
      </c>
      <c r="F371">
        <v>1</v>
      </c>
      <c r="G371">
        <v>40</v>
      </c>
    </row>
    <row r="372" spans="2:7" x14ac:dyDescent="0.35">
      <c r="B372">
        <v>367</v>
      </c>
      <c r="C372">
        <v>43952</v>
      </c>
      <c r="D372" t="s">
        <v>126</v>
      </c>
      <c r="E372" t="s">
        <v>129</v>
      </c>
      <c r="F372">
        <v>2</v>
      </c>
      <c r="G372">
        <v>184</v>
      </c>
    </row>
    <row r="373" spans="2:7" x14ac:dyDescent="0.35">
      <c r="B373">
        <v>368</v>
      </c>
      <c r="C373">
        <v>43952</v>
      </c>
      <c r="D373" t="s">
        <v>124</v>
      </c>
      <c r="E373" t="s">
        <v>130</v>
      </c>
      <c r="F373">
        <v>1</v>
      </c>
      <c r="G373">
        <v>45</v>
      </c>
    </row>
    <row r="374" spans="2:7" x14ac:dyDescent="0.35">
      <c r="B374">
        <v>369</v>
      </c>
      <c r="C374">
        <v>43953</v>
      </c>
      <c r="D374" t="s">
        <v>126</v>
      </c>
      <c r="E374" t="s">
        <v>127</v>
      </c>
      <c r="F374">
        <v>1</v>
      </c>
      <c r="G374">
        <v>62</v>
      </c>
    </row>
    <row r="375" spans="2:7" x14ac:dyDescent="0.35">
      <c r="B375">
        <v>370</v>
      </c>
      <c r="C375">
        <v>43953</v>
      </c>
      <c r="D375" t="s">
        <v>124</v>
      </c>
      <c r="E375" t="s">
        <v>128</v>
      </c>
      <c r="F375">
        <v>3</v>
      </c>
      <c r="G375">
        <v>117</v>
      </c>
    </row>
    <row r="376" spans="2:7" x14ac:dyDescent="0.35">
      <c r="B376">
        <v>371</v>
      </c>
      <c r="C376">
        <v>43953</v>
      </c>
      <c r="D376" t="s">
        <v>126</v>
      </c>
      <c r="E376" t="s">
        <v>129</v>
      </c>
      <c r="F376">
        <v>1</v>
      </c>
      <c r="G376">
        <v>192</v>
      </c>
    </row>
    <row r="377" spans="2:7" x14ac:dyDescent="0.35">
      <c r="B377">
        <v>372</v>
      </c>
      <c r="C377">
        <v>43954</v>
      </c>
      <c r="D377" t="s">
        <v>124</v>
      </c>
      <c r="E377" t="s">
        <v>130</v>
      </c>
      <c r="F377">
        <v>1</v>
      </c>
      <c r="G377">
        <v>58</v>
      </c>
    </row>
    <row r="378" spans="2:7" x14ac:dyDescent="0.35">
      <c r="B378">
        <v>373</v>
      </c>
      <c r="C378">
        <v>43954</v>
      </c>
      <c r="D378" t="s">
        <v>126</v>
      </c>
      <c r="E378" t="s">
        <v>128</v>
      </c>
      <c r="F378">
        <v>1</v>
      </c>
      <c r="G378">
        <v>192</v>
      </c>
    </row>
    <row r="379" spans="2:7" x14ac:dyDescent="0.35">
      <c r="B379">
        <v>374</v>
      </c>
      <c r="C379">
        <v>43954</v>
      </c>
      <c r="D379" t="s">
        <v>124</v>
      </c>
      <c r="E379" t="s">
        <v>130</v>
      </c>
      <c r="F379">
        <v>4</v>
      </c>
      <c r="G379">
        <v>156</v>
      </c>
    </row>
    <row r="380" spans="2:7" x14ac:dyDescent="0.35">
      <c r="B380">
        <v>375</v>
      </c>
      <c r="C380">
        <v>43955</v>
      </c>
      <c r="D380" t="s">
        <v>125</v>
      </c>
      <c r="E380" t="s">
        <v>129</v>
      </c>
      <c r="F380">
        <v>1</v>
      </c>
      <c r="G380">
        <v>914</v>
      </c>
    </row>
    <row r="381" spans="2:7" x14ac:dyDescent="0.35">
      <c r="B381">
        <v>376</v>
      </c>
      <c r="C381">
        <v>43955</v>
      </c>
      <c r="D381" t="s">
        <v>123</v>
      </c>
      <c r="E381" t="s">
        <v>130</v>
      </c>
      <c r="F381">
        <v>1</v>
      </c>
      <c r="G381">
        <v>135</v>
      </c>
    </row>
    <row r="382" spans="2:7" x14ac:dyDescent="0.35">
      <c r="B382">
        <v>377</v>
      </c>
      <c r="C382">
        <v>43955</v>
      </c>
      <c r="D382" t="s">
        <v>125</v>
      </c>
      <c r="E382" t="s">
        <v>127</v>
      </c>
      <c r="F382">
        <v>3</v>
      </c>
      <c r="G382">
        <v>1263</v>
      </c>
    </row>
    <row r="383" spans="2:7" x14ac:dyDescent="0.35">
      <c r="B383">
        <v>378</v>
      </c>
      <c r="C383">
        <v>43956</v>
      </c>
      <c r="D383" t="s">
        <v>123</v>
      </c>
      <c r="E383" t="s">
        <v>128</v>
      </c>
      <c r="F383">
        <v>5</v>
      </c>
      <c r="G383">
        <v>1520</v>
      </c>
    </row>
    <row r="384" spans="2:7" x14ac:dyDescent="0.35">
      <c r="B384">
        <v>379</v>
      </c>
      <c r="C384">
        <v>43956</v>
      </c>
      <c r="D384" t="s">
        <v>125</v>
      </c>
      <c r="E384" t="s">
        <v>129</v>
      </c>
      <c r="F384">
        <v>1</v>
      </c>
      <c r="G384">
        <v>1064</v>
      </c>
    </row>
    <row r="385" spans="2:7" x14ac:dyDescent="0.35">
      <c r="B385">
        <v>380</v>
      </c>
      <c r="C385">
        <v>43956</v>
      </c>
      <c r="D385" t="s">
        <v>123</v>
      </c>
      <c r="E385" t="s">
        <v>130</v>
      </c>
      <c r="F385">
        <v>1</v>
      </c>
      <c r="G385">
        <v>172</v>
      </c>
    </row>
    <row r="386" spans="2:7" x14ac:dyDescent="0.35">
      <c r="B386">
        <v>381</v>
      </c>
      <c r="C386">
        <v>43957</v>
      </c>
      <c r="D386" t="s">
        <v>125</v>
      </c>
      <c r="E386" t="s">
        <v>128</v>
      </c>
      <c r="F386">
        <v>2</v>
      </c>
      <c r="G386">
        <v>2082</v>
      </c>
    </row>
    <row r="387" spans="2:7" x14ac:dyDescent="0.35">
      <c r="B387">
        <v>382</v>
      </c>
      <c r="C387">
        <v>43957</v>
      </c>
      <c r="D387" t="s">
        <v>123</v>
      </c>
      <c r="E387" t="s">
        <v>130</v>
      </c>
      <c r="F387">
        <v>1</v>
      </c>
      <c r="G387">
        <v>276</v>
      </c>
    </row>
    <row r="388" spans="2:7" x14ac:dyDescent="0.35">
      <c r="B388">
        <v>383</v>
      </c>
      <c r="C388">
        <v>43957</v>
      </c>
      <c r="D388" t="s">
        <v>125</v>
      </c>
      <c r="E388" t="s">
        <v>127</v>
      </c>
      <c r="F388">
        <v>1</v>
      </c>
      <c r="G388">
        <v>769</v>
      </c>
    </row>
    <row r="389" spans="2:7" x14ac:dyDescent="0.35">
      <c r="B389">
        <v>384</v>
      </c>
      <c r="C389">
        <v>43958</v>
      </c>
      <c r="D389" t="s">
        <v>126</v>
      </c>
      <c r="E389" t="s">
        <v>130</v>
      </c>
      <c r="F389">
        <v>3</v>
      </c>
      <c r="G389">
        <v>306</v>
      </c>
    </row>
    <row r="390" spans="2:7" x14ac:dyDescent="0.35">
      <c r="B390">
        <v>385</v>
      </c>
      <c r="C390">
        <v>43958</v>
      </c>
      <c r="D390" t="s">
        <v>124</v>
      </c>
      <c r="E390" t="s">
        <v>127</v>
      </c>
      <c r="F390">
        <v>1</v>
      </c>
      <c r="G390">
        <v>35</v>
      </c>
    </row>
    <row r="391" spans="2:7" x14ac:dyDescent="0.35">
      <c r="B391">
        <v>386</v>
      </c>
      <c r="C391">
        <v>43958</v>
      </c>
      <c r="D391" t="s">
        <v>126</v>
      </c>
      <c r="E391" t="s">
        <v>128</v>
      </c>
      <c r="F391">
        <v>1</v>
      </c>
      <c r="G391">
        <v>46</v>
      </c>
    </row>
    <row r="392" spans="2:7" x14ac:dyDescent="0.35">
      <c r="B392">
        <v>387</v>
      </c>
      <c r="C392">
        <v>43959</v>
      </c>
      <c r="D392" t="s">
        <v>124</v>
      </c>
      <c r="E392" t="s">
        <v>129</v>
      </c>
      <c r="F392">
        <v>2</v>
      </c>
      <c r="G392">
        <v>108</v>
      </c>
    </row>
    <row r="393" spans="2:7" x14ac:dyDescent="0.35">
      <c r="B393">
        <v>388</v>
      </c>
      <c r="C393">
        <v>43959</v>
      </c>
      <c r="D393" t="s">
        <v>126</v>
      </c>
      <c r="E393" t="s">
        <v>130</v>
      </c>
      <c r="F393">
        <v>1</v>
      </c>
      <c r="G393">
        <v>110</v>
      </c>
    </row>
    <row r="394" spans="2:7" x14ac:dyDescent="0.35">
      <c r="B394">
        <v>389</v>
      </c>
      <c r="C394">
        <v>43959</v>
      </c>
      <c r="D394" t="s">
        <v>124</v>
      </c>
      <c r="E394" t="s">
        <v>128</v>
      </c>
      <c r="F394">
        <v>1</v>
      </c>
      <c r="G394">
        <v>34</v>
      </c>
    </row>
    <row r="395" spans="2:7" x14ac:dyDescent="0.35">
      <c r="B395">
        <v>390</v>
      </c>
      <c r="C395">
        <v>43960</v>
      </c>
      <c r="D395" t="s">
        <v>126</v>
      </c>
      <c r="E395" t="s">
        <v>130</v>
      </c>
      <c r="F395">
        <v>1</v>
      </c>
      <c r="G395">
        <v>65</v>
      </c>
    </row>
    <row r="396" spans="2:7" x14ac:dyDescent="0.35">
      <c r="B396">
        <v>391</v>
      </c>
      <c r="C396">
        <v>43960</v>
      </c>
      <c r="D396" t="s">
        <v>124</v>
      </c>
      <c r="E396" t="s">
        <v>127</v>
      </c>
      <c r="F396">
        <v>3</v>
      </c>
      <c r="G396">
        <v>99</v>
      </c>
    </row>
    <row r="397" spans="2:7" x14ac:dyDescent="0.35">
      <c r="B397">
        <v>392</v>
      </c>
      <c r="C397">
        <v>43960</v>
      </c>
      <c r="D397" t="s">
        <v>126</v>
      </c>
      <c r="E397" t="s">
        <v>128</v>
      </c>
      <c r="F397">
        <v>1</v>
      </c>
      <c r="G397">
        <v>159</v>
      </c>
    </row>
    <row r="398" spans="2:7" x14ac:dyDescent="0.35">
      <c r="B398">
        <v>393</v>
      </c>
      <c r="C398">
        <v>43961</v>
      </c>
      <c r="D398" t="s">
        <v>123</v>
      </c>
      <c r="E398" t="s">
        <v>127</v>
      </c>
      <c r="F398">
        <v>1</v>
      </c>
      <c r="G398">
        <v>153</v>
      </c>
    </row>
    <row r="399" spans="2:7" x14ac:dyDescent="0.35">
      <c r="B399">
        <v>394</v>
      </c>
      <c r="C399">
        <v>43961</v>
      </c>
      <c r="D399" t="s">
        <v>125</v>
      </c>
      <c r="E399" t="s">
        <v>128</v>
      </c>
      <c r="F399">
        <v>1</v>
      </c>
      <c r="G399">
        <v>771</v>
      </c>
    </row>
    <row r="400" spans="2:7" x14ac:dyDescent="0.35">
      <c r="B400">
        <v>395</v>
      </c>
      <c r="C400">
        <v>43961</v>
      </c>
      <c r="D400" t="s">
        <v>123</v>
      </c>
      <c r="E400" t="s">
        <v>129</v>
      </c>
      <c r="F400">
        <v>6</v>
      </c>
      <c r="G400">
        <v>1308</v>
      </c>
    </row>
    <row r="401" spans="2:7" x14ac:dyDescent="0.35">
      <c r="B401">
        <v>396</v>
      </c>
      <c r="C401">
        <v>43962</v>
      </c>
      <c r="D401" t="s">
        <v>125</v>
      </c>
      <c r="E401" t="s">
        <v>130</v>
      </c>
      <c r="F401">
        <v>1</v>
      </c>
      <c r="G401">
        <v>304</v>
      </c>
    </row>
    <row r="402" spans="2:7" x14ac:dyDescent="0.35">
      <c r="B402">
        <v>397</v>
      </c>
      <c r="C402">
        <v>43962</v>
      </c>
      <c r="D402" t="s">
        <v>123</v>
      </c>
      <c r="E402" t="s">
        <v>128</v>
      </c>
      <c r="F402">
        <v>1</v>
      </c>
      <c r="G402">
        <v>195</v>
      </c>
    </row>
    <row r="403" spans="2:7" x14ac:dyDescent="0.35">
      <c r="B403">
        <v>398</v>
      </c>
      <c r="C403">
        <v>43962</v>
      </c>
      <c r="D403" t="s">
        <v>125</v>
      </c>
      <c r="E403" t="s">
        <v>130</v>
      </c>
      <c r="F403">
        <v>1</v>
      </c>
      <c r="G403">
        <v>1008</v>
      </c>
    </row>
    <row r="404" spans="2:7" x14ac:dyDescent="0.35">
      <c r="B404">
        <v>399</v>
      </c>
      <c r="C404">
        <v>43963</v>
      </c>
      <c r="D404" t="s">
        <v>123</v>
      </c>
      <c r="E404" t="s">
        <v>127</v>
      </c>
      <c r="F404">
        <v>1</v>
      </c>
      <c r="G404">
        <v>97</v>
      </c>
    </row>
    <row r="405" spans="2:7" x14ac:dyDescent="0.35">
      <c r="B405">
        <v>400</v>
      </c>
      <c r="C405">
        <v>43963</v>
      </c>
      <c r="D405" t="s">
        <v>125</v>
      </c>
      <c r="E405" t="s">
        <v>128</v>
      </c>
      <c r="F405">
        <v>1</v>
      </c>
      <c r="G405">
        <v>569</v>
      </c>
    </row>
    <row r="406" spans="2:7" x14ac:dyDescent="0.35">
      <c r="B406">
        <v>401</v>
      </c>
      <c r="C406">
        <v>43963</v>
      </c>
      <c r="D406" t="s">
        <v>123</v>
      </c>
      <c r="E406" t="s">
        <v>127</v>
      </c>
      <c r="F406">
        <v>4</v>
      </c>
      <c r="G406">
        <v>1260</v>
      </c>
    </row>
    <row r="407" spans="2:7" x14ac:dyDescent="0.35">
      <c r="B407">
        <v>402</v>
      </c>
      <c r="C407">
        <v>43964</v>
      </c>
      <c r="D407" t="s">
        <v>124</v>
      </c>
      <c r="E407" t="s">
        <v>128</v>
      </c>
      <c r="F407">
        <v>7</v>
      </c>
      <c r="G407">
        <v>371</v>
      </c>
    </row>
    <row r="408" spans="2:7" x14ac:dyDescent="0.35">
      <c r="B408">
        <v>403</v>
      </c>
      <c r="C408">
        <v>43964</v>
      </c>
      <c r="D408" t="s">
        <v>126</v>
      </c>
      <c r="E408" t="s">
        <v>129</v>
      </c>
      <c r="F408">
        <v>3</v>
      </c>
      <c r="G408">
        <v>387</v>
      </c>
    </row>
    <row r="409" spans="2:7" x14ac:dyDescent="0.35">
      <c r="B409">
        <v>404</v>
      </c>
      <c r="C409">
        <v>43964</v>
      </c>
      <c r="D409" t="s">
        <v>124</v>
      </c>
      <c r="E409" t="s">
        <v>130</v>
      </c>
      <c r="F409">
        <v>9</v>
      </c>
      <c r="G409">
        <v>495</v>
      </c>
    </row>
    <row r="410" spans="2:7" x14ac:dyDescent="0.35">
      <c r="B410">
        <v>405</v>
      </c>
      <c r="C410">
        <v>43965</v>
      </c>
      <c r="D410" t="s">
        <v>126</v>
      </c>
      <c r="E410" t="s">
        <v>128</v>
      </c>
      <c r="F410">
        <v>3</v>
      </c>
      <c r="G410">
        <v>165</v>
      </c>
    </row>
    <row r="411" spans="2:7" x14ac:dyDescent="0.35">
      <c r="B411">
        <v>406</v>
      </c>
      <c r="C411">
        <v>43965</v>
      </c>
      <c r="D411" t="s">
        <v>124</v>
      </c>
      <c r="E411" t="s">
        <v>130</v>
      </c>
      <c r="F411">
        <v>2</v>
      </c>
      <c r="G411">
        <v>108</v>
      </c>
    </row>
    <row r="412" spans="2:7" x14ac:dyDescent="0.35">
      <c r="B412">
        <v>407</v>
      </c>
      <c r="C412">
        <v>43965</v>
      </c>
      <c r="D412" t="s">
        <v>126</v>
      </c>
      <c r="E412" t="s">
        <v>127</v>
      </c>
      <c r="F412">
        <v>1</v>
      </c>
      <c r="G412">
        <v>131</v>
      </c>
    </row>
    <row r="413" spans="2:7" x14ac:dyDescent="0.35">
      <c r="B413">
        <v>408</v>
      </c>
      <c r="C413">
        <v>43966</v>
      </c>
      <c r="D413" t="s">
        <v>124</v>
      </c>
      <c r="E413" t="s">
        <v>128</v>
      </c>
      <c r="F413">
        <v>2</v>
      </c>
      <c r="G413">
        <v>114</v>
      </c>
    </row>
    <row r="414" spans="2:7" x14ac:dyDescent="0.35">
      <c r="B414">
        <v>409</v>
      </c>
      <c r="C414">
        <v>43966</v>
      </c>
      <c r="D414" t="s">
        <v>126</v>
      </c>
      <c r="E414" t="s">
        <v>127</v>
      </c>
      <c r="F414">
        <v>1</v>
      </c>
      <c r="G414">
        <v>157</v>
      </c>
    </row>
    <row r="415" spans="2:7" x14ac:dyDescent="0.35">
      <c r="B415">
        <v>410</v>
      </c>
      <c r="C415">
        <v>43966</v>
      </c>
      <c r="D415" t="s">
        <v>124</v>
      </c>
      <c r="E415" t="s">
        <v>129</v>
      </c>
      <c r="F415">
        <v>1</v>
      </c>
      <c r="G415">
        <v>38</v>
      </c>
    </row>
    <row r="416" spans="2:7" x14ac:dyDescent="0.35">
      <c r="B416">
        <v>410</v>
      </c>
      <c r="C416">
        <v>43966</v>
      </c>
      <c r="D416" t="s">
        <v>124</v>
      </c>
      <c r="E416" t="s">
        <v>129</v>
      </c>
      <c r="F416">
        <v>1</v>
      </c>
      <c r="G416">
        <v>38</v>
      </c>
    </row>
    <row r="417" spans="2:7" x14ac:dyDescent="0.35">
      <c r="B417">
        <v>411</v>
      </c>
      <c r="C417">
        <v>43967</v>
      </c>
      <c r="D417" t="s">
        <v>125</v>
      </c>
      <c r="E417" t="s">
        <v>129</v>
      </c>
      <c r="F417">
        <v>1</v>
      </c>
      <c r="G417">
        <v>544</v>
      </c>
    </row>
    <row r="418" spans="2:7" x14ac:dyDescent="0.35">
      <c r="B418">
        <v>412</v>
      </c>
      <c r="C418">
        <v>43967</v>
      </c>
      <c r="D418" t="s">
        <v>123</v>
      </c>
      <c r="E418" t="s">
        <v>130</v>
      </c>
      <c r="F418">
        <v>4</v>
      </c>
      <c r="G418">
        <v>776</v>
      </c>
    </row>
    <row r="419" spans="2:7" x14ac:dyDescent="0.35">
      <c r="B419">
        <v>413</v>
      </c>
      <c r="C419">
        <v>43967</v>
      </c>
      <c r="D419" t="s">
        <v>125</v>
      </c>
      <c r="E419" t="s">
        <v>128</v>
      </c>
      <c r="F419">
        <v>1</v>
      </c>
      <c r="G419">
        <v>648</v>
      </c>
    </row>
    <row r="420" spans="2:7" x14ac:dyDescent="0.35">
      <c r="B420">
        <v>414</v>
      </c>
      <c r="C420">
        <v>43968</v>
      </c>
      <c r="D420" t="s">
        <v>123</v>
      </c>
      <c r="E420" t="s">
        <v>130</v>
      </c>
      <c r="F420">
        <v>1</v>
      </c>
      <c r="G420">
        <v>115</v>
      </c>
    </row>
    <row r="421" spans="2:7" x14ac:dyDescent="0.35">
      <c r="B421">
        <v>415</v>
      </c>
      <c r="C421">
        <v>43968</v>
      </c>
      <c r="D421" t="s">
        <v>125</v>
      </c>
      <c r="E421" t="s">
        <v>127</v>
      </c>
      <c r="F421">
        <v>2</v>
      </c>
      <c r="G421">
        <v>2474</v>
      </c>
    </row>
    <row r="422" spans="2:7" x14ac:dyDescent="0.35">
      <c r="B422">
        <v>416</v>
      </c>
      <c r="C422">
        <v>43968</v>
      </c>
      <c r="D422" t="s">
        <v>123</v>
      </c>
      <c r="E422" t="s">
        <v>128</v>
      </c>
      <c r="F422">
        <v>6</v>
      </c>
      <c r="G422">
        <v>1116</v>
      </c>
    </row>
    <row r="423" spans="2:7" x14ac:dyDescent="0.35">
      <c r="B423">
        <v>417</v>
      </c>
      <c r="C423">
        <v>43969</v>
      </c>
      <c r="D423" t="s">
        <v>125</v>
      </c>
      <c r="E423" t="s">
        <v>127</v>
      </c>
      <c r="F423">
        <v>1</v>
      </c>
      <c r="G423">
        <v>735</v>
      </c>
    </row>
    <row r="424" spans="2:7" x14ac:dyDescent="0.35">
      <c r="B424">
        <v>418</v>
      </c>
      <c r="C424">
        <v>43969</v>
      </c>
      <c r="D424" t="s">
        <v>123</v>
      </c>
      <c r="E424" t="s">
        <v>129</v>
      </c>
      <c r="F424">
        <v>3</v>
      </c>
      <c r="G424">
        <v>408</v>
      </c>
    </row>
    <row r="425" spans="2:7" x14ac:dyDescent="0.35">
      <c r="B425">
        <v>419</v>
      </c>
      <c r="C425">
        <v>43969</v>
      </c>
      <c r="D425" t="s">
        <v>125</v>
      </c>
      <c r="E425" t="s">
        <v>130</v>
      </c>
      <c r="F425">
        <v>1</v>
      </c>
      <c r="G425">
        <v>523</v>
      </c>
    </row>
    <row r="426" spans="2:7" x14ac:dyDescent="0.35">
      <c r="B426">
        <v>420</v>
      </c>
      <c r="C426">
        <v>43970</v>
      </c>
      <c r="D426" t="s">
        <v>126</v>
      </c>
      <c r="E426" t="s">
        <v>130</v>
      </c>
      <c r="F426">
        <v>2</v>
      </c>
      <c r="G426">
        <v>298</v>
      </c>
    </row>
    <row r="427" spans="2:7" x14ac:dyDescent="0.35">
      <c r="B427">
        <v>421</v>
      </c>
      <c r="C427">
        <v>43970</v>
      </c>
      <c r="D427" t="s">
        <v>124</v>
      </c>
      <c r="E427" t="s">
        <v>128</v>
      </c>
      <c r="F427">
        <v>1</v>
      </c>
      <c r="G427">
        <v>32</v>
      </c>
    </row>
    <row r="428" spans="2:7" x14ac:dyDescent="0.35">
      <c r="B428">
        <v>422</v>
      </c>
      <c r="C428">
        <v>43970</v>
      </c>
      <c r="D428" t="s">
        <v>126</v>
      </c>
      <c r="E428" t="s">
        <v>130</v>
      </c>
      <c r="F428">
        <v>1</v>
      </c>
      <c r="G428">
        <v>68</v>
      </c>
    </row>
    <row r="429" spans="2:7" x14ac:dyDescent="0.35">
      <c r="B429">
        <v>423</v>
      </c>
      <c r="C429">
        <v>43971</v>
      </c>
      <c r="D429" t="s">
        <v>124</v>
      </c>
      <c r="E429" t="s">
        <v>127</v>
      </c>
      <c r="F429">
        <v>7</v>
      </c>
      <c r="G429">
        <v>294</v>
      </c>
    </row>
    <row r="430" spans="2:7" x14ac:dyDescent="0.35">
      <c r="B430">
        <v>424</v>
      </c>
      <c r="C430">
        <v>43971</v>
      </c>
      <c r="D430" t="s">
        <v>126</v>
      </c>
      <c r="E430" t="s">
        <v>128</v>
      </c>
      <c r="F430">
        <v>2</v>
      </c>
      <c r="G430">
        <v>338</v>
      </c>
    </row>
    <row r="431" spans="2:7" x14ac:dyDescent="0.35">
      <c r="B431">
        <v>425</v>
      </c>
      <c r="C431">
        <v>43971</v>
      </c>
      <c r="D431" t="s">
        <v>124</v>
      </c>
      <c r="E431" t="s">
        <v>127</v>
      </c>
      <c r="F431">
        <v>5</v>
      </c>
      <c r="G431">
        <v>245</v>
      </c>
    </row>
    <row r="432" spans="2:7" x14ac:dyDescent="0.35">
      <c r="B432">
        <v>426</v>
      </c>
      <c r="C432">
        <v>43972</v>
      </c>
      <c r="D432" t="s">
        <v>126</v>
      </c>
      <c r="E432" t="s">
        <v>129</v>
      </c>
      <c r="F432">
        <v>2</v>
      </c>
      <c r="G432">
        <v>306</v>
      </c>
    </row>
    <row r="433" spans="2:7" x14ac:dyDescent="0.35">
      <c r="B433">
        <v>427</v>
      </c>
      <c r="C433">
        <v>43972</v>
      </c>
      <c r="D433" t="s">
        <v>124</v>
      </c>
      <c r="E433" t="s">
        <v>130</v>
      </c>
      <c r="F433">
        <v>5</v>
      </c>
      <c r="G433">
        <v>160</v>
      </c>
    </row>
    <row r="434" spans="2:7" x14ac:dyDescent="0.35">
      <c r="B434">
        <v>428</v>
      </c>
      <c r="C434">
        <v>43972</v>
      </c>
      <c r="D434" t="s">
        <v>126</v>
      </c>
      <c r="E434" t="s">
        <v>127</v>
      </c>
      <c r="F434">
        <v>1</v>
      </c>
      <c r="G434">
        <v>134</v>
      </c>
    </row>
    <row r="435" spans="2:7" x14ac:dyDescent="0.35">
      <c r="B435">
        <v>429</v>
      </c>
      <c r="C435">
        <v>43973</v>
      </c>
      <c r="D435" t="s">
        <v>123</v>
      </c>
      <c r="E435" t="s">
        <v>128</v>
      </c>
      <c r="F435">
        <v>8</v>
      </c>
      <c r="G435">
        <v>2768</v>
      </c>
    </row>
    <row r="436" spans="2:7" x14ac:dyDescent="0.35">
      <c r="B436">
        <v>430</v>
      </c>
      <c r="C436">
        <v>43973</v>
      </c>
      <c r="D436" t="s">
        <v>125</v>
      </c>
      <c r="E436" t="s">
        <v>130</v>
      </c>
      <c r="F436">
        <v>1</v>
      </c>
      <c r="G436">
        <v>179</v>
      </c>
    </row>
    <row r="437" spans="2:7" x14ac:dyDescent="0.35">
      <c r="B437">
        <v>431</v>
      </c>
      <c r="C437">
        <v>43973</v>
      </c>
      <c r="D437" t="s">
        <v>123</v>
      </c>
      <c r="E437" t="s">
        <v>127</v>
      </c>
      <c r="F437">
        <v>4</v>
      </c>
      <c r="G437">
        <v>640</v>
      </c>
    </row>
    <row r="438" spans="2:7" x14ac:dyDescent="0.35">
      <c r="B438">
        <v>432</v>
      </c>
      <c r="C438">
        <v>43974</v>
      </c>
      <c r="D438" t="s">
        <v>125</v>
      </c>
      <c r="E438" t="s">
        <v>128</v>
      </c>
      <c r="F438">
        <v>2</v>
      </c>
      <c r="G438">
        <v>952</v>
      </c>
    </row>
    <row r="439" spans="2:7" x14ac:dyDescent="0.35">
      <c r="B439">
        <v>433</v>
      </c>
      <c r="C439">
        <v>43974</v>
      </c>
      <c r="D439" t="s">
        <v>123</v>
      </c>
      <c r="E439" t="s">
        <v>127</v>
      </c>
      <c r="F439">
        <v>3</v>
      </c>
      <c r="G439">
        <v>288</v>
      </c>
    </row>
    <row r="440" spans="2:7" x14ac:dyDescent="0.35">
      <c r="B440">
        <v>434</v>
      </c>
      <c r="C440">
        <v>43974</v>
      </c>
      <c r="D440" t="s">
        <v>125</v>
      </c>
      <c r="E440" t="s">
        <v>129</v>
      </c>
      <c r="F440">
        <v>2</v>
      </c>
      <c r="G440">
        <v>374</v>
      </c>
    </row>
    <row r="441" spans="2:7" x14ac:dyDescent="0.35">
      <c r="B441">
        <v>435</v>
      </c>
      <c r="C441">
        <v>43975</v>
      </c>
      <c r="D441" t="s">
        <v>123</v>
      </c>
      <c r="E441" t="s">
        <v>130</v>
      </c>
      <c r="F441">
        <v>4</v>
      </c>
      <c r="G441">
        <v>908</v>
      </c>
    </row>
    <row r="442" spans="2:7" x14ac:dyDescent="0.35">
      <c r="B442">
        <v>436</v>
      </c>
      <c r="C442">
        <v>43975</v>
      </c>
      <c r="D442" t="s">
        <v>125</v>
      </c>
      <c r="E442" t="s">
        <v>127</v>
      </c>
      <c r="F442">
        <v>1</v>
      </c>
      <c r="G442">
        <v>269</v>
      </c>
    </row>
    <row r="443" spans="2:7" x14ac:dyDescent="0.35">
      <c r="B443">
        <v>437</v>
      </c>
      <c r="C443">
        <v>43975</v>
      </c>
      <c r="D443" t="s">
        <v>123</v>
      </c>
      <c r="E443" t="s">
        <v>128</v>
      </c>
      <c r="F443">
        <v>2</v>
      </c>
      <c r="G443">
        <v>632</v>
      </c>
    </row>
    <row r="444" spans="2:7" x14ac:dyDescent="0.35">
      <c r="B444">
        <v>438</v>
      </c>
      <c r="C444">
        <v>43976</v>
      </c>
      <c r="D444" t="s">
        <v>124</v>
      </c>
      <c r="E444" t="s">
        <v>130</v>
      </c>
      <c r="F444">
        <v>2</v>
      </c>
      <c r="G444">
        <v>118</v>
      </c>
    </row>
    <row r="445" spans="2:7" x14ac:dyDescent="0.35">
      <c r="B445">
        <v>439</v>
      </c>
      <c r="C445">
        <v>43976</v>
      </c>
      <c r="D445" t="s">
        <v>126</v>
      </c>
      <c r="E445" t="s">
        <v>127</v>
      </c>
      <c r="F445">
        <v>3</v>
      </c>
      <c r="G445">
        <v>453</v>
      </c>
    </row>
    <row r="446" spans="2:7" x14ac:dyDescent="0.35">
      <c r="B446">
        <v>440</v>
      </c>
      <c r="C446">
        <v>43976</v>
      </c>
      <c r="D446" t="s">
        <v>124</v>
      </c>
      <c r="E446" t="s">
        <v>128</v>
      </c>
      <c r="F446">
        <v>1</v>
      </c>
      <c r="G446">
        <v>59</v>
      </c>
    </row>
    <row r="447" spans="2:7" x14ac:dyDescent="0.35">
      <c r="B447">
        <v>441</v>
      </c>
      <c r="C447">
        <v>43977</v>
      </c>
      <c r="D447" t="s">
        <v>126</v>
      </c>
      <c r="E447" t="s">
        <v>127</v>
      </c>
      <c r="F447">
        <v>2</v>
      </c>
      <c r="G447">
        <v>226</v>
      </c>
    </row>
    <row r="448" spans="2:7" x14ac:dyDescent="0.35">
      <c r="B448">
        <v>442</v>
      </c>
      <c r="C448">
        <v>43977</v>
      </c>
      <c r="D448" t="s">
        <v>124</v>
      </c>
      <c r="E448" t="s">
        <v>129</v>
      </c>
      <c r="F448">
        <v>1</v>
      </c>
      <c r="G448">
        <v>50</v>
      </c>
    </row>
    <row r="449" spans="2:7" x14ac:dyDescent="0.35">
      <c r="B449">
        <v>443</v>
      </c>
      <c r="C449">
        <v>43977</v>
      </c>
      <c r="D449" t="s">
        <v>126</v>
      </c>
      <c r="E449" t="s">
        <v>130</v>
      </c>
      <c r="F449">
        <v>2</v>
      </c>
      <c r="G449">
        <v>68</v>
      </c>
    </row>
    <row r="450" spans="2:7" x14ac:dyDescent="0.35">
      <c r="B450">
        <v>444</v>
      </c>
      <c r="C450">
        <v>43978</v>
      </c>
      <c r="D450" t="s">
        <v>124</v>
      </c>
      <c r="E450" t="s">
        <v>127</v>
      </c>
      <c r="F450">
        <v>3</v>
      </c>
      <c r="G450">
        <v>138</v>
      </c>
    </row>
    <row r="451" spans="2:7" x14ac:dyDescent="0.35">
      <c r="B451">
        <v>445</v>
      </c>
      <c r="C451">
        <v>43978</v>
      </c>
      <c r="D451" t="s">
        <v>126</v>
      </c>
      <c r="E451" t="s">
        <v>128</v>
      </c>
      <c r="F451">
        <v>1</v>
      </c>
      <c r="G451">
        <v>179</v>
      </c>
    </row>
    <row r="452" spans="2:7" x14ac:dyDescent="0.35">
      <c r="B452">
        <v>446</v>
      </c>
      <c r="C452">
        <v>43978</v>
      </c>
      <c r="D452" t="s">
        <v>124</v>
      </c>
      <c r="E452" t="s">
        <v>129</v>
      </c>
      <c r="F452">
        <v>1</v>
      </c>
      <c r="G452">
        <v>44</v>
      </c>
    </row>
    <row r="453" spans="2:7" x14ac:dyDescent="0.35">
      <c r="B453">
        <v>447</v>
      </c>
      <c r="C453">
        <v>43979</v>
      </c>
      <c r="D453" t="s">
        <v>125</v>
      </c>
      <c r="E453" t="s">
        <v>127</v>
      </c>
      <c r="F453">
        <v>1</v>
      </c>
      <c r="G453">
        <v>260</v>
      </c>
    </row>
    <row r="454" spans="2:7" x14ac:dyDescent="0.35">
      <c r="B454">
        <v>448</v>
      </c>
      <c r="C454">
        <v>43979</v>
      </c>
      <c r="D454" t="s">
        <v>123</v>
      </c>
      <c r="E454" t="s">
        <v>128</v>
      </c>
      <c r="F454">
        <v>5</v>
      </c>
      <c r="G454">
        <v>1215</v>
      </c>
    </row>
    <row r="455" spans="2:7" x14ac:dyDescent="0.35">
      <c r="B455">
        <v>449</v>
      </c>
      <c r="C455">
        <v>43979</v>
      </c>
      <c r="D455" t="s">
        <v>125</v>
      </c>
      <c r="E455" t="s">
        <v>127</v>
      </c>
      <c r="F455">
        <v>1</v>
      </c>
      <c r="G455">
        <v>288</v>
      </c>
    </row>
    <row r="456" spans="2:7" x14ac:dyDescent="0.35">
      <c r="B456">
        <v>450</v>
      </c>
      <c r="C456">
        <v>43980</v>
      </c>
      <c r="D456" t="s">
        <v>123</v>
      </c>
      <c r="E456" t="s">
        <v>129</v>
      </c>
      <c r="F456">
        <v>3</v>
      </c>
      <c r="G456">
        <v>675</v>
      </c>
    </row>
    <row r="457" spans="2:7" x14ac:dyDescent="0.35">
      <c r="B457">
        <v>451</v>
      </c>
      <c r="C457">
        <v>43980</v>
      </c>
      <c r="D457" t="s">
        <v>125</v>
      </c>
      <c r="E457" t="s">
        <v>130</v>
      </c>
      <c r="F457">
        <v>1</v>
      </c>
      <c r="G457">
        <v>238</v>
      </c>
    </row>
    <row r="458" spans="2:7" x14ac:dyDescent="0.35">
      <c r="B458">
        <v>452</v>
      </c>
      <c r="C458">
        <v>43980</v>
      </c>
      <c r="D458" t="s">
        <v>123</v>
      </c>
      <c r="E458" t="s">
        <v>127</v>
      </c>
      <c r="F458">
        <v>6</v>
      </c>
      <c r="G458">
        <v>1422</v>
      </c>
    </row>
    <row r="459" spans="2:7" x14ac:dyDescent="0.35">
      <c r="B459">
        <v>453</v>
      </c>
      <c r="C459">
        <v>43981</v>
      </c>
      <c r="D459" t="s">
        <v>125</v>
      </c>
      <c r="E459" t="s">
        <v>128</v>
      </c>
      <c r="F459">
        <v>1</v>
      </c>
      <c r="G459">
        <v>1110</v>
      </c>
    </row>
    <row r="460" spans="2:7" x14ac:dyDescent="0.35">
      <c r="B460">
        <v>454</v>
      </c>
      <c r="C460">
        <v>43981</v>
      </c>
      <c r="D460" t="s">
        <v>123</v>
      </c>
      <c r="E460" t="s">
        <v>129</v>
      </c>
      <c r="F460">
        <v>7</v>
      </c>
      <c r="G460">
        <v>756</v>
      </c>
    </row>
    <row r="461" spans="2:7" x14ac:dyDescent="0.35">
      <c r="B461">
        <v>455</v>
      </c>
      <c r="C461">
        <v>43981</v>
      </c>
      <c r="D461" t="s">
        <v>125</v>
      </c>
      <c r="E461" t="s">
        <v>130</v>
      </c>
      <c r="F461">
        <v>1</v>
      </c>
      <c r="G461">
        <v>274</v>
      </c>
    </row>
    <row r="462" spans="2:7" x14ac:dyDescent="0.35">
      <c r="B462">
        <v>456</v>
      </c>
      <c r="C462">
        <v>43982</v>
      </c>
      <c r="D462" t="s">
        <v>126</v>
      </c>
      <c r="E462" t="s">
        <v>128</v>
      </c>
      <c r="F462">
        <v>2</v>
      </c>
      <c r="G462">
        <v>130</v>
      </c>
    </row>
    <row r="463" spans="2:7" x14ac:dyDescent="0.35">
      <c r="B463">
        <v>457</v>
      </c>
      <c r="C463">
        <v>43982</v>
      </c>
      <c r="D463" t="s">
        <v>124</v>
      </c>
      <c r="E463" t="s">
        <v>127</v>
      </c>
      <c r="F463">
        <v>1</v>
      </c>
      <c r="G463">
        <v>62</v>
      </c>
    </row>
    <row r="464" spans="2:7" x14ac:dyDescent="0.35">
      <c r="B464">
        <v>458</v>
      </c>
      <c r="C464">
        <v>43982</v>
      </c>
      <c r="D464" t="s">
        <v>126</v>
      </c>
      <c r="E464" t="s">
        <v>129</v>
      </c>
      <c r="F464">
        <v>3</v>
      </c>
      <c r="G464">
        <v>588</v>
      </c>
    </row>
    <row r="465" spans="2:7" x14ac:dyDescent="0.35">
      <c r="B465">
        <v>459</v>
      </c>
      <c r="C465">
        <v>43983</v>
      </c>
      <c r="D465" t="s">
        <v>124</v>
      </c>
      <c r="E465" t="s">
        <v>130</v>
      </c>
      <c r="F465">
        <v>1</v>
      </c>
      <c r="G465">
        <v>55</v>
      </c>
    </row>
    <row r="466" spans="2:7" x14ac:dyDescent="0.35">
      <c r="B466">
        <v>460</v>
      </c>
      <c r="C466">
        <v>43983</v>
      </c>
      <c r="D466" t="s">
        <v>126</v>
      </c>
      <c r="E466" t="s">
        <v>127</v>
      </c>
      <c r="F466">
        <v>1</v>
      </c>
      <c r="G466">
        <v>143</v>
      </c>
    </row>
    <row r="467" spans="2:7" x14ac:dyDescent="0.35">
      <c r="B467">
        <v>461</v>
      </c>
      <c r="C467">
        <v>43983</v>
      </c>
      <c r="D467" t="s">
        <v>124</v>
      </c>
      <c r="E467" t="s">
        <v>128</v>
      </c>
      <c r="F467">
        <v>3</v>
      </c>
      <c r="G467">
        <v>192</v>
      </c>
    </row>
    <row r="468" spans="2:7" x14ac:dyDescent="0.35">
      <c r="B468">
        <v>462</v>
      </c>
      <c r="C468">
        <v>43984</v>
      </c>
      <c r="D468" t="s">
        <v>126</v>
      </c>
      <c r="E468" t="s">
        <v>129</v>
      </c>
      <c r="F468">
        <v>2</v>
      </c>
      <c r="G468">
        <v>390</v>
      </c>
    </row>
    <row r="469" spans="2:7" x14ac:dyDescent="0.35">
      <c r="B469">
        <v>463</v>
      </c>
      <c r="C469">
        <v>43984</v>
      </c>
      <c r="D469" t="s">
        <v>124</v>
      </c>
      <c r="E469" t="s">
        <v>130</v>
      </c>
      <c r="F469">
        <v>6</v>
      </c>
      <c r="G469">
        <v>306</v>
      </c>
    </row>
    <row r="470" spans="2:7" x14ac:dyDescent="0.35">
      <c r="B470">
        <v>464</v>
      </c>
      <c r="C470">
        <v>43984</v>
      </c>
      <c r="D470" t="s">
        <v>126</v>
      </c>
      <c r="E470" t="s">
        <v>128</v>
      </c>
      <c r="F470">
        <v>2</v>
      </c>
      <c r="G470">
        <v>196</v>
      </c>
    </row>
    <row r="471" spans="2:7" x14ac:dyDescent="0.35">
      <c r="B471">
        <v>465</v>
      </c>
      <c r="C471">
        <v>43985</v>
      </c>
      <c r="D471" t="s">
        <v>123</v>
      </c>
      <c r="E471" t="s">
        <v>127</v>
      </c>
      <c r="F471">
        <v>2</v>
      </c>
      <c r="G471">
        <v>322</v>
      </c>
    </row>
    <row r="472" spans="2:7" x14ac:dyDescent="0.35">
      <c r="B472">
        <v>466</v>
      </c>
      <c r="C472">
        <v>43985</v>
      </c>
      <c r="D472" t="s">
        <v>125</v>
      </c>
      <c r="E472" t="s">
        <v>129</v>
      </c>
      <c r="F472">
        <v>2</v>
      </c>
      <c r="G472">
        <v>1034</v>
      </c>
    </row>
    <row r="473" spans="2:7" x14ac:dyDescent="0.35">
      <c r="B473">
        <v>467</v>
      </c>
      <c r="C473">
        <v>43985</v>
      </c>
      <c r="D473" t="s">
        <v>123</v>
      </c>
      <c r="E473" t="s">
        <v>130</v>
      </c>
      <c r="F473">
        <v>1</v>
      </c>
      <c r="G473">
        <v>87</v>
      </c>
    </row>
    <row r="474" spans="2:7" x14ac:dyDescent="0.35">
      <c r="B474">
        <v>468</v>
      </c>
      <c r="C474">
        <v>43986</v>
      </c>
      <c r="D474" t="s">
        <v>125</v>
      </c>
      <c r="E474" t="s">
        <v>127</v>
      </c>
      <c r="F474">
        <v>1</v>
      </c>
      <c r="G474">
        <v>383</v>
      </c>
    </row>
    <row r="475" spans="2:7" x14ac:dyDescent="0.35">
      <c r="B475">
        <v>469</v>
      </c>
      <c r="C475">
        <v>43986</v>
      </c>
      <c r="D475" t="s">
        <v>123</v>
      </c>
      <c r="E475" t="s">
        <v>128</v>
      </c>
      <c r="F475">
        <v>3</v>
      </c>
      <c r="G475">
        <v>438</v>
      </c>
    </row>
    <row r="476" spans="2:7" x14ac:dyDescent="0.35">
      <c r="B476">
        <v>470</v>
      </c>
      <c r="C476">
        <v>43986</v>
      </c>
      <c r="D476" t="s">
        <v>125</v>
      </c>
      <c r="E476" t="s">
        <v>129</v>
      </c>
      <c r="F476">
        <v>1</v>
      </c>
      <c r="G476">
        <v>1086</v>
      </c>
    </row>
    <row r="477" spans="2:7" x14ac:dyDescent="0.35">
      <c r="B477">
        <v>471</v>
      </c>
      <c r="C477">
        <v>43987</v>
      </c>
      <c r="D477" t="s">
        <v>123</v>
      </c>
      <c r="E477" t="s">
        <v>130</v>
      </c>
      <c r="F477">
        <v>6</v>
      </c>
      <c r="G477">
        <v>732</v>
      </c>
    </row>
    <row r="478" spans="2:7" x14ac:dyDescent="0.35">
      <c r="B478">
        <v>472</v>
      </c>
      <c r="C478">
        <v>43987</v>
      </c>
      <c r="D478" t="s">
        <v>125</v>
      </c>
      <c r="E478" t="s">
        <v>128</v>
      </c>
      <c r="F478">
        <v>2</v>
      </c>
      <c r="G478">
        <v>1180</v>
      </c>
    </row>
    <row r="479" spans="2:7" x14ac:dyDescent="0.35">
      <c r="B479">
        <v>473</v>
      </c>
      <c r="C479">
        <v>43987</v>
      </c>
      <c r="D479" t="s">
        <v>123</v>
      </c>
      <c r="E479" t="s">
        <v>130</v>
      </c>
      <c r="F479">
        <v>1</v>
      </c>
      <c r="G479">
        <v>159</v>
      </c>
    </row>
    <row r="480" spans="2:7" x14ac:dyDescent="0.35">
      <c r="B480">
        <v>474</v>
      </c>
      <c r="C480">
        <v>43988</v>
      </c>
      <c r="D480" t="s">
        <v>124</v>
      </c>
      <c r="E480" t="s">
        <v>129</v>
      </c>
      <c r="F480">
        <v>3</v>
      </c>
      <c r="G480">
        <v>153</v>
      </c>
    </row>
    <row r="481" spans="2:7" x14ac:dyDescent="0.35">
      <c r="B481">
        <v>475</v>
      </c>
      <c r="C481">
        <v>43988</v>
      </c>
      <c r="D481" t="s">
        <v>126</v>
      </c>
      <c r="E481" t="s">
        <v>130</v>
      </c>
      <c r="F481">
        <v>1</v>
      </c>
      <c r="G481">
        <v>138</v>
      </c>
    </row>
    <row r="482" spans="2:7" x14ac:dyDescent="0.35">
      <c r="B482">
        <v>476</v>
      </c>
      <c r="C482">
        <v>43988</v>
      </c>
      <c r="D482" t="s">
        <v>124</v>
      </c>
      <c r="E482" t="s">
        <v>127</v>
      </c>
      <c r="F482">
        <v>2</v>
      </c>
      <c r="G482">
        <v>128</v>
      </c>
    </row>
    <row r="483" spans="2:7" x14ac:dyDescent="0.35">
      <c r="B483">
        <v>477</v>
      </c>
      <c r="C483">
        <v>43989</v>
      </c>
      <c r="D483" t="s">
        <v>126</v>
      </c>
      <c r="E483" t="s">
        <v>128</v>
      </c>
      <c r="F483">
        <v>2</v>
      </c>
      <c r="G483">
        <v>188</v>
      </c>
    </row>
    <row r="484" spans="2:7" x14ac:dyDescent="0.35">
      <c r="B484">
        <v>478</v>
      </c>
      <c r="C484">
        <v>43989</v>
      </c>
      <c r="D484" t="s">
        <v>124</v>
      </c>
      <c r="E484" t="s">
        <v>129</v>
      </c>
      <c r="F484">
        <v>1</v>
      </c>
      <c r="G484">
        <v>44</v>
      </c>
    </row>
    <row r="485" spans="2:7" x14ac:dyDescent="0.35">
      <c r="B485">
        <v>479</v>
      </c>
      <c r="C485">
        <v>43989</v>
      </c>
      <c r="D485" t="s">
        <v>126</v>
      </c>
      <c r="E485" t="s">
        <v>130</v>
      </c>
      <c r="F485">
        <v>1</v>
      </c>
      <c r="G485">
        <v>159</v>
      </c>
    </row>
    <row r="486" spans="2:7" x14ac:dyDescent="0.35">
      <c r="B486">
        <v>480</v>
      </c>
      <c r="C486">
        <v>43990</v>
      </c>
      <c r="D486" t="s">
        <v>124</v>
      </c>
      <c r="E486" t="s">
        <v>128</v>
      </c>
      <c r="F486">
        <v>1</v>
      </c>
      <c r="G486">
        <v>62</v>
      </c>
    </row>
    <row r="487" spans="2:7" x14ac:dyDescent="0.35">
      <c r="B487">
        <v>481</v>
      </c>
      <c r="C487">
        <v>43990</v>
      </c>
      <c r="D487" t="s">
        <v>126</v>
      </c>
      <c r="E487" t="s">
        <v>130</v>
      </c>
      <c r="F487">
        <v>1</v>
      </c>
      <c r="G487">
        <v>153</v>
      </c>
    </row>
    <row r="488" spans="2:7" x14ac:dyDescent="0.35">
      <c r="B488">
        <v>482</v>
      </c>
      <c r="C488">
        <v>43990</v>
      </c>
      <c r="D488" t="s">
        <v>124</v>
      </c>
      <c r="E488" t="s">
        <v>127</v>
      </c>
      <c r="F488">
        <v>5</v>
      </c>
      <c r="G488">
        <v>265</v>
      </c>
    </row>
    <row r="489" spans="2:7" x14ac:dyDescent="0.35">
      <c r="B489">
        <v>483</v>
      </c>
      <c r="C489">
        <v>43991</v>
      </c>
      <c r="D489" t="s">
        <v>125</v>
      </c>
      <c r="E489" t="s">
        <v>130</v>
      </c>
      <c r="F489">
        <v>1</v>
      </c>
      <c r="G489">
        <v>622</v>
      </c>
    </row>
    <row r="490" spans="2:7" x14ac:dyDescent="0.35">
      <c r="B490">
        <v>484</v>
      </c>
      <c r="C490">
        <v>43991</v>
      </c>
      <c r="D490" t="s">
        <v>123</v>
      </c>
      <c r="E490" t="s">
        <v>127</v>
      </c>
      <c r="F490">
        <v>4</v>
      </c>
      <c r="G490">
        <v>600</v>
      </c>
    </row>
    <row r="491" spans="2:7" x14ac:dyDescent="0.35">
      <c r="B491">
        <v>485</v>
      </c>
      <c r="C491">
        <v>43991</v>
      </c>
      <c r="D491" t="s">
        <v>125</v>
      </c>
      <c r="E491" t="s">
        <v>128</v>
      </c>
      <c r="F491">
        <v>1</v>
      </c>
      <c r="G491">
        <v>707</v>
      </c>
    </row>
    <row r="492" spans="2:7" x14ac:dyDescent="0.35">
      <c r="B492">
        <v>486</v>
      </c>
      <c r="C492">
        <v>43992</v>
      </c>
      <c r="D492" t="s">
        <v>123</v>
      </c>
      <c r="E492" t="s">
        <v>129</v>
      </c>
      <c r="F492">
        <v>1</v>
      </c>
      <c r="G492">
        <v>198</v>
      </c>
    </row>
    <row r="493" spans="2:7" x14ac:dyDescent="0.35">
      <c r="B493">
        <v>487</v>
      </c>
      <c r="C493">
        <v>43992</v>
      </c>
      <c r="D493" t="s">
        <v>125</v>
      </c>
      <c r="E493" t="s">
        <v>130</v>
      </c>
      <c r="F493">
        <v>1</v>
      </c>
      <c r="G493">
        <v>291</v>
      </c>
    </row>
    <row r="494" spans="2:7" x14ac:dyDescent="0.35">
      <c r="B494">
        <v>488</v>
      </c>
      <c r="C494">
        <v>43992</v>
      </c>
      <c r="D494" t="s">
        <v>123</v>
      </c>
      <c r="E494" t="s">
        <v>128</v>
      </c>
      <c r="F494">
        <v>1</v>
      </c>
      <c r="G494">
        <v>209</v>
      </c>
    </row>
    <row r="495" spans="2:7" x14ac:dyDescent="0.35">
      <c r="B495">
        <v>489</v>
      </c>
      <c r="C495">
        <v>43993</v>
      </c>
      <c r="D495" t="s">
        <v>125</v>
      </c>
      <c r="E495" t="s">
        <v>130</v>
      </c>
      <c r="F495">
        <v>2</v>
      </c>
      <c r="G495">
        <v>1862</v>
      </c>
    </row>
    <row r="496" spans="2:7" x14ac:dyDescent="0.35">
      <c r="B496">
        <v>490</v>
      </c>
      <c r="C496">
        <v>43993</v>
      </c>
      <c r="D496" t="s">
        <v>123</v>
      </c>
      <c r="E496" t="s">
        <v>127</v>
      </c>
      <c r="F496">
        <v>1</v>
      </c>
      <c r="G496">
        <v>301</v>
      </c>
    </row>
    <row r="497" spans="2:7" x14ac:dyDescent="0.35">
      <c r="B497">
        <v>491</v>
      </c>
      <c r="C497">
        <v>43993</v>
      </c>
      <c r="D497" t="s">
        <v>125</v>
      </c>
      <c r="E497" t="s">
        <v>128</v>
      </c>
      <c r="F497">
        <v>1</v>
      </c>
      <c r="G497">
        <v>390</v>
      </c>
    </row>
    <row r="498" spans="2:7" x14ac:dyDescent="0.35">
      <c r="B498">
        <v>492</v>
      </c>
      <c r="C498">
        <v>43994</v>
      </c>
      <c r="D498" t="s">
        <v>126</v>
      </c>
      <c r="E498" t="s">
        <v>127</v>
      </c>
      <c r="F498">
        <v>2</v>
      </c>
      <c r="G498">
        <v>312</v>
      </c>
    </row>
    <row r="499" spans="2:7" x14ac:dyDescent="0.35">
      <c r="B499">
        <v>493</v>
      </c>
      <c r="C499">
        <v>43994</v>
      </c>
      <c r="D499" t="s">
        <v>124</v>
      </c>
      <c r="E499" t="s">
        <v>128</v>
      </c>
      <c r="F499">
        <v>1</v>
      </c>
      <c r="G499">
        <v>38</v>
      </c>
    </row>
    <row r="500" spans="2:7" x14ac:dyDescent="0.35">
      <c r="B500">
        <v>494</v>
      </c>
      <c r="C500">
        <v>43994</v>
      </c>
      <c r="D500" t="s">
        <v>126</v>
      </c>
      <c r="E500" t="s">
        <v>129</v>
      </c>
      <c r="F500">
        <v>2</v>
      </c>
      <c r="G500">
        <v>130</v>
      </c>
    </row>
    <row r="501" spans="2:7" x14ac:dyDescent="0.35">
      <c r="B501">
        <v>495</v>
      </c>
      <c r="C501">
        <v>43995</v>
      </c>
      <c r="D501" t="s">
        <v>124</v>
      </c>
      <c r="E501" t="s">
        <v>130</v>
      </c>
      <c r="F501">
        <v>4</v>
      </c>
      <c r="G501">
        <v>140</v>
      </c>
    </row>
    <row r="502" spans="2:7" x14ac:dyDescent="0.35">
      <c r="B502">
        <v>496</v>
      </c>
      <c r="C502">
        <v>43995</v>
      </c>
      <c r="D502" t="s">
        <v>126</v>
      </c>
      <c r="E502" t="s">
        <v>128</v>
      </c>
      <c r="F502">
        <v>1</v>
      </c>
      <c r="G502">
        <v>112</v>
      </c>
    </row>
    <row r="503" spans="2:7" x14ac:dyDescent="0.35">
      <c r="B503">
        <v>497</v>
      </c>
      <c r="C503">
        <v>43995</v>
      </c>
      <c r="D503" t="s">
        <v>124</v>
      </c>
      <c r="E503" t="s">
        <v>130</v>
      </c>
      <c r="F503">
        <v>2</v>
      </c>
      <c r="G503">
        <v>104</v>
      </c>
    </row>
    <row r="504" spans="2:7" x14ac:dyDescent="0.35">
      <c r="B504">
        <v>498</v>
      </c>
      <c r="C504">
        <v>43996</v>
      </c>
      <c r="D504" t="s">
        <v>126</v>
      </c>
      <c r="E504" t="s">
        <v>127</v>
      </c>
      <c r="F504">
        <v>1</v>
      </c>
      <c r="G504">
        <v>186</v>
      </c>
    </row>
    <row r="505" spans="2:7" x14ac:dyDescent="0.35">
      <c r="B505">
        <v>499</v>
      </c>
      <c r="C505">
        <v>43996</v>
      </c>
      <c r="D505" t="s">
        <v>124</v>
      </c>
      <c r="E505" t="s">
        <v>128</v>
      </c>
      <c r="F505">
        <v>9</v>
      </c>
      <c r="G505">
        <v>288</v>
      </c>
    </row>
    <row r="506" spans="2:7" x14ac:dyDescent="0.35">
      <c r="B506">
        <v>500</v>
      </c>
      <c r="C506">
        <v>43996</v>
      </c>
      <c r="D506" t="s">
        <v>126</v>
      </c>
      <c r="E506" t="s">
        <v>127</v>
      </c>
      <c r="F506">
        <v>1</v>
      </c>
      <c r="G506">
        <v>115</v>
      </c>
    </row>
    <row r="507" spans="2:7" x14ac:dyDescent="0.35">
      <c r="B507">
        <v>501</v>
      </c>
      <c r="C507">
        <v>43997</v>
      </c>
      <c r="D507" t="s">
        <v>123</v>
      </c>
      <c r="E507" t="s">
        <v>128</v>
      </c>
      <c r="F507">
        <v>3</v>
      </c>
      <c r="G507">
        <v>681</v>
      </c>
    </row>
    <row r="508" spans="2:7" x14ac:dyDescent="0.35">
      <c r="B508">
        <v>502</v>
      </c>
      <c r="C508">
        <v>43997</v>
      </c>
      <c r="D508" t="s">
        <v>125</v>
      </c>
      <c r="E508" t="s">
        <v>129</v>
      </c>
      <c r="F508">
        <v>2</v>
      </c>
      <c r="G508">
        <v>1948</v>
      </c>
    </row>
    <row r="509" spans="2:7" x14ac:dyDescent="0.35">
      <c r="B509">
        <v>503</v>
      </c>
      <c r="C509">
        <v>43997</v>
      </c>
      <c r="D509" t="s">
        <v>123</v>
      </c>
      <c r="E509" t="s">
        <v>130</v>
      </c>
      <c r="F509">
        <v>1</v>
      </c>
      <c r="G509">
        <v>159</v>
      </c>
    </row>
    <row r="510" spans="2:7" x14ac:dyDescent="0.35">
      <c r="B510">
        <v>504</v>
      </c>
      <c r="C510">
        <v>43998</v>
      </c>
      <c r="D510" t="s">
        <v>125</v>
      </c>
      <c r="E510" t="s">
        <v>128</v>
      </c>
      <c r="F510">
        <v>1</v>
      </c>
      <c r="G510">
        <v>612</v>
      </c>
    </row>
    <row r="511" spans="2:7" x14ac:dyDescent="0.35">
      <c r="B511">
        <v>505</v>
      </c>
      <c r="C511">
        <v>43998</v>
      </c>
      <c r="D511" t="s">
        <v>123</v>
      </c>
      <c r="E511" t="s">
        <v>130</v>
      </c>
      <c r="F511">
        <v>6</v>
      </c>
      <c r="G511">
        <v>1854</v>
      </c>
    </row>
    <row r="512" spans="2:7" x14ac:dyDescent="0.35">
      <c r="B512">
        <v>506</v>
      </c>
      <c r="C512">
        <v>43998</v>
      </c>
      <c r="D512" t="s">
        <v>125</v>
      </c>
      <c r="E512" t="s">
        <v>127</v>
      </c>
      <c r="F512">
        <v>2</v>
      </c>
      <c r="G512">
        <v>1700</v>
      </c>
    </row>
    <row r="513" spans="2:7" x14ac:dyDescent="0.35">
      <c r="B513">
        <v>507</v>
      </c>
      <c r="C513">
        <v>43999</v>
      </c>
      <c r="D513" t="s">
        <v>123</v>
      </c>
      <c r="E513" t="s">
        <v>128</v>
      </c>
      <c r="F513">
        <v>1</v>
      </c>
      <c r="G513">
        <v>276</v>
      </c>
    </row>
    <row r="514" spans="2:7" x14ac:dyDescent="0.35">
      <c r="B514">
        <v>508</v>
      </c>
      <c r="C514">
        <v>43999</v>
      </c>
      <c r="D514" t="s">
        <v>125</v>
      </c>
      <c r="E514" t="s">
        <v>127</v>
      </c>
      <c r="F514">
        <v>1</v>
      </c>
      <c r="G514">
        <v>771</v>
      </c>
    </row>
    <row r="515" spans="2:7" x14ac:dyDescent="0.35">
      <c r="B515">
        <v>509</v>
      </c>
      <c r="C515">
        <v>43999</v>
      </c>
      <c r="D515" t="s">
        <v>123</v>
      </c>
      <c r="E515" t="s">
        <v>129</v>
      </c>
      <c r="F515">
        <v>1</v>
      </c>
      <c r="G515">
        <v>83</v>
      </c>
    </row>
    <row r="516" spans="2:7" x14ac:dyDescent="0.35">
      <c r="B516">
        <v>510</v>
      </c>
      <c r="C516">
        <v>44000</v>
      </c>
      <c r="D516" t="s">
        <v>124</v>
      </c>
      <c r="E516" t="s">
        <v>129</v>
      </c>
      <c r="F516">
        <v>3</v>
      </c>
      <c r="G516">
        <v>90</v>
      </c>
    </row>
    <row r="517" spans="2:7" x14ac:dyDescent="0.35">
      <c r="B517">
        <v>511</v>
      </c>
      <c r="C517">
        <v>44000</v>
      </c>
      <c r="D517" t="s">
        <v>126</v>
      </c>
      <c r="E517" t="s">
        <v>130</v>
      </c>
      <c r="F517">
        <v>1</v>
      </c>
      <c r="G517">
        <v>153</v>
      </c>
    </row>
    <row r="518" spans="2:7" x14ac:dyDescent="0.35">
      <c r="B518">
        <v>512</v>
      </c>
      <c r="C518">
        <v>44000</v>
      </c>
      <c r="D518" t="s">
        <v>124</v>
      </c>
      <c r="E518" t="s">
        <v>128</v>
      </c>
      <c r="F518">
        <v>1</v>
      </c>
      <c r="G518">
        <v>40</v>
      </c>
    </row>
    <row r="519" spans="2:7" x14ac:dyDescent="0.35">
      <c r="B519">
        <v>513</v>
      </c>
      <c r="C519">
        <v>44001</v>
      </c>
      <c r="D519" t="s">
        <v>126</v>
      </c>
      <c r="E519" t="s">
        <v>130</v>
      </c>
      <c r="F519">
        <v>1</v>
      </c>
      <c r="G519">
        <v>130</v>
      </c>
    </row>
    <row r="520" spans="2:7" x14ac:dyDescent="0.35">
      <c r="B520">
        <v>514</v>
      </c>
      <c r="C520">
        <v>44001</v>
      </c>
      <c r="D520" t="s">
        <v>124</v>
      </c>
      <c r="E520" t="s">
        <v>127</v>
      </c>
      <c r="F520">
        <v>1</v>
      </c>
      <c r="G520">
        <v>65</v>
      </c>
    </row>
    <row r="521" spans="2:7" x14ac:dyDescent="0.35">
      <c r="B521">
        <v>515</v>
      </c>
      <c r="C521">
        <v>44001</v>
      </c>
      <c r="D521" t="s">
        <v>126</v>
      </c>
      <c r="E521" t="s">
        <v>128</v>
      </c>
      <c r="F521">
        <v>1</v>
      </c>
      <c r="G521">
        <v>172</v>
      </c>
    </row>
    <row r="522" spans="2:7" x14ac:dyDescent="0.35">
      <c r="B522">
        <v>516</v>
      </c>
      <c r="C522">
        <v>44002</v>
      </c>
      <c r="D522" t="s">
        <v>124</v>
      </c>
      <c r="E522" t="s">
        <v>127</v>
      </c>
      <c r="F522">
        <v>1</v>
      </c>
      <c r="G522">
        <v>39</v>
      </c>
    </row>
    <row r="523" spans="2:7" x14ac:dyDescent="0.35">
      <c r="B523">
        <v>517</v>
      </c>
      <c r="C523">
        <v>44002</v>
      </c>
      <c r="D523" t="s">
        <v>126</v>
      </c>
      <c r="E523" t="s">
        <v>129</v>
      </c>
      <c r="F523">
        <v>1</v>
      </c>
      <c r="G523">
        <v>96</v>
      </c>
    </row>
    <row r="524" spans="2:7" x14ac:dyDescent="0.35">
      <c r="B524">
        <v>518</v>
      </c>
      <c r="C524">
        <v>44002</v>
      </c>
      <c r="D524" t="s">
        <v>124</v>
      </c>
      <c r="E524" t="s">
        <v>130</v>
      </c>
      <c r="F524">
        <v>1</v>
      </c>
      <c r="G524">
        <v>35</v>
      </c>
    </row>
    <row r="525" spans="2:7" x14ac:dyDescent="0.35">
      <c r="B525">
        <v>519</v>
      </c>
      <c r="C525">
        <v>44003</v>
      </c>
      <c r="D525" t="s">
        <v>125</v>
      </c>
      <c r="E525" t="s">
        <v>130</v>
      </c>
      <c r="F525">
        <v>2</v>
      </c>
      <c r="G525">
        <v>1558</v>
      </c>
    </row>
    <row r="526" spans="2:7" x14ac:dyDescent="0.35">
      <c r="B526">
        <v>520</v>
      </c>
      <c r="C526">
        <v>44003</v>
      </c>
      <c r="D526" t="s">
        <v>123</v>
      </c>
      <c r="E526" t="s">
        <v>128</v>
      </c>
      <c r="F526">
        <v>2</v>
      </c>
      <c r="G526">
        <v>680</v>
      </c>
    </row>
    <row r="527" spans="2:7" x14ac:dyDescent="0.35">
      <c r="B527">
        <v>521</v>
      </c>
      <c r="C527">
        <v>44003</v>
      </c>
      <c r="D527" t="s">
        <v>125</v>
      </c>
      <c r="E527" t="s">
        <v>130</v>
      </c>
      <c r="F527">
        <v>1</v>
      </c>
      <c r="G527">
        <v>275</v>
      </c>
    </row>
    <row r="528" spans="2:7" x14ac:dyDescent="0.35">
      <c r="B528">
        <v>522</v>
      </c>
      <c r="C528">
        <v>44004</v>
      </c>
      <c r="D528" t="s">
        <v>123</v>
      </c>
      <c r="E528" t="s">
        <v>127</v>
      </c>
      <c r="F528">
        <v>1</v>
      </c>
      <c r="G528">
        <v>176</v>
      </c>
    </row>
    <row r="529" spans="2:7" x14ac:dyDescent="0.35">
      <c r="B529">
        <v>523</v>
      </c>
      <c r="C529">
        <v>44004</v>
      </c>
      <c r="D529" t="s">
        <v>125</v>
      </c>
      <c r="E529" t="s">
        <v>128</v>
      </c>
      <c r="F529">
        <v>1</v>
      </c>
      <c r="G529">
        <v>1053</v>
      </c>
    </row>
    <row r="530" spans="2:7" x14ac:dyDescent="0.35">
      <c r="B530">
        <v>524</v>
      </c>
      <c r="C530">
        <v>44004</v>
      </c>
      <c r="D530" t="s">
        <v>123</v>
      </c>
      <c r="E530" t="s">
        <v>127</v>
      </c>
      <c r="F530">
        <v>4</v>
      </c>
      <c r="G530">
        <v>1168</v>
      </c>
    </row>
    <row r="531" spans="2:7" x14ac:dyDescent="0.35">
      <c r="B531">
        <v>525</v>
      </c>
      <c r="C531">
        <v>44005</v>
      </c>
      <c r="D531" t="s">
        <v>125</v>
      </c>
      <c r="E531" t="s">
        <v>129</v>
      </c>
      <c r="F531">
        <v>1</v>
      </c>
      <c r="G531">
        <v>289</v>
      </c>
    </row>
    <row r="532" spans="2:7" x14ac:dyDescent="0.35">
      <c r="B532">
        <v>526</v>
      </c>
      <c r="C532">
        <v>44005</v>
      </c>
      <c r="D532" t="s">
        <v>123</v>
      </c>
      <c r="E532" t="s">
        <v>130</v>
      </c>
      <c r="F532">
        <v>1</v>
      </c>
      <c r="G532">
        <v>168</v>
      </c>
    </row>
    <row r="533" spans="2:7" x14ac:dyDescent="0.35">
      <c r="B533">
        <v>527</v>
      </c>
      <c r="C533">
        <v>44005</v>
      </c>
      <c r="D533" t="s">
        <v>125</v>
      </c>
      <c r="E533" t="s">
        <v>127</v>
      </c>
      <c r="F533">
        <v>2</v>
      </c>
      <c r="G533">
        <v>1084</v>
      </c>
    </row>
    <row r="534" spans="2:7" x14ac:dyDescent="0.35">
      <c r="B534">
        <v>528</v>
      </c>
      <c r="C534">
        <v>44006</v>
      </c>
      <c r="D534" t="s">
        <v>126</v>
      </c>
      <c r="E534" t="s">
        <v>128</v>
      </c>
      <c r="F534">
        <v>1</v>
      </c>
      <c r="G534">
        <v>172</v>
      </c>
    </row>
    <row r="535" spans="2:7" x14ac:dyDescent="0.35">
      <c r="B535">
        <v>529</v>
      </c>
      <c r="C535">
        <v>44006</v>
      </c>
      <c r="D535" t="s">
        <v>124</v>
      </c>
      <c r="E535" t="s">
        <v>130</v>
      </c>
      <c r="F535">
        <v>5</v>
      </c>
      <c r="G535">
        <v>175</v>
      </c>
    </row>
    <row r="536" spans="2:7" x14ac:dyDescent="0.35">
      <c r="B536">
        <v>530</v>
      </c>
      <c r="C536">
        <v>44006</v>
      </c>
      <c r="D536" t="s">
        <v>126</v>
      </c>
      <c r="E536" t="s">
        <v>127</v>
      </c>
      <c r="F536">
        <v>1</v>
      </c>
      <c r="G536">
        <v>148</v>
      </c>
    </row>
    <row r="537" spans="2:7" x14ac:dyDescent="0.35">
      <c r="B537">
        <v>531</v>
      </c>
      <c r="C537">
        <v>44007</v>
      </c>
      <c r="D537" t="s">
        <v>124</v>
      </c>
      <c r="E537" t="s">
        <v>128</v>
      </c>
      <c r="F537">
        <v>1</v>
      </c>
      <c r="G537">
        <v>44</v>
      </c>
    </row>
    <row r="538" spans="2:7" x14ac:dyDescent="0.35">
      <c r="B538">
        <v>532</v>
      </c>
      <c r="C538">
        <v>44007</v>
      </c>
      <c r="D538" t="s">
        <v>126</v>
      </c>
      <c r="E538" t="s">
        <v>127</v>
      </c>
      <c r="F538">
        <v>1</v>
      </c>
      <c r="G538">
        <v>198</v>
      </c>
    </row>
    <row r="539" spans="2:7" x14ac:dyDescent="0.35">
      <c r="B539">
        <v>533</v>
      </c>
      <c r="C539">
        <v>44007</v>
      </c>
      <c r="D539" t="s">
        <v>124</v>
      </c>
      <c r="E539" t="s">
        <v>129</v>
      </c>
      <c r="F539">
        <v>5</v>
      </c>
      <c r="G539">
        <v>260</v>
      </c>
    </row>
    <row r="540" spans="2:7" x14ac:dyDescent="0.35">
      <c r="B540">
        <v>534</v>
      </c>
      <c r="C540">
        <v>44008</v>
      </c>
      <c r="D540" t="s">
        <v>126</v>
      </c>
      <c r="E540" t="s">
        <v>130</v>
      </c>
      <c r="F540">
        <v>1</v>
      </c>
      <c r="G540">
        <v>107</v>
      </c>
    </row>
    <row r="541" spans="2:7" x14ac:dyDescent="0.35">
      <c r="B541">
        <v>535</v>
      </c>
      <c r="C541">
        <v>44008</v>
      </c>
      <c r="D541" t="s">
        <v>124</v>
      </c>
      <c r="E541" t="s">
        <v>127</v>
      </c>
      <c r="F541">
        <v>1</v>
      </c>
      <c r="G541">
        <v>33</v>
      </c>
    </row>
    <row r="542" spans="2:7" x14ac:dyDescent="0.35">
      <c r="B542">
        <v>536</v>
      </c>
      <c r="C542">
        <v>44008</v>
      </c>
      <c r="D542" t="s">
        <v>126</v>
      </c>
      <c r="E542" t="s">
        <v>128</v>
      </c>
      <c r="F542">
        <v>2</v>
      </c>
      <c r="G542">
        <v>254</v>
      </c>
    </row>
    <row r="543" spans="2:7" x14ac:dyDescent="0.35">
      <c r="B543">
        <v>537</v>
      </c>
      <c r="C543">
        <v>44009</v>
      </c>
      <c r="D543" t="s">
        <v>123</v>
      </c>
      <c r="E543" t="s">
        <v>130</v>
      </c>
      <c r="F543">
        <v>7</v>
      </c>
      <c r="G543">
        <v>2233</v>
      </c>
    </row>
    <row r="544" spans="2:7" x14ac:dyDescent="0.35">
      <c r="B544">
        <v>538</v>
      </c>
      <c r="C544">
        <v>44009</v>
      </c>
      <c r="D544" t="s">
        <v>125</v>
      </c>
      <c r="E544" t="s">
        <v>127</v>
      </c>
      <c r="F544">
        <v>1</v>
      </c>
      <c r="G544">
        <v>847</v>
      </c>
    </row>
    <row r="545" spans="2:7" x14ac:dyDescent="0.35">
      <c r="B545">
        <v>539</v>
      </c>
      <c r="C545">
        <v>44009</v>
      </c>
      <c r="D545" t="s">
        <v>123</v>
      </c>
      <c r="E545" t="s">
        <v>128</v>
      </c>
      <c r="F545">
        <v>1</v>
      </c>
      <c r="G545">
        <v>270</v>
      </c>
    </row>
    <row r="546" spans="2:7" x14ac:dyDescent="0.35">
      <c r="B546">
        <v>540</v>
      </c>
      <c r="C546">
        <v>44010</v>
      </c>
      <c r="D546" t="s">
        <v>125</v>
      </c>
      <c r="E546" t="s">
        <v>127</v>
      </c>
      <c r="F546">
        <v>1</v>
      </c>
      <c r="G546">
        <v>732</v>
      </c>
    </row>
    <row r="547" spans="2:7" x14ac:dyDescent="0.35">
      <c r="B547">
        <v>541</v>
      </c>
      <c r="C547">
        <v>44010</v>
      </c>
      <c r="D547" t="s">
        <v>123</v>
      </c>
      <c r="E547" t="s">
        <v>129</v>
      </c>
      <c r="F547">
        <v>1</v>
      </c>
      <c r="G547">
        <v>97</v>
      </c>
    </row>
    <row r="548" spans="2:7" x14ac:dyDescent="0.35">
      <c r="B548">
        <v>542</v>
      </c>
      <c r="C548">
        <v>44010</v>
      </c>
      <c r="D548" t="s">
        <v>125</v>
      </c>
      <c r="E548" t="s">
        <v>130</v>
      </c>
      <c r="F548">
        <v>1</v>
      </c>
      <c r="G548">
        <v>882</v>
      </c>
    </row>
    <row r="549" spans="2:7" x14ac:dyDescent="0.35">
      <c r="B549">
        <v>543</v>
      </c>
      <c r="C549">
        <v>44011</v>
      </c>
      <c r="D549" t="s">
        <v>123</v>
      </c>
      <c r="E549" t="s">
        <v>127</v>
      </c>
      <c r="F549">
        <v>5</v>
      </c>
      <c r="G549">
        <v>1700</v>
      </c>
    </row>
    <row r="550" spans="2:7" x14ac:dyDescent="0.35">
      <c r="B550">
        <v>544</v>
      </c>
      <c r="C550">
        <v>44011</v>
      </c>
      <c r="D550" t="s">
        <v>125</v>
      </c>
      <c r="E550" t="s">
        <v>128</v>
      </c>
      <c r="F550">
        <v>2</v>
      </c>
      <c r="G550">
        <v>2092</v>
      </c>
    </row>
    <row r="551" spans="2:7" x14ac:dyDescent="0.35">
      <c r="B551">
        <v>545</v>
      </c>
      <c r="C551">
        <v>44011</v>
      </c>
      <c r="D551" t="s">
        <v>123</v>
      </c>
      <c r="E551" t="s">
        <v>129</v>
      </c>
      <c r="F551">
        <v>2</v>
      </c>
      <c r="G551">
        <v>518</v>
      </c>
    </row>
    <row r="552" spans="2:7" x14ac:dyDescent="0.35">
      <c r="B552">
        <v>546</v>
      </c>
      <c r="C552">
        <v>44012</v>
      </c>
      <c r="D552" t="s">
        <v>124</v>
      </c>
      <c r="E552" t="s">
        <v>127</v>
      </c>
      <c r="F552">
        <v>6</v>
      </c>
      <c r="G552">
        <v>186</v>
      </c>
    </row>
    <row r="553" spans="2:7" x14ac:dyDescent="0.35">
      <c r="B553">
        <v>547</v>
      </c>
      <c r="C553">
        <v>44012</v>
      </c>
      <c r="D553" t="s">
        <v>126</v>
      </c>
      <c r="E553" t="s">
        <v>128</v>
      </c>
      <c r="F553">
        <v>1</v>
      </c>
      <c r="G553">
        <v>90</v>
      </c>
    </row>
    <row r="554" spans="2:7" x14ac:dyDescent="0.35">
      <c r="B554">
        <v>548</v>
      </c>
      <c r="C554">
        <v>44012</v>
      </c>
      <c r="D554" t="s">
        <v>124</v>
      </c>
      <c r="E554" t="s">
        <v>127</v>
      </c>
      <c r="F554">
        <v>1</v>
      </c>
      <c r="G554">
        <v>63</v>
      </c>
    </row>
    <row r="555" spans="2:7" x14ac:dyDescent="0.35">
      <c r="B555">
        <v>549</v>
      </c>
      <c r="C555">
        <v>44013</v>
      </c>
      <c r="D555" t="s">
        <v>126</v>
      </c>
      <c r="E555" t="s">
        <v>129</v>
      </c>
      <c r="F555">
        <v>2</v>
      </c>
      <c r="G555">
        <v>140</v>
      </c>
    </row>
    <row r="556" spans="2:7" x14ac:dyDescent="0.35">
      <c r="B556">
        <v>550</v>
      </c>
      <c r="C556">
        <v>44013</v>
      </c>
      <c r="D556" t="s">
        <v>124</v>
      </c>
      <c r="E556" t="s">
        <v>130</v>
      </c>
      <c r="F556">
        <v>5</v>
      </c>
      <c r="G556">
        <v>200</v>
      </c>
    </row>
    <row r="557" spans="2:7" x14ac:dyDescent="0.35">
      <c r="B557">
        <v>551</v>
      </c>
      <c r="C557">
        <v>44013</v>
      </c>
      <c r="D557" t="s">
        <v>126</v>
      </c>
      <c r="E557" t="s">
        <v>127</v>
      </c>
      <c r="F557">
        <v>1</v>
      </c>
      <c r="G557">
        <v>164</v>
      </c>
    </row>
    <row r="558" spans="2:7" x14ac:dyDescent="0.35">
      <c r="B558">
        <v>552</v>
      </c>
      <c r="C558">
        <v>44014</v>
      </c>
      <c r="D558" t="s">
        <v>124</v>
      </c>
      <c r="E558" t="s">
        <v>128</v>
      </c>
      <c r="F558">
        <v>6</v>
      </c>
      <c r="G558">
        <v>390</v>
      </c>
    </row>
    <row r="559" spans="2:7" x14ac:dyDescent="0.35">
      <c r="B559">
        <v>553</v>
      </c>
      <c r="C559">
        <v>44014</v>
      </c>
      <c r="D559" t="s">
        <v>126</v>
      </c>
      <c r="E559" t="s">
        <v>129</v>
      </c>
      <c r="F559">
        <v>1</v>
      </c>
      <c r="G559">
        <v>73</v>
      </c>
    </row>
    <row r="560" spans="2:7" x14ac:dyDescent="0.35">
      <c r="B560">
        <v>554</v>
      </c>
      <c r="C560">
        <v>44014</v>
      </c>
      <c r="D560" t="s">
        <v>124</v>
      </c>
      <c r="E560" t="s">
        <v>130</v>
      </c>
      <c r="F560">
        <v>8</v>
      </c>
      <c r="G560">
        <v>464</v>
      </c>
    </row>
    <row r="561" spans="2:7" x14ac:dyDescent="0.35">
      <c r="B561">
        <v>555</v>
      </c>
      <c r="C561">
        <v>44015</v>
      </c>
      <c r="D561" t="s">
        <v>125</v>
      </c>
      <c r="E561" t="s">
        <v>128</v>
      </c>
      <c r="F561">
        <v>1</v>
      </c>
      <c r="G561">
        <v>286</v>
      </c>
    </row>
    <row r="562" spans="2:7" x14ac:dyDescent="0.35">
      <c r="B562">
        <v>556</v>
      </c>
      <c r="C562">
        <v>44015</v>
      </c>
      <c r="D562" t="s">
        <v>123</v>
      </c>
      <c r="E562" t="s">
        <v>127</v>
      </c>
      <c r="F562">
        <v>1</v>
      </c>
      <c r="G562">
        <v>162</v>
      </c>
    </row>
    <row r="563" spans="2:7" x14ac:dyDescent="0.35">
      <c r="B563">
        <v>556</v>
      </c>
      <c r="C563">
        <v>44015</v>
      </c>
      <c r="D563" t="s">
        <v>123</v>
      </c>
      <c r="E563" t="s">
        <v>127</v>
      </c>
      <c r="F563">
        <v>1</v>
      </c>
      <c r="G563">
        <v>162</v>
      </c>
    </row>
    <row r="564" spans="2:7" x14ac:dyDescent="0.35">
      <c r="B564">
        <v>557</v>
      </c>
      <c r="C564">
        <v>44015</v>
      </c>
      <c r="D564" t="s">
        <v>125</v>
      </c>
      <c r="E564" t="s">
        <v>129</v>
      </c>
      <c r="F564">
        <v>1</v>
      </c>
      <c r="G564">
        <v>763</v>
      </c>
    </row>
    <row r="565" spans="2:7" x14ac:dyDescent="0.35">
      <c r="B565">
        <v>558</v>
      </c>
      <c r="C565">
        <v>44016</v>
      </c>
      <c r="D565" t="s">
        <v>123</v>
      </c>
      <c r="E565" t="s">
        <v>130</v>
      </c>
      <c r="F565">
        <v>1</v>
      </c>
      <c r="G565">
        <v>172</v>
      </c>
    </row>
    <row r="566" spans="2:7" x14ac:dyDescent="0.35">
      <c r="B566">
        <v>559</v>
      </c>
      <c r="C566">
        <v>44016</v>
      </c>
      <c r="D566" t="s">
        <v>125</v>
      </c>
      <c r="E566" t="s">
        <v>127</v>
      </c>
      <c r="F566">
        <v>3</v>
      </c>
      <c r="G566">
        <v>1116</v>
      </c>
    </row>
    <row r="567" spans="2:7" x14ac:dyDescent="0.35">
      <c r="B567">
        <v>560</v>
      </c>
      <c r="C567">
        <v>44016</v>
      </c>
      <c r="D567" t="s">
        <v>123</v>
      </c>
      <c r="E567" t="s">
        <v>128</v>
      </c>
      <c r="F567">
        <v>5</v>
      </c>
      <c r="G567">
        <v>1245</v>
      </c>
    </row>
    <row r="568" spans="2:7" x14ac:dyDescent="0.35">
      <c r="B568">
        <v>561</v>
      </c>
      <c r="C568">
        <v>44017</v>
      </c>
      <c r="D568" t="s">
        <v>125</v>
      </c>
      <c r="E568" t="s">
        <v>129</v>
      </c>
      <c r="F568">
        <v>1</v>
      </c>
      <c r="G568">
        <v>1080</v>
      </c>
    </row>
    <row r="569" spans="2:7" x14ac:dyDescent="0.35">
      <c r="B569">
        <v>562</v>
      </c>
      <c r="C569">
        <v>44017</v>
      </c>
      <c r="D569" t="s">
        <v>123</v>
      </c>
      <c r="E569" t="s">
        <v>130</v>
      </c>
      <c r="F569">
        <v>1</v>
      </c>
      <c r="G569">
        <v>67</v>
      </c>
    </row>
    <row r="570" spans="2:7" x14ac:dyDescent="0.35">
      <c r="B570">
        <v>563</v>
      </c>
      <c r="C570">
        <v>44017</v>
      </c>
      <c r="D570" t="s">
        <v>125</v>
      </c>
      <c r="E570" t="s">
        <v>128</v>
      </c>
      <c r="F570">
        <v>1</v>
      </c>
      <c r="G570">
        <v>555</v>
      </c>
    </row>
    <row r="571" spans="2:7" x14ac:dyDescent="0.35">
      <c r="B571">
        <v>564</v>
      </c>
      <c r="C571">
        <v>44018</v>
      </c>
      <c r="D571" t="s">
        <v>126</v>
      </c>
      <c r="E571" t="s">
        <v>127</v>
      </c>
      <c r="F571">
        <v>1</v>
      </c>
      <c r="G571">
        <v>178</v>
      </c>
    </row>
    <row r="572" spans="2:7" x14ac:dyDescent="0.35">
      <c r="B572">
        <v>565</v>
      </c>
      <c r="C572">
        <v>44018</v>
      </c>
      <c r="D572" t="s">
        <v>124</v>
      </c>
      <c r="E572" t="s">
        <v>129</v>
      </c>
      <c r="F572">
        <v>2</v>
      </c>
      <c r="G572">
        <v>68</v>
      </c>
    </row>
    <row r="573" spans="2:7" x14ac:dyDescent="0.35">
      <c r="B573">
        <v>566</v>
      </c>
      <c r="C573">
        <v>44018</v>
      </c>
      <c r="D573" t="s">
        <v>126</v>
      </c>
      <c r="E573" t="s">
        <v>130</v>
      </c>
      <c r="F573">
        <v>1</v>
      </c>
      <c r="G573">
        <v>77</v>
      </c>
    </row>
    <row r="574" spans="2:7" x14ac:dyDescent="0.35">
      <c r="B574">
        <v>567</v>
      </c>
      <c r="C574">
        <v>44019</v>
      </c>
      <c r="D574" t="s">
        <v>124</v>
      </c>
      <c r="E574" t="s">
        <v>127</v>
      </c>
      <c r="F574">
        <v>2</v>
      </c>
      <c r="G574">
        <v>110</v>
      </c>
    </row>
    <row r="575" spans="2:7" x14ac:dyDescent="0.35">
      <c r="B575">
        <v>568</v>
      </c>
      <c r="C575">
        <v>44019</v>
      </c>
      <c r="D575" t="s">
        <v>126</v>
      </c>
      <c r="E575" t="s">
        <v>128</v>
      </c>
      <c r="F575">
        <v>1</v>
      </c>
      <c r="G575">
        <v>107</v>
      </c>
    </row>
    <row r="576" spans="2:7" x14ac:dyDescent="0.35">
      <c r="B576">
        <v>569</v>
      </c>
      <c r="C576">
        <v>44019</v>
      </c>
      <c r="D576" t="s">
        <v>124</v>
      </c>
      <c r="E576" t="s">
        <v>129</v>
      </c>
      <c r="F576">
        <v>4</v>
      </c>
      <c r="G576">
        <v>216</v>
      </c>
    </row>
    <row r="577" spans="2:7" x14ac:dyDescent="0.35">
      <c r="B577">
        <v>570</v>
      </c>
      <c r="C577">
        <v>44020</v>
      </c>
      <c r="D577" t="s">
        <v>126</v>
      </c>
      <c r="E577" t="s">
        <v>130</v>
      </c>
      <c r="F577">
        <v>2</v>
      </c>
      <c r="G577">
        <v>266</v>
      </c>
    </row>
    <row r="578" spans="2:7" x14ac:dyDescent="0.35">
      <c r="B578">
        <v>571</v>
      </c>
      <c r="C578">
        <v>44020</v>
      </c>
      <c r="D578" t="s">
        <v>124</v>
      </c>
      <c r="E578" t="s">
        <v>128</v>
      </c>
      <c r="F578">
        <v>1</v>
      </c>
      <c r="G578">
        <v>61</v>
      </c>
    </row>
    <row r="579" spans="2:7" x14ac:dyDescent="0.35">
      <c r="B579">
        <v>572</v>
      </c>
      <c r="C579">
        <v>44020</v>
      </c>
      <c r="D579" t="s">
        <v>126</v>
      </c>
      <c r="E579" t="s">
        <v>130</v>
      </c>
      <c r="F579">
        <v>1</v>
      </c>
      <c r="G579">
        <v>169</v>
      </c>
    </row>
    <row r="580" spans="2:7" x14ac:dyDescent="0.35">
      <c r="B580">
        <v>573</v>
      </c>
      <c r="C580">
        <v>44021</v>
      </c>
      <c r="D580" t="s">
        <v>123</v>
      </c>
      <c r="E580" t="s">
        <v>129</v>
      </c>
      <c r="F580">
        <v>1</v>
      </c>
      <c r="G580">
        <v>228</v>
      </c>
    </row>
    <row r="581" spans="2:7" x14ac:dyDescent="0.35">
      <c r="B581">
        <v>574</v>
      </c>
      <c r="C581">
        <v>44021</v>
      </c>
      <c r="D581" t="s">
        <v>125</v>
      </c>
      <c r="E581" t="s">
        <v>130</v>
      </c>
      <c r="F581">
        <v>2</v>
      </c>
      <c r="G581">
        <v>1816</v>
      </c>
    </row>
    <row r="582" spans="2:7" x14ac:dyDescent="0.35">
      <c r="B582">
        <v>575</v>
      </c>
      <c r="C582">
        <v>44021</v>
      </c>
      <c r="D582" t="s">
        <v>123</v>
      </c>
      <c r="E582" t="s">
        <v>127</v>
      </c>
      <c r="F582">
        <v>1</v>
      </c>
      <c r="G582">
        <v>318</v>
      </c>
    </row>
    <row r="583" spans="2:7" x14ac:dyDescent="0.35">
      <c r="B583">
        <v>576</v>
      </c>
      <c r="C583">
        <v>44022</v>
      </c>
      <c r="D583" t="s">
        <v>125</v>
      </c>
      <c r="E583" t="s">
        <v>128</v>
      </c>
      <c r="F583">
        <v>1</v>
      </c>
      <c r="G583">
        <v>1077</v>
      </c>
    </row>
    <row r="584" spans="2:7" x14ac:dyDescent="0.35">
      <c r="B584">
        <v>577</v>
      </c>
      <c r="C584">
        <v>44022</v>
      </c>
      <c r="D584" t="s">
        <v>123</v>
      </c>
      <c r="E584" t="s">
        <v>129</v>
      </c>
      <c r="F584">
        <v>1</v>
      </c>
      <c r="G584">
        <v>161</v>
      </c>
    </row>
    <row r="585" spans="2:7" x14ac:dyDescent="0.35">
      <c r="B585">
        <v>578</v>
      </c>
      <c r="C585">
        <v>44022</v>
      </c>
      <c r="D585" t="s">
        <v>125</v>
      </c>
      <c r="E585" t="s">
        <v>130</v>
      </c>
      <c r="F585">
        <v>2</v>
      </c>
      <c r="G585">
        <v>1892</v>
      </c>
    </row>
    <row r="586" spans="2:7" x14ac:dyDescent="0.35">
      <c r="B586">
        <v>579</v>
      </c>
      <c r="C586">
        <v>44023</v>
      </c>
      <c r="D586" t="s">
        <v>123</v>
      </c>
      <c r="E586" t="s">
        <v>128</v>
      </c>
      <c r="F586">
        <v>1</v>
      </c>
      <c r="G586">
        <v>102</v>
      </c>
    </row>
    <row r="587" spans="2:7" x14ac:dyDescent="0.35">
      <c r="B587">
        <v>580</v>
      </c>
      <c r="C587">
        <v>44023</v>
      </c>
      <c r="D587" t="s">
        <v>125</v>
      </c>
      <c r="E587" t="s">
        <v>130</v>
      </c>
      <c r="F587">
        <v>2</v>
      </c>
      <c r="G587">
        <v>998</v>
      </c>
    </row>
    <row r="588" spans="2:7" x14ac:dyDescent="0.35">
      <c r="B588">
        <v>581</v>
      </c>
      <c r="C588">
        <v>44023</v>
      </c>
      <c r="D588" t="s">
        <v>123</v>
      </c>
      <c r="E588" t="s">
        <v>127</v>
      </c>
      <c r="F588">
        <v>5</v>
      </c>
      <c r="G588">
        <v>1070</v>
      </c>
    </row>
    <row r="589" spans="2:7" x14ac:dyDescent="0.35">
      <c r="B589">
        <v>582</v>
      </c>
      <c r="C589">
        <v>44024</v>
      </c>
      <c r="D589" t="s">
        <v>124</v>
      </c>
      <c r="E589" t="s">
        <v>130</v>
      </c>
      <c r="F589">
        <v>3</v>
      </c>
      <c r="G589">
        <v>102</v>
      </c>
    </row>
    <row r="590" spans="2:7" x14ac:dyDescent="0.35">
      <c r="B590">
        <v>583</v>
      </c>
      <c r="C590">
        <v>44024</v>
      </c>
      <c r="D590" t="s">
        <v>126</v>
      </c>
      <c r="E590" t="s">
        <v>127</v>
      </c>
      <c r="F590">
        <v>1</v>
      </c>
      <c r="G590">
        <v>182</v>
      </c>
    </row>
    <row r="591" spans="2:7" x14ac:dyDescent="0.35">
      <c r="B591">
        <v>584</v>
      </c>
      <c r="C591">
        <v>44024</v>
      </c>
      <c r="D591" t="s">
        <v>124</v>
      </c>
      <c r="E591" t="s">
        <v>128</v>
      </c>
      <c r="F591">
        <v>2</v>
      </c>
      <c r="G591">
        <v>116</v>
      </c>
    </row>
    <row r="592" spans="2:7" x14ac:dyDescent="0.35">
      <c r="B592">
        <v>585</v>
      </c>
      <c r="C592">
        <v>44025</v>
      </c>
      <c r="D592" t="s">
        <v>126</v>
      </c>
      <c r="E592" t="s">
        <v>129</v>
      </c>
      <c r="F592">
        <v>1</v>
      </c>
      <c r="G592">
        <v>31</v>
      </c>
    </row>
    <row r="593" spans="2:7" x14ac:dyDescent="0.35">
      <c r="B593">
        <v>586</v>
      </c>
      <c r="C593">
        <v>44025</v>
      </c>
      <c r="D593" t="s">
        <v>124</v>
      </c>
      <c r="E593" t="s">
        <v>130</v>
      </c>
      <c r="F593">
        <v>1</v>
      </c>
      <c r="G593">
        <v>38</v>
      </c>
    </row>
    <row r="594" spans="2:7" x14ac:dyDescent="0.35">
      <c r="B594">
        <v>587</v>
      </c>
      <c r="C594">
        <v>44025</v>
      </c>
      <c r="D594" t="s">
        <v>126</v>
      </c>
      <c r="E594" t="s">
        <v>128</v>
      </c>
      <c r="F594">
        <v>1</v>
      </c>
      <c r="G594">
        <v>86</v>
      </c>
    </row>
    <row r="595" spans="2:7" x14ac:dyDescent="0.35">
      <c r="B595">
        <v>588</v>
      </c>
      <c r="C595">
        <v>44026</v>
      </c>
      <c r="D595" t="s">
        <v>124</v>
      </c>
      <c r="E595" t="s">
        <v>130</v>
      </c>
      <c r="F595">
        <v>2</v>
      </c>
      <c r="G595">
        <v>62</v>
      </c>
    </row>
    <row r="596" spans="2:7" x14ac:dyDescent="0.35">
      <c r="B596">
        <v>589</v>
      </c>
      <c r="C596">
        <v>44026</v>
      </c>
      <c r="D596" t="s">
        <v>126</v>
      </c>
      <c r="E596" t="s">
        <v>127</v>
      </c>
      <c r="F596">
        <v>1</v>
      </c>
      <c r="G596">
        <v>118</v>
      </c>
    </row>
    <row r="597" spans="2:7" x14ac:dyDescent="0.35">
      <c r="B597">
        <v>590</v>
      </c>
      <c r="C597">
        <v>44026</v>
      </c>
      <c r="D597" t="s">
        <v>124</v>
      </c>
      <c r="E597" t="s">
        <v>128</v>
      </c>
      <c r="F597">
        <v>1</v>
      </c>
      <c r="G597">
        <v>37</v>
      </c>
    </row>
    <row r="598" spans="2:7" x14ac:dyDescent="0.35">
      <c r="B598">
        <v>591</v>
      </c>
      <c r="C598">
        <v>44027</v>
      </c>
      <c r="D598" t="s">
        <v>125</v>
      </c>
      <c r="E598" t="s">
        <v>127</v>
      </c>
      <c r="F598">
        <v>3</v>
      </c>
      <c r="G598">
        <v>3525</v>
      </c>
    </row>
    <row r="599" spans="2:7" x14ac:dyDescent="0.35">
      <c r="B599">
        <v>592</v>
      </c>
      <c r="C599">
        <v>44027</v>
      </c>
      <c r="D599" t="s">
        <v>123</v>
      </c>
      <c r="E599" t="s">
        <v>128</v>
      </c>
      <c r="F599">
        <v>1</v>
      </c>
      <c r="G599">
        <v>90</v>
      </c>
    </row>
    <row r="600" spans="2:7" x14ac:dyDescent="0.35">
      <c r="B600">
        <v>593</v>
      </c>
      <c r="C600">
        <v>44027</v>
      </c>
      <c r="D600" t="s">
        <v>125</v>
      </c>
      <c r="E600" t="s">
        <v>129</v>
      </c>
      <c r="F600">
        <v>1</v>
      </c>
      <c r="G600">
        <v>191</v>
      </c>
    </row>
    <row r="601" spans="2:7" x14ac:dyDescent="0.35">
      <c r="B601">
        <v>594</v>
      </c>
      <c r="C601">
        <v>44028</v>
      </c>
      <c r="D601" t="s">
        <v>123</v>
      </c>
      <c r="E601" t="s">
        <v>130</v>
      </c>
      <c r="F601">
        <v>1</v>
      </c>
      <c r="G601">
        <v>171</v>
      </c>
    </row>
    <row r="602" spans="2:7" x14ac:dyDescent="0.35">
      <c r="B602">
        <v>595</v>
      </c>
      <c r="C602">
        <v>44028</v>
      </c>
      <c r="D602" t="s">
        <v>125</v>
      </c>
      <c r="E602" t="s">
        <v>128</v>
      </c>
      <c r="F602">
        <v>1</v>
      </c>
      <c r="G602">
        <v>253</v>
      </c>
    </row>
    <row r="603" spans="2:7" x14ac:dyDescent="0.35">
      <c r="B603">
        <v>596</v>
      </c>
      <c r="C603">
        <v>44028</v>
      </c>
      <c r="D603" t="s">
        <v>123</v>
      </c>
      <c r="E603" t="s">
        <v>130</v>
      </c>
      <c r="F603">
        <v>5</v>
      </c>
      <c r="G603">
        <v>1130</v>
      </c>
    </row>
    <row r="604" spans="2:7" x14ac:dyDescent="0.35">
      <c r="B604">
        <v>597</v>
      </c>
      <c r="C604">
        <v>44029</v>
      </c>
      <c r="D604" t="s">
        <v>125</v>
      </c>
      <c r="E604" t="s">
        <v>127</v>
      </c>
      <c r="F604">
        <v>1</v>
      </c>
      <c r="G604">
        <v>439</v>
      </c>
    </row>
    <row r="605" spans="2:7" x14ac:dyDescent="0.35">
      <c r="B605">
        <v>598</v>
      </c>
      <c r="C605">
        <v>44029</v>
      </c>
      <c r="D605" t="s">
        <v>123</v>
      </c>
      <c r="E605" t="s">
        <v>128</v>
      </c>
      <c r="F605">
        <v>3</v>
      </c>
      <c r="G605">
        <v>240</v>
      </c>
    </row>
    <row r="606" spans="2:7" x14ac:dyDescent="0.35">
      <c r="B606">
        <v>599</v>
      </c>
      <c r="C606">
        <v>44029</v>
      </c>
      <c r="D606" t="s">
        <v>125</v>
      </c>
      <c r="E606" t="s">
        <v>127</v>
      </c>
      <c r="F606">
        <v>2</v>
      </c>
      <c r="G606">
        <v>2500</v>
      </c>
    </row>
    <row r="607" spans="2:7" x14ac:dyDescent="0.35">
      <c r="B607">
        <v>600</v>
      </c>
      <c r="C607">
        <v>44030</v>
      </c>
      <c r="D607" t="s">
        <v>126</v>
      </c>
      <c r="E607" t="s">
        <v>128</v>
      </c>
      <c r="F607">
        <v>2</v>
      </c>
      <c r="G607">
        <v>72</v>
      </c>
    </row>
    <row r="608" spans="2:7" x14ac:dyDescent="0.35">
      <c r="B608">
        <v>601</v>
      </c>
      <c r="C608">
        <v>44030</v>
      </c>
      <c r="D608" t="s">
        <v>124</v>
      </c>
      <c r="E608" t="s">
        <v>129</v>
      </c>
      <c r="F608">
        <v>1</v>
      </c>
      <c r="G608">
        <v>48</v>
      </c>
    </row>
    <row r="609" spans="2:7" x14ac:dyDescent="0.35">
      <c r="B609">
        <v>602</v>
      </c>
      <c r="C609">
        <v>44030</v>
      </c>
      <c r="D609" t="s">
        <v>126</v>
      </c>
      <c r="E609" t="s">
        <v>130</v>
      </c>
      <c r="F609">
        <v>1</v>
      </c>
      <c r="G609">
        <v>52</v>
      </c>
    </row>
    <row r="610" spans="2:7" x14ac:dyDescent="0.35">
      <c r="B610">
        <v>603</v>
      </c>
      <c r="C610">
        <v>44031</v>
      </c>
      <c r="D610" t="s">
        <v>124</v>
      </c>
      <c r="E610" t="s">
        <v>128</v>
      </c>
      <c r="F610">
        <v>4</v>
      </c>
      <c r="G610">
        <v>160</v>
      </c>
    </row>
    <row r="611" spans="2:7" x14ac:dyDescent="0.35">
      <c r="B611">
        <v>604</v>
      </c>
      <c r="C611">
        <v>44031</v>
      </c>
      <c r="D611" t="s">
        <v>126</v>
      </c>
      <c r="E611" t="s">
        <v>130</v>
      </c>
      <c r="F611">
        <v>1</v>
      </c>
      <c r="G611">
        <v>109</v>
      </c>
    </row>
    <row r="612" spans="2:7" x14ac:dyDescent="0.35">
      <c r="B612">
        <v>605</v>
      </c>
      <c r="C612">
        <v>44031</v>
      </c>
      <c r="D612" t="s">
        <v>124</v>
      </c>
      <c r="E612" t="s">
        <v>127</v>
      </c>
      <c r="F612">
        <v>1</v>
      </c>
      <c r="G612">
        <v>63</v>
      </c>
    </row>
    <row r="613" spans="2:7" x14ac:dyDescent="0.35">
      <c r="B613">
        <v>606</v>
      </c>
      <c r="C613">
        <v>44032</v>
      </c>
      <c r="D613" t="s">
        <v>126</v>
      </c>
      <c r="E613" t="s">
        <v>128</v>
      </c>
      <c r="F613">
        <v>2</v>
      </c>
      <c r="G613">
        <v>282</v>
      </c>
    </row>
    <row r="614" spans="2:7" x14ac:dyDescent="0.35">
      <c r="B614">
        <v>607</v>
      </c>
      <c r="C614">
        <v>44032</v>
      </c>
      <c r="D614" t="s">
        <v>124</v>
      </c>
      <c r="E614" t="s">
        <v>127</v>
      </c>
      <c r="F614">
        <v>4</v>
      </c>
      <c r="G614">
        <v>208</v>
      </c>
    </row>
    <row r="615" spans="2:7" x14ac:dyDescent="0.35">
      <c r="B615">
        <v>608</v>
      </c>
      <c r="C615">
        <v>44032</v>
      </c>
      <c r="D615" t="s">
        <v>126</v>
      </c>
      <c r="E615" t="s">
        <v>129</v>
      </c>
      <c r="F615">
        <v>1</v>
      </c>
      <c r="G615">
        <v>63</v>
      </c>
    </row>
    <row r="616" spans="2:7" x14ac:dyDescent="0.35">
      <c r="B616">
        <v>609</v>
      </c>
      <c r="C616">
        <v>44033</v>
      </c>
      <c r="D616" t="s">
        <v>123</v>
      </c>
      <c r="E616" t="s">
        <v>129</v>
      </c>
      <c r="F616">
        <v>8</v>
      </c>
      <c r="G616">
        <v>2040</v>
      </c>
    </row>
    <row r="617" spans="2:7" x14ac:dyDescent="0.35">
      <c r="B617">
        <v>610</v>
      </c>
      <c r="C617">
        <v>44033</v>
      </c>
      <c r="D617" t="s">
        <v>125</v>
      </c>
      <c r="E617" t="s">
        <v>130</v>
      </c>
      <c r="F617">
        <v>1</v>
      </c>
      <c r="G617">
        <v>1221</v>
      </c>
    </row>
    <row r="618" spans="2:7" x14ac:dyDescent="0.35">
      <c r="B618">
        <v>611</v>
      </c>
      <c r="C618">
        <v>44033</v>
      </c>
      <c r="D618" t="s">
        <v>123</v>
      </c>
      <c r="E618" t="s">
        <v>128</v>
      </c>
      <c r="F618">
        <v>5</v>
      </c>
      <c r="G618">
        <v>1735</v>
      </c>
    </row>
    <row r="619" spans="2:7" x14ac:dyDescent="0.35">
      <c r="B619">
        <v>612</v>
      </c>
      <c r="C619">
        <v>44034</v>
      </c>
      <c r="D619" t="s">
        <v>125</v>
      </c>
      <c r="E619" t="s">
        <v>130</v>
      </c>
      <c r="F619">
        <v>1</v>
      </c>
      <c r="G619">
        <v>839</v>
      </c>
    </row>
    <row r="620" spans="2:7" x14ac:dyDescent="0.35">
      <c r="B620">
        <v>613</v>
      </c>
      <c r="C620">
        <v>44034</v>
      </c>
      <c r="D620" t="s">
        <v>123</v>
      </c>
      <c r="E620" t="s">
        <v>127</v>
      </c>
      <c r="F620">
        <v>5</v>
      </c>
      <c r="G620">
        <v>1350</v>
      </c>
    </row>
    <row r="621" spans="2:7" x14ac:dyDescent="0.35">
      <c r="B621">
        <v>614</v>
      </c>
      <c r="C621">
        <v>44034</v>
      </c>
      <c r="D621" t="s">
        <v>125</v>
      </c>
      <c r="E621" t="s">
        <v>128</v>
      </c>
      <c r="F621">
        <v>2</v>
      </c>
      <c r="G621">
        <v>984</v>
      </c>
    </row>
    <row r="622" spans="2:7" x14ac:dyDescent="0.35">
      <c r="B622">
        <v>615</v>
      </c>
      <c r="C622">
        <v>44035</v>
      </c>
      <c r="D622" t="s">
        <v>123</v>
      </c>
      <c r="E622" t="s">
        <v>127</v>
      </c>
      <c r="F622">
        <v>1</v>
      </c>
      <c r="G622">
        <v>184</v>
      </c>
    </row>
    <row r="623" spans="2:7" x14ac:dyDescent="0.35">
      <c r="B623">
        <v>616</v>
      </c>
      <c r="C623">
        <v>44035</v>
      </c>
      <c r="D623" t="s">
        <v>125</v>
      </c>
      <c r="E623" t="s">
        <v>129</v>
      </c>
      <c r="F623">
        <v>1</v>
      </c>
      <c r="G623">
        <v>557</v>
      </c>
    </row>
    <row r="624" spans="2:7" x14ac:dyDescent="0.35">
      <c r="B624">
        <v>617</v>
      </c>
      <c r="C624">
        <v>44035</v>
      </c>
      <c r="D624" t="s">
        <v>123</v>
      </c>
      <c r="E624" t="s">
        <v>130</v>
      </c>
      <c r="F624">
        <v>4</v>
      </c>
      <c r="G624">
        <v>768</v>
      </c>
    </row>
    <row r="625" spans="2:7" x14ac:dyDescent="0.35">
      <c r="B625">
        <v>618</v>
      </c>
      <c r="C625">
        <v>44036</v>
      </c>
      <c r="D625" t="s">
        <v>124</v>
      </c>
      <c r="E625" t="s">
        <v>130</v>
      </c>
      <c r="F625">
        <v>4</v>
      </c>
      <c r="G625">
        <v>196</v>
      </c>
    </row>
    <row r="626" spans="2:7" x14ac:dyDescent="0.35">
      <c r="B626">
        <v>619</v>
      </c>
      <c r="C626">
        <v>44036</v>
      </c>
      <c r="D626" t="s">
        <v>126</v>
      </c>
      <c r="E626" t="s">
        <v>128</v>
      </c>
      <c r="F626">
        <v>1</v>
      </c>
      <c r="G626">
        <v>196</v>
      </c>
    </row>
    <row r="627" spans="2:7" x14ac:dyDescent="0.35">
      <c r="B627">
        <v>620</v>
      </c>
      <c r="C627">
        <v>44036</v>
      </c>
      <c r="D627" t="s">
        <v>124</v>
      </c>
      <c r="E627" t="s">
        <v>130</v>
      </c>
      <c r="F627">
        <v>1</v>
      </c>
      <c r="G627">
        <v>38</v>
      </c>
    </row>
    <row r="628" spans="2:7" x14ac:dyDescent="0.35">
      <c r="B628">
        <v>621</v>
      </c>
      <c r="C628">
        <v>44037</v>
      </c>
      <c r="D628" t="s">
        <v>126</v>
      </c>
      <c r="E628" t="s">
        <v>127</v>
      </c>
      <c r="F628">
        <v>2</v>
      </c>
      <c r="G628">
        <v>282</v>
      </c>
    </row>
    <row r="629" spans="2:7" x14ac:dyDescent="0.35">
      <c r="B629">
        <v>622</v>
      </c>
      <c r="C629">
        <v>44037</v>
      </c>
      <c r="D629" t="s">
        <v>124</v>
      </c>
      <c r="E629" t="s">
        <v>128</v>
      </c>
      <c r="F629">
        <v>3</v>
      </c>
      <c r="G629">
        <v>99</v>
      </c>
    </row>
    <row r="630" spans="2:7" x14ac:dyDescent="0.35">
      <c r="B630">
        <v>623</v>
      </c>
      <c r="C630">
        <v>44037</v>
      </c>
      <c r="D630" t="s">
        <v>126</v>
      </c>
      <c r="E630" t="s">
        <v>127</v>
      </c>
      <c r="F630">
        <v>1</v>
      </c>
      <c r="G630">
        <v>85</v>
      </c>
    </row>
    <row r="631" spans="2:7" x14ac:dyDescent="0.35">
      <c r="B631">
        <v>624</v>
      </c>
      <c r="C631">
        <v>44038</v>
      </c>
      <c r="D631" t="s">
        <v>124</v>
      </c>
      <c r="E631" t="s">
        <v>129</v>
      </c>
      <c r="F631">
        <v>3</v>
      </c>
      <c r="G631">
        <v>189</v>
      </c>
    </row>
    <row r="632" spans="2:7" x14ac:dyDescent="0.35">
      <c r="B632">
        <v>625</v>
      </c>
      <c r="C632">
        <v>44038</v>
      </c>
      <c r="D632" t="s">
        <v>126</v>
      </c>
      <c r="E632" t="s">
        <v>130</v>
      </c>
      <c r="F632">
        <v>1</v>
      </c>
      <c r="G632">
        <v>147</v>
      </c>
    </row>
    <row r="633" spans="2:7" x14ac:dyDescent="0.35">
      <c r="B633">
        <v>626</v>
      </c>
      <c r="C633">
        <v>44038</v>
      </c>
      <c r="D633" t="s">
        <v>124</v>
      </c>
      <c r="E633" t="s">
        <v>127</v>
      </c>
      <c r="F633">
        <v>1</v>
      </c>
      <c r="G633">
        <v>41</v>
      </c>
    </row>
    <row r="634" spans="2:7" x14ac:dyDescent="0.35">
      <c r="B634">
        <v>627</v>
      </c>
      <c r="C634">
        <v>44039</v>
      </c>
      <c r="D634" t="s">
        <v>125</v>
      </c>
      <c r="E634" t="s">
        <v>128</v>
      </c>
      <c r="F634">
        <v>1</v>
      </c>
      <c r="G634">
        <v>415</v>
      </c>
    </row>
    <row r="635" spans="2:7" x14ac:dyDescent="0.35">
      <c r="B635">
        <v>628</v>
      </c>
      <c r="C635">
        <v>44039</v>
      </c>
      <c r="D635" t="s">
        <v>123</v>
      </c>
      <c r="E635" t="s">
        <v>130</v>
      </c>
      <c r="F635">
        <v>2</v>
      </c>
      <c r="G635">
        <v>468</v>
      </c>
    </row>
    <row r="636" spans="2:7" x14ac:dyDescent="0.35">
      <c r="B636">
        <v>629</v>
      </c>
      <c r="C636">
        <v>44039</v>
      </c>
      <c r="D636" t="s">
        <v>125</v>
      </c>
      <c r="E636" t="s">
        <v>127</v>
      </c>
      <c r="F636">
        <v>1</v>
      </c>
      <c r="G636">
        <v>404</v>
      </c>
    </row>
    <row r="637" spans="2:7" x14ac:dyDescent="0.35">
      <c r="B637">
        <v>630</v>
      </c>
      <c r="C637">
        <v>44040</v>
      </c>
      <c r="D637" t="s">
        <v>123</v>
      </c>
      <c r="E637" t="s">
        <v>128</v>
      </c>
      <c r="F637">
        <v>5</v>
      </c>
      <c r="G637">
        <v>680</v>
      </c>
    </row>
    <row r="638" spans="2:7" x14ac:dyDescent="0.35">
      <c r="B638">
        <v>631</v>
      </c>
      <c r="C638">
        <v>44040</v>
      </c>
      <c r="D638" t="s">
        <v>125</v>
      </c>
      <c r="E638" t="s">
        <v>127</v>
      </c>
      <c r="F638">
        <v>1</v>
      </c>
      <c r="G638">
        <v>356</v>
      </c>
    </row>
    <row r="639" spans="2:7" x14ac:dyDescent="0.35">
      <c r="B639">
        <v>632</v>
      </c>
      <c r="C639">
        <v>44040</v>
      </c>
      <c r="D639" t="s">
        <v>123</v>
      </c>
      <c r="E639" t="s">
        <v>129</v>
      </c>
      <c r="F639">
        <v>7</v>
      </c>
      <c r="G639">
        <v>1470</v>
      </c>
    </row>
    <row r="640" spans="2:7" x14ac:dyDescent="0.35">
      <c r="B640">
        <v>633</v>
      </c>
      <c r="C640">
        <v>44041</v>
      </c>
      <c r="D640" t="s">
        <v>125</v>
      </c>
      <c r="E640" t="s">
        <v>130</v>
      </c>
      <c r="F640">
        <v>1</v>
      </c>
      <c r="G640">
        <v>505</v>
      </c>
    </row>
    <row r="641" spans="2:7" x14ac:dyDescent="0.35">
      <c r="B641">
        <v>634</v>
      </c>
      <c r="C641">
        <v>44041</v>
      </c>
      <c r="D641" t="s">
        <v>123</v>
      </c>
      <c r="E641" t="s">
        <v>127</v>
      </c>
      <c r="F641">
        <v>2</v>
      </c>
      <c r="G641">
        <v>170</v>
      </c>
    </row>
    <row r="642" spans="2:7" x14ac:dyDescent="0.35">
      <c r="B642">
        <v>635</v>
      </c>
      <c r="C642">
        <v>44041</v>
      </c>
      <c r="D642" t="s">
        <v>125</v>
      </c>
      <c r="E642" t="s">
        <v>128</v>
      </c>
      <c r="F642">
        <v>1</v>
      </c>
      <c r="G642">
        <v>559</v>
      </c>
    </row>
    <row r="643" spans="2:7" x14ac:dyDescent="0.35">
      <c r="B643">
        <v>636</v>
      </c>
      <c r="C643">
        <v>44042</v>
      </c>
      <c r="D643" t="s">
        <v>126</v>
      </c>
      <c r="E643" t="s">
        <v>130</v>
      </c>
      <c r="F643">
        <v>3</v>
      </c>
      <c r="G643">
        <v>570</v>
      </c>
    </row>
    <row r="644" spans="2:7" x14ac:dyDescent="0.35">
      <c r="B644">
        <v>637</v>
      </c>
      <c r="C644">
        <v>44042</v>
      </c>
      <c r="D644" t="s">
        <v>124</v>
      </c>
      <c r="E644" t="s">
        <v>127</v>
      </c>
      <c r="F644">
        <v>3</v>
      </c>
      <c r="G644">
        <v>111</v>
      </c>
    </row>
    <row r="645" spans="2:7" x14ac:dyDescent="0.35">
      <c r="B645">
        <v>638</v>
      </c>
      <c r="C645">
        <v>44042</v>
      </c>
      <c r="D645" t="s">
        <v>126</v>
      </c>
      <c r="E645" t="s">
        <v>128</v>
      </c>
      <c r="F645">
        <v>1</v>
      </c>
      <c r="G645">
        <v>151</v>
      </c>
    </row>
    <row r="646" spans="2:7" x14ac:dyDescent="0.35">
      <c r="B646">
        <v>639</v>
      </c>
      <c r="C646">
        <v>44043</v>
      </c>
      <c r="D646" t="s">
        <v>124</v>
      </c>
      <c r="E646" t="s">
        <v>127</v>
      </c>
      <c r="F646">
        <v>2</v>
      </c>
      <c r="G646">
        <v>80</v>
      </c>
    </row>
    <row r="647" spans="2:7" x14ac:dyDescent="0.35">
      <c r="B647">
        <v>640</v>
      </c>
      <c r="C647">
        <v>44043</v>
      </c>
      <c r="D647" t="s">
        <v>126</v>
      </c>
      <c r="E647" t="s">
        <v>129</v>
      </c>
      <c r="F647">
        <v>1</v>
      </c>
      <c r="G647">
        <v>160</v>
      </c>
    </row>
    <row r="648" spans="2:7" x14ac:dyDescent="0.35">
      <c r="B648">
        <v>641</v>
      </c>
      <c r="C648">
        <v>44043</v>
      </c>
      <c r="D648" t="s">
        <v>124</v>
      </c>
      <c r="E648" t="s">
        <v>130</v>
      </c>
      <c r="F648">
        <v>3</v>
      </c>
      <c r="G648">
        <v>177</v>
      </c>
    </row>
    <row r="649" spans="2:7" x14ac:dyDescent="0.35">
      <c r="B649">
        <v>642</v>
      </c>
      <c r="C649">
        <v>44044</v>
      </c>
      <c r="D649" t="s">
        <v>126</v>
      </c>
      <c r="E649" t="s">
        <v>127</v>
      </c>
      <c r="F649">
        <v>1</v>
      </c>
      <c r="G649">
        <v>81</v>
      </c>
    </row>
    <row r="650" spans="2:7" x14ac:dyDescent="0.35">
      <c r="B650">
        <v>643</v>
      </c>
      <c r="C650">
        <v>44044</v>
      </c>
      <c r="D650" t="s">
        <v>124</v>
      </c>
      <c r="E650" t="s">
        <v>128</v>
      </c>
      <c r="F650">
        <v>1</v>
      </c>
      <c r="G650">
        <v>42</v>
      </c>
    </row>
    <row r="651" spans="2:7" x14ac:dyDescent="0.35">
      <c r="B651">
        <v>644</v>
      </c>
      <c r="C651">
        <v>44044</v>
      </c>
      <c r="D651" t="s">
        <v>126</v>
      </c>
      <c r="E651" t="s">
        <v>129</v>
      </c>
      <c r="F651">
        <v>1</v>
      </c>
      <c r="G651">
        <v>75</v>
      </c>
    </row>
    <row r="652" spans="2:7" x14ac:dyDescent="0.35">
      <c r="B652">
        <v>645</v>
      </c>
      <c r="C652">
        <v>44045</v>
      </c>
      <c r="D652" t="s">
        <v>123</v>
      </c>
      <c r="E652" t="s">
        <v>127</v>
      </c>
      <c r="F652">
        <v>1</v>
      </c>
      <c r="G652">
        <v>120</v>
      </c>
    </row>
    <row r="653" spans="2:7" x14ac:dyDescent="0.35">
      <c r="B653">
        <v>646</v>
      </c>
      <c r="C653">
        <v>44045</v>
      </c>
      <c r="D653" t="s">
        <v>125</v>
      </c>
      <c r="E653" t="s">
        <v>128</v>
      </c>
      <c r="F653">
        <v>2</v>
      </c>
      <c r="G653">
        <v>776</v>
      </c>
    </row>
    <row r="654" spans="2:7" x14ac:dyDescent="0.35">
      <c r="B654">
        <v>647</v>
      </c>
      <c r="C654">
        <v>44045</v>
      </c>
      <c r="D654" t="s">
        <v>123</v>
      </c>
      <c r="E654" t="s">
        <v>127</v>
      </c>
      <c r="F654">
        <v>1</v>
      </c>
      <c r="G654">
        <v>76</v>
      </c>
    </row>
    <row r="655" spans="2:7" x14ac:dyDescent="0.35">
      <c r="B655">
        <v>648</v>
      </c>
      <c r="C655">
        <v>44046</v>
      </c>
      <c r="D655" t="s">
        <v>125</v>
      </c>
      <c r="E655" t="s">
        <v>129</v>
      </c>
      <c r="F655">
        <v>1</v>
      </c>
      <c r="G655">
        <v>985</v>
      </c>
    </row>
    <row r="656" spans="2:7" x14ac:dyDescent="0.35">
      <c r="B656">
        <v>649</v>
      </c>
      <c r="C656">
        <v>44046</v>
      </c>
      <c r="D656" t="s">
        <v>123</v>
      </c>
      <c r="E656" t="s">
        <v>130</v>
      </c>
      <c r="F656">
        <v>4</v>
      </c>
      <c r="G656">
        <v>524</v>
      </c>
    </row>
    <row r="657" spans="2:7" x14ac:dyDescent="0.35">
      <c r="B657">
        <v>650</v>
      </c>
      <c r="C657">
        <v>44046</v>
      </c>
      <c r="D657" t="s">
        <v>125</v>
      </c>
      <c r="E657" t="s">
        <v>127</v>
      </c>
      <c r="F657">
        <v>1</v>
      </c>
      <c r="G657">
        <v>847</v>
      </c>
    </row>
    <row r="658" spans="2:7" x14ac:dyDescent="0.35">
      <c r="B658">
        <v>651</v>
      </c>
      <c r="C658">
        <v>44047</v>
      </c>
      <c r="D658" t="s">
        <v>123</v>
      </c>
      <c r="E658" t="s">
        <v>128</v>
      </c>
      <c r="F658">
        <v>4</v>
      </c>
      <c r="G658">
        <v>592</v>
      </c>
    </row>
    <row r="659" spans="2:7" x14ac:dyDescent="0.35">
      <c r="B659">
        <v>652</v>
      </c>
      <c r="C659">
        <v>44047</v>
      </c>
      <c r="D659" t="s">
        <v>125</v>
      </c>
      <c r="E659" t="s">
        <v>129</v>
      </c>
      <c r="F659">
        <v>1</v>
      </c>
      <c r="G659">
        <v>1052</v>
      </c>
    </row>
    <row r="660" spans="2:7" x14ac:dyDescent="0.35">
      <c r="B660">
        <v>653</v>
      </c>
      <c r="C660">
        <v>44047</v>
      </c>
      <c r="D660" t="s">
        <v>123</v>
      </c>
      <c r="E660" t="s">
        <v>130</v>
      </c>
      <c r="F660">
        <v>1</v>
      </c>
      <c r="G660">
        <v>113</v>
      </c>
    </row>
    <row r="661" spans="2:7" x14ac:dyDescent="0.35">
      <c r="B661">
        <v>654</v>
      </c>
      <c r="C661">
        <v>44048</v>
      </c>
      <c r="D661" t="s">
        <v>124</v>
      </c>
      <c r="E661" t="s">
        <v>128</v>
      </c>
      <c r="F661">
        <v>1</v>
      </c>
      <c r="G661">
        <v>42</v>
      </c>
    </row>
    <row r="662" spans="2:7" x14ac:dyDescent="0.35">
      <c r="B662">
        <v>655</v>
      </c>
      <c r="C662">
        <v>44048</v>
      </c>
      <c r="D662" t="s">
        <v>126</v>
      </c>
      <c r="E662" t="s">
        <v>127</v>
      </c>
      <c r="F662">
        <v>1</v>
      </c>
      <c r="G662">
        <v>152</v>
      </c>
    </row>
    <row r="663" spans="2:7" x14ac:dyDescent="0.35">
      <c r="B663">
        <v>656</v>
      </c>
      <c r="C663">
        <v>44048</v>
      </c>
      <c r="D663" t="s">
        <v>124</v>
      </c>
      <c r="E663" t="s">
        <v>129</v>
      </c>
      <c r="F663">
        <v>1</v>
      </c>
      <c r="G663">
        <v>62</v>
      </c>
    </row>
    <row r="664" spans="2:7" x14ac:dyDescent="0.35">
      <c r="B664">
        <v>657</v>
      </c>
      <c r="C664">
        <v>44049</v>
      </c>
      <c r="D664" t="s">
        <v>126</v>
      </c>
      <c r="E664" t="s">
        <v>130</v>
      </c>
      <c r="F664">
        <v>4</v>
      </c>
      <c r="G664">
        <v>320</v>
      </c>
    </row>
    <row r="665" spans="2:7" x14ac:dyDescent="0.35">
      <c r="B665">
        <v>658</v>
      </c>
      <c r="C665">
        <v>44049</v>
      </c>
      <c r="D665" t="s">
        <v>124</v>
      </c>
      <c r="E665" t="s">
        <v>127</v>
      </c>
      <c r="F665">
        <v>2</v>
      </c>
      <c r="G665">
        <v>62</v>
      </c>
    </row>
    <row r="666" spans="2:7" x14ac:dyDescent="0.35">
      <c r="B666">
        <v>659</v>
      </c>
      <c r="C666">
        <v>44049</v>
      </c>
      <c r="D666" t="s">
        <v>126</v>
      </c>
      <c r="E666" t="s">
        <v>128</v>
      </c>
      <c r="F666">
        <v>1</v>
      </c>
      <c r="G666">
        <v>85</v>
      </c>
    </row>
    <row r="667" spans="2:7" x14ac:dyDescent="0.35">
      <c r="B667">
        <v>660</v>
      </c>
      <c r="C667">
        <v>44050</v>
      </c>
      <c r="D667" t="s">
        <v>124</v>
      </c>
      <c r="E667" t="s">
        <v>129</v>
      </c>
      <c r="F667">
        <v>1</v>
      </c>
      <c r="G667">
        <v>52</v>
      </c>
    </row>
    <row r="668" spans="2:7" x14ac:dyDescent="0.35">
      <c r="B668">
        <v>661</v>
      </c>
      <c r="C668">
        <v>44050</v>
      </c>
      <c r="D668" t="s">
        <v>126</v>
      </c>
      <c r="E668" t="s">
        <v>130</v>
      </c>
      <c r="F668">
        <v>1</v>
      </c>
      <c r="G668">
        <v>185</v>
      </c>
    </row>
    <row r="669" spans="2:7" x14ac:dyDescent="0.35">
      <c r="B669">
        <v>662</v>
      </c>
      <c r="C669">
        <v>44050</v>
      </c>
      <c r="D669" t="s">
        <v>124</v>
      </c>
      <c r="E669" t="s">
        <v>128</v>
      </c>
      <c r="F669">
        <v>1</v>
      </c>
      <c r="G669">
        <v>58</v>
      </c>
    </row>
    <row r="670" spans="2:7" x14ac:dyDescent="0.35">
      <c r="B670">
        <v>663</v>
      </c>
      <c r="C670">
        <v>44051</v>
      </c>
      <c r="D670" t="s">
        <v>125</v>
      </c>
      <c r="E670" t="s">
        <v>127</v>
      </c>
      <c r="F670">
        <v>2</v>
      </c>
      <c r="G670">
        <v>356</v>
      </c>
    </row>
    <row r="671" spans="2:7" x14ac:dyDescent="0.35">
      <c r="B671">
        <v>664</v>
      </c>
      <c r="C671">
        <v>44051</v>
      </c>
      <c r="D671" t="s">
        <v>123</v>
      </c>
      <c r="E671" t="s">
        <v>129</v>
      </c>
      <c r="F671">
        <v>5</v>
      </c>
      <c r="G671">
        <v>1185</v>
      </c>
    </row>
    <row r="672" spans="2:7" x14ac:dyDescent="0.35">
      <c r="B672">
        <v>665</v>
      </c>
      <c r="C672">
        <v>44051</v>
      </c>
      <c r="D672" t="s">
        <v>125</v>
      </c>
      <c r="E672" t="s">
        <v>130</v>
      </c>
      <c r="F672">
        <v>1</v>
      </c>
      <c r="G672">
        <v>760</v>
      </c>
    </row>
    <row r="673" spans="2:7" x14ac:dyDescent="0.35">
      <c r="B673">
        <v>666</v>
      </c>
      <c r="C673">
        <v>44052</v>
      </c>
      <c r="D673" t="s">
        <v>123</v>
      </c>
      <c r="E673" t="s">
        <v>127</v>
      </c>
      <c r="F673">
        <v>5</v>
      </c>
      <c r="G673">
        <v>700</v>
      </c>
    </row>
    <row r="674" spans="2:7" x14ac:dyDescent="0.35">
      <c r="B674">
        <v>667</v>
      </c>
      <c r="C674">
        <v>44052</v>
      </c>
      <c r="D674" t="s">
        <v>125</v>
      </c>
      <c r="E674" t="s">
        <v>128</v>
      </c>
      <c r="F674">
        <v>1</v>
      </c>
      <c r="G674">
        <v>1164</v>
      </c>
    </row>
    <row r="675" spans="2:7" x14ac:dyDescent="0.35">
      <c r="B675">
        <v>668</v>
      </c>
      <c r="C675">
        <v>44052</v>
      </c>
      <c r="D675" t="s">
        <v>123</v>
      </c>
      <c r="E675" t="s">
        <v>129</v>
      </c>
      <c r="F675">
        <v>5</v>
      </c>
      <c r="G675">
        <v>865</v>
      </c>
    </row>
    <row r="676" spans="2:7" x14ac:dyDescent="0.35">
      <c r="B676">
        <v>669</v>
      </c>
      <c r="C676">
        <v>44053</v>
      </c>
      <c r="D676" t="s">
        <v>125</v>
      </c>
      <c r="E676" t="s">
        <v>130</v>
      </c>
      <c r="F676">
        <v>1</v>
      </c>
      <c r="G676">
        <v>387</v>
      </c>
    </row>
    <row r="677" spans="2:7" x14ac:dyDescent="0.35">
      <c r="B677">
        <v>670</v>
      </c>
      <c r="C677">
        <v>44053</v>
      </c>
      <c r="D677" t="s">
        <v>123</v>
      </c>
      <c r="E677" t="s">
        <v>128</v>
      </c>
      <c r="F677">
        <v>1</v>
      </c>
      <c r="G677">
        <v>226</v>
      </c>
    </row>
    <row r="678" spans="2:7" x14ac:dyDescent="0.35">
      <c r="B678">
        <v>671</v>
      </c>
      <c r="C678">
        <v>44053</v>
      </c>
      <c r="D678" t="s">
        <v>125</v>
      </c>
      <c r="E678" t="s">
        <v>130</v>
      </c>
      <c r="F678">
        <v>1</v>
      </c>
      <c r="G678">
        <v>1231</v>
      </c>
    </row>
    <row r="679" spans="2:7" x14ac:dyDescent="0.35">
      <c r="B679">
        <v>672</v>
      </c>
      <c r="C679">
        <v>44054</v>
      </c>
      <c r="D679" t="s">
        <v>126</v>
      </c>
      <c r="E679" t="s">
        <v>129</v>
      </c>
      <c r="F679">
        <v>1</v>
      </c>
      <c r="G679">
        <v>178</v>
      </c>
    </row>
    <row r="680" spans="2:7" x14ac:dyDescent="0.35">
      <c r="B680">
        <v>673</v>
      </c>
      <c r="C680">
        <v>44054</v>
      </c>
      <c r="D680" t="s">
        <v>124</v>
      </c>
      <c r="E680" t="s">
        <v>130</v>
      </c>
      <c r="F680">
        <v>6</v>
      </c>
      <c r="G680">
        <v>324</v>
      </c>
    </row>
    <row r="681" spans="2:7" x14ac:dyDescent="0.35">
      <c r="B681">
        <v>674</v>
      </c>
      <c r="C681">
        <v>44054</v>
      </c>
      <c r="D681" t="s">
        <v>126</v>
      </c>
      <c r="E681" t="s">
        <v>127</v>
      </c>
      <c r="F681">
        <v>1</v>
      </c>
      <c r="G681">
        <v>89</v>
      </c>
    </row>
    <row r="682" spans="2:7" x14ac:dyDescent="0.35">
      <c r="B682">
        <v>675</v>
      </c>
      <c r="C682">
        <v>44055</v>
      </c>
      <c r="D682" t="s">
        <v>124</v>
      </c>
      <c r="E682" t="s">
        <v>128</v>
      </c>
      <c r="F682">
        <v>3</v>
      </c>
      <c r="G682">
        <v>132</v>
      </c>
    </row>
    <row r="683" spans="2:7" x14ac:dyDescent="0.35">
      <c r="B683">
        <v>676</v>
      </c>
      <c r="C683">
        <v>44055</v>
      </c>
      <c r="D683" t="s">
        <v>126</v>
      </c>
      <c r="E683" t="s">
        <v>129</v>
      </c>
      <c r="F683">
        <v>2</v>
      </c>
      <c r="G683">
        <v>100</v>
      </c>
    </row>
    <row r="684" spans="2:7" x14ac:dyDescent="0.35">
      <c r="B684">
        <v>677</v>
      </c>
      <c r="C684">
        <v>44055</v>
      </c>
      <c r="D684" t="s">
        <v>124</v>
      </c>
      <c r="E684" t="s">
        <v>130</v>
      </c>
      <c r="F684">
        <v>3</v>
      </c>
      <c r="G684">
        <v>96</v>
      </c>
    </row>
    <row r="685" spans="2:7" x14ac:dyDescent="0.35">
      <c r="B685">
        <v>678</v>
      </c>
      <c r="C685">
        <v>44056</v>
      </c>
      <c r="D685" t="s">
        <v>126</v>
      </c>
      <c r="E685" t="s">
        <v>128</v>
      </c>
      <c r="F685">
        <v>1</v>
      </c>
      <c r="G685">
        <v>145</v>
      </c>
    </row>
    <row r="686" spans="2:7" x14ac:dyDescent="0.35">
      <c r="B686">
        <v>679</v>
      </c>
      <c r="C686">
        <v>44056</v>
      </c>
      <c r="D686" t="s">
        <v>124</v>
      </c>
      <c r="E686" t="s">
        <v>130</v>
      </c>
      <c r="F686">
        <v>3</v>
      </c>
      <c r="G686">
        <v>135</v>
      </c>
    </row>
    <row r="687" spans="2:7" x14ac:dyDescent="0.35">
      <c r="B687">
        <v>680</v>
      </c>
      <c r="C687">
        <v>44056</v>
      </c>
      <c r="D687" t="s">
        <v>126</v>
      </c>
      <c r="E687" t="s">
        <v>127</v>
      </c>
      <c r="F687">
        <v>1</v>
      </c>
      <c r="G687">
        <v>145</v>
      </c>
    </row>
    <row r="688" spans="2:7" x14ac:dyDescent="0.35">
      <c r="B688">
        <v>681</v>
      </c>
      <c r="C688">
        <v>44057</v>
      </c>
      <c r="D688" t="s">
        <v>123</v>
      </c>
      <c r="E688" t="s">
        <v>130</v>
      </c>
      <c r="F688">
        <v>1</v>
      </c>
      <c r="G688">
        <v>300</v>
      </c>
    </row>
    <row r="689" spans="2:7" x14ac:dyDescent="0.35">
      <c r="B689">
        <v>682</v>
      </c>
      <c r="C689">
        <v>44057</v>
      </c>
      <c r="D689" t="s">
        <v>125</v>
      </c>
      <c r="E689" t="s">
        <v>127</v>
      </c>
      <c r="F689">
        <v>1</v>
      </c>
      <c r="G689">
        <v>910</v>
      </c>
    </row>
    <row r="690" spans="2:7" x14ac:dyDescent="0.35">
      <c r="B690">
        <v>683</v>
      </c>
      <c r="C690">
        <v>44057</v>
      </c>
      <c r="D690" t="s">
        <v>123</v>
      </c>
      <c r="E690" t="s">
        <v>128</v>
      </c>
      <c r="F690">
        <v>1</v>
      </c>
      <c r="G690">
        <v>129</v>
      </c>
    </row>
    <row r="691" spans="2:7" x14ac:dyDescent="0.35">
      <c r="B691">
        <v>684</v>
      </c>
      <c r="C691">
        <v>44058</v>
      </c>
      <c r="D691" t="s">
        <v>125</v>
      </c>
      <c r="E691" t="s">
        <v>129</v>
      </c>
      <c r="F691">
        <v>1</v>
      </c>
      <c r="G691">
        <v>597</v>
      </c>
    </row>
    <row r="692" spans="2:7" x14ac:dyDescent="0.35">
      <c r="B692">
        <v>685</v>
      </c>
      <c r="C692">
        <v>44058</v>
      </c>
      <c r="D692" t="s">
        <v>123</v>
      </c>
      <c r="E692" t="s">
        <v>130</v>
      </c>
      <c r="F692">
        <v>3</v>
      </c>
      <c r="G692">
        <v>417</v>
      </c>
    </row>
    <row r="693" spans="2:7" x14ac:dyDescent="0.35">
      <c r="B693">
        <v>686</v>
      </c>
      <c r="C693">
        <v>44058</v>
      </c>
      <c r="D693" t="s">
        <v>125</v>
      </c>
      <c r="E693" t="s">
        <v>128</v>
      </c>
      <c r="F693">
        <v>1</v>
      </c>
      <c r="G693">
        <v>534</v>
      </c>
    </row>
    <row r="694" spans="2:7" x14ac:dyDescent="0.35">
      <c r="B694">
        <v>687</v>
      </c>
      <c r="C694">
        <v>44059</v>
      </c>
      <c r="D694" t="s">
        <v>123</v>
      </c>
      <c r="E694" t="s">
        <v>130</v>
      </c>
      <c r="F694">
        <v>1</v>
      </c>
      <c r="G694">
        <v>275</v>
      </c>
    </row>
    <row r="695" spans="2:7" x14ac:dyDescent="0.35">
      <c r="B695">
        <v>688</v>
      </c>
      <c r="C695">
        <v>44059</v>
      </c>
      <c r="D695" t="s">
        <v>125</v>
      </c>
      <c r="E695" t="s">
        <v>127</v>
      </c>
      <c r="F695">
        <v>1</v>
      </c>
      <c r="G695">
        <v>551</v>
      </c>
    </row>
    <row r="696" spans="2:7" x14ac:dyDescent="0.35">
      <c r="B696">
        <v>689</v>
      </c>
      <c r="C696">
        <v>44059</v>
      </c>
      <c r="D696" t="s">
        <v>123</v>
      </c>
      <c r="E696" t="s">
        <v>128</v>
      </c>
      <c r="F696">
        <v>2</v>
      </c>
      <c r="G696">
        <v>600</v>
      </c>
    </row>
    <row r="697" spans="2:7" x14ac:dyDescent="0.35">
      <c r="B697">
        <v>690</v>
      </c>
      <c r="C697">
        <v>44060</v>
      </c>
      <c r="D697" t="s">
        <v>124</v>
      </c>
      <c r="E697" t="s">
        <v>127</v>
      </c>
      <c r="F697">
        <v>1</v>
      </c>
      <c r="G697">
        <v>47</v>
      </c>
    </row>
    <row r="698" spans="2:7" x14ac:dyDescent="0.35">
      <c r="B698">
        <v>691</v>
      </c>
      <c r="C698">
        <v>44060</v>
      </c>
      <c r="D698" t="s">
        <v>126</v>
      </c>
      <c r="E698" t="s">
        <v>128</v>
      </c>
      <c r="F698">
        <v>1</v>
      </c>
      <c r="G698">
        <v>101</v>
      </c>
    </row>
    <row r="699" spans="2:7" x14ac:dyDescent="0.35">
      <c r="B699">
        <v>692</v>
      </c>
      <c r="C699">
        <v>44060</v>
      </c>
      <c r="D699" t="s">
        <v>124</v>
      </c>
      <c r="E699" t="s">
        <v>129</v>
      </c>
      <c r="F699">
        <v>1</v>
      </c>
      <c r="G699">
        <v>41</v>
      </c>
    </row>
    <row r="700" spans="2:7" x14ac:dyDescent="0.35">
      <c r="B700">
        <v>693</v>
      </c>
      <c r="C700">
        <v>44061</v>
      </c>
      <c r="D700" t="s">
        <v>126</v>
      </c>
      <c r="E700" t="s">
        <v>130</v>
      </c>
      <c r="F700">
        <v>1</v>
      </c>
      <c r="G700">
        <v>47</v>
      </c>
    </row>
    <row r="701" spans="2:7" x14ac:dyDescent="0.35">
      <c r="B701">
        <v>694</v>
      </c>
      <c r="C701">
        <v>44061</v>
      </c>
      <c r="D701" t="s">
        <v>124</v>
      </c>
      <c r="E701" t="s">
        <v>128</v>
      </c>
      <c r="F701">
        <v>10</v>
      </c>
      <c r="G701">
        <v>330</v>
      </c>
    </row>
    <row r="702" spans="2:7" x14ac:dyDescent="0.35">
      <c r="B702">
        <v>695</v>
      </c>
      <c r="C702">
        <v>44061</v>
      </c>
      <c r="D702" t="s">
        <v>126</v>
      </c>
      <c r="E702" t="s">
        <v>130</v>
      </c>
      <c r="F702">
        <v>1</v>
      </c>
      <c r="G702">
        <v>83</v>
      </c>
    </row>
    <row r="703" spans="2:7" x14ac:dyDescent="0.35">
      <c r="B703">
        <v>696</v>
      </c>
      <c r="C703">
        <v>44062</v>
      </c>
      <c r="D703" t="s">
        <v>124</v>
      </c>
      <c r="E703" t="s">
        <v>127</v>
      </c>
      <c r="F703">
        <v>1</v>
      </c>
      <c r="G703">
        <v>33</v>
      </c>
    </row>
    <row r="704" spans="2:7" x14ac:dyDescent="0.35">
      <c r="B704">
        <v>697</v>
      </c>
      <c r="C704">
        <v>44062</v>
      </c>
      <c r="D704" t="s">
        <v>126</v>
      </c>
      <c r="E704" t="s">
        <v>128</v>
      </c>
      <c r="F704">
        <v>1</v>
      </c>
      <c r="G704">
        <v>140</v>
      </c>
    </row>
    <row r="705" spans="2:7" x14ac:dyDescent="0.35">
      <c r="B705">
        <v>698</v>
      </c>
      <c r="C705">
        <v>44062</v>
      </c>
      <c r="D705" t="s">
        <v>124</v>
      </c>
      <c r="E705" t="s">
        <v>127</v>
      </c>
      <c r="F705">
        <v>1</v>
      </c>
      <c r="G705">
        <v>58</v>
      </c>
    </row>
    <row r="706" spans="2:7" x14ac:dyDescent="0.35">
      <c r="B706">
        <v>699</v>
      </c>
      <c r="C706">
        <v>44063</v>
      </c>
      <c r="D706" t="s">
        <v>125</v>
      </c>
      <c r="E706" t="s">
        <v>128</v>
      </c>
      <c r="F706">
        <v>1</v>
      </c>
      <c r="G706">
        <v>967</v>
      </c>
    </row>
    <row r="707" spans="2:7" x14ac:dyDescent="0.35">
      <c r="B707">
        <v>700</v>
      </c>
      <c r="C707">
        <v>44063</v>
      </c>
      <c r="D707" t="s">
        <v>123</v>
      </c>
      <c r="E707" t="s">
        <v>129</v>
      </c>
      <c r="F707">
        <v>1</v>
      </c>
      <c r="G707">
        <v>282</v>
      </c>
    </row>
    <row r="708" spans="2:7" x14ac:dyDescent="0.35">
      <c r="B708">
        <v>701</v>
      </c>
      <c r="C708">
        <v>44063</v>
      </c>
      <c r="D708" t="s">
        <v>125</v>
      </c>
      <c r="E708" t="s">
        <v>130</v>
      </c>
      <c r="F708">
        <v>2</v>
      </c>
      <c r="G708">
        <v>2148</v>
      </c>
    </row>
    <row r="709" spans="2:7" x14ac:dyDescent="0.35">
      <c r="B709">
        <v>702</v>
      </c>
      <c r="C709">
        <v>44064</v>
      </c>
      <c r="D709" t="s">
        <v>123</v>
      </c>
      <c r="E709" t="s">
        <v>128</v>
      </c>
      <c r="F709">
        <v>4</v>
      </c>
      <c r="G709">
        <v>924</v>
      </c>
    </row>
    <row r="710" spans="2:7" x14ac:dyDescent="0.35">
      <c r="B710">
        <v>702</v>
      </c>
      <c r="C710">
        <v>44064</v>
      </c>
      <c r="D710" t="s">
        <v>123</v>
      </c>
      <c r="E710" t="s">
        <v>128</v>
      </c>
      <c r="F710">
        <v>4</v>
      </c>
      <c r="G710">
        <v>924</v>
      </c>
    </row>
    <row r="711" spans="2:7" x14ac:dyDescent="0.35">
      <c r="B711">
        <v>703</v>
      </c>
      <c r="C711">
        <v>44064</v>
      </c>
      <c r="D711" t="s">
        <v>125</v>
      </c>
      <c r="E711" t="s">
        <v>130</v>
      </c>
      <c r="F711">
        <v>1</v>
      </c>
      <c r="G711">
        <v>525</v>
      </c>
    </row>
    <row r="712" spans="2:7" x14ac:dyDescent="0.35">
      <c r="B712">
        <v>704</v>
      </c>
      <c r="C712">
        <v>44064</v>
      </c>
      <c r="D712" t="s">
        <v>123</v>
      </c>
      <c r="E712" t="s">
        <v>127</v>
      </c>
      <c r="F712">
        <v>3</v>
      </c>
      <c r="G712">
        <v>267</v>
      </c>
    </row>
    <row r="713" spans="2:7" x14ac:dyDescent="0.35">
      <c r="B713">
        <v>705</v>
      </c>
      <c r="C713">
        <v>44065</v>
      </c>
      <c r="D713" t="s">
        <v>125</v>
      </c>
      <c r="E713" t="s">
        <v>128</v>
      </c>
      <c r="F713">
        <v>3</v>
      </c>
      <c r="G713">
        <v>3225</v>
      </c>
    </row>
    <row r="714" spans="2:7" x14ac:dyDescent="0.35">
      <c r="B714">
        <v>706</v>
      </c>
      <c r="C714">
        <v>44065</v>
      </c>
      <c r="D714" t="s">
        <v>123</v>
      </c>
      <c r="E714" t="s">
        <v>127</v>
      </c>
      <c r="F714">
        <v>2</v>
      </c>
      <c r="G714">
        <v>110</v>
      </c>
    </row>
    <row r="715" spans="2:7" x14ac:dyDescent="0.35">
      <c r="B715">
        <v>707</v>
      </c>
      <c r="C715">
        <v>44065</v>
      </c>
      <c r="D715" t="s">
        <v>125</v>
      </c>
      <c r="E715" t="s">
        <v>129</v>
      </c>
      <c r="F715">
        <v>1</v>
      </c>
      <c r="G715">
        <v>655</v>
      </c>
    </row>
    <row r="716" spans="2:7" x14ac:dyDescent="0.35">
      <c r="B716">
        <v>708</v>
      </c>
      <c r="C716">
        <v>44066</v>
      </c>
      <c r="D716" t="s">
        <v>126</v>
      </c>
      <c r="E716" t="s">
        <v>129</v>
      </c>
      <c r="F716">
        <v>1</v>
      </c>
      <c r="G716">
        <v>153</v>
      </c>
    </row>
    <row r="717" spans="2:7" x14ac:dyDescent="0.35">
      <c r="B717">
        <v>709</v>
      </c>
      <c r="C717">
        <v>44066</v>
      </c>
      <c r="D717" t="s">
        <v>124</v>
      </c>
      <c r="E717" t="s">
        <v>130</v>
      </c>
      <c r="F717">
        <v>1</v>
      </c>
      <c r="G717">
        <v>36</v>
      </c>
    </row>
    <row r="718" spans="2:7" x14ac:dyDescent="0.35">
      <c r="B718">
        <v>710</v>
      </c>
      <c r="C718">
        <v>44066</v>
      </c>
      <c r="D718" t="s">
        <v>126</v>
      </c>
      <c r="E718" t="s">
        <v>128</v>
      </c>
      <c r="F718">
        <v>1</v>
      </c>
      <c r="G718">
        <v>51</v>
      </c>
    </row>
    <row r="719" spans="2:7" x14ac:dyDescent="0.35">
      <c r="B719">
        <v>711</v>
      </c>
      <c r="C719">
        <v>44067</v>
      </c>
      <c r="D719" t="s">
        <v>124</v>
      </c>
      <c r="E719" t="s">
        <v>130</v>
      </c>
      <c r="F719">
        <v>1</v>
      </c>
      <c r="G719">
        <v>34</v>
      </c>
    </row>
    <row r="720" spans="2:7" x14ac:dyDescent="0.35">
      <c r="B720">
        <v>712</v>
      </c>
      <c r="C720">
        <v>44067</v>
      </c>
      <c r="D720" t="s">
        <v>126</v>
      </c>
      <c r="E720" t="s">
        <v>127</v>
      </c>
      <c r="F720">
        <v>2</v>
      </c>
      <c r="G720">
        <v>256</v>
      </c>
    </row>
    <row r="721" spans="2:7" x14ac:dyDescent="0.35">
      <c r="B721">
        <v>713</v>
      </c>
      <c r="C721">
        <v>44067</v>
      </c>
      <c r="D721" t="s">
        <v>124</v>
      </c>
      <c r="E721" t="s">
        <v>128</v>
      </c>
      <c r="F721">
        <v>3</v>
      </c>
      <c r="G721">
        <v>105</v>
      </c>
    </row>
    <row r="722" spans="2:7" x14ac:dyDescent="0.35">
      <c r="B722">
        <v>714</v>
      </c>
      <c r="C722">
        <v>44068</v>
      </c>
      <c r="D722" t="s">
        <v>126</v>
      </c>
      <c r="E722" t="s">
        <v>127</v>
      </c>
      <c r="F722">
        <v>3</v>
      </c>
      <c r="G722">
        <v>246</v>
      </c>
    </row>
    <row r="723" spans="2:7" x14ac:dyDescent="0.35">
      <c r="B723">
        <v>715</v>
      </c>
      <c r="C723">
        <v>44068</v>
      </c>
      <c r="D723" t="s">
        <v>124</v>
      </c>
      <c r="E723" t="s">
        <v>129</v>
      </c>
      <c r="F723">
        <v>1</v>
      </c>
      <c r="G723">
        <v>55</v>
      </c>
    </row>
    <row r="724" spans="2:7" x14ac:dyDescent="0.35">
      <c r="B724">
        <v>716</v>
      </c>
      <c r="C724">
        <v>44068</v>
      </c>
      <c r="D724" t="s">
        <v>126</v>
      </c>
      <c r="E724" t="s">
        <v>130</v>
      </c>
      <c r="F724">
        <v>1</v>
      </c>
      <c r="G724">
        <v>63</v>
      </c>
    </row>
    <row r="725" spans="2:7" x14ac:dyDescent="0.35">
      <c r="B725">
        <v>717</v>
      </c>
      <c r="C725">
        <v>44069</v>
      </c>
      <c r="D725" t="s">
        <v>123</v>
      </c>
      <c r="E725" t="s">
        <v>130</v>
      </c>
      <c r="F725">
        <v>1</v>
      </c>
      <c r="G725">
        <v>233</v>
      </c>
    </row>
    <row r="726" spans="2:7" x14ac:dyDescent="0.35">
      <c r="B726">
        <v>718</v>
      </c>
      <c r="C726">
        <v>44069</v>
      </c>
      <c r="D726" t="s">
        <v>125</v>
      </c>
      <c r="E726" t="s">
        <v>128</v>
      </c>
      <c r="F726">
        <v>1</v>
      </c>
      <c r="G726">
        <v>933</v>
      </c>
    </row>
    <row r="727" spans="2:7" x14ac:dyDescent="0.35">
      <c r="B727">
        <v>719</v>
      </c>
      <c r="C727">
        <v>44069</v>
      </c>
      <c r="D727" t="s">
        <v>123</v>
      </c>
      <c r="E727" t="s">
        <v>130</v>
      </c>
      <c r="F727">
        <v>3</v>
      </c>
      <c r="G727">
        <v>363</v>
      </c>
    </row>
    <row r="728" spans="2:7" x14ac:dyDescent="0.35">
      <c r="B728">
        <v>720</v>
      </c>
      <c r="C728">
        <v>44070</v>
      </c>
      <c r="D728" t="s">
        <v>125</v>
      </c>
      <c r="E728" t="s">
        <v>127</v>
      </c>
      <c r="F728">
        <v>1</v>
      </c>
      <c r="G728">
        <v>1056</v>
      </c>
    </row>
    <row r="729" spans="2:7" x14ac:dyDescent="0.35">
      <c r="B729">
        <v>721</v>
      </c>
      <c r="C729">
        <v>44070</v>
      </c>
      <c r="D729" t="s">
        <v>123</v>
      </c>
      <c r="E729" t="s">
        <v>128</v>
      </c>
      <c r="F729">
        <v>8</v>
      </c>
      <c r="G729">
        <v>2448</v>
      </c>
    </row>
    <row r="730" spans="2:7" x14ac:dyDescent="0.35">
      <c r="B730">
        <v>722</v>
      </c>
      <c r="C730">
        <v>44070</v>
      </c>
      <c r="D730" t="s">
        <v>125</v>
      </c>
      <c r="E730" t="s">
        <v>127</v>
      </c>
      <c r="F730">
        <v>1</v>
      </c>
      <c r="G730">
        <v>680</v>
      </c>
    </row>
    <row r="731" spans="2:7" x14ac:dyDescent="0.35">
      <c r="B731">
        <v>723</v>
      </c>
      <c r="C731">
        <v>44071</v>
      </c>
      <c r="D731" t="s">
        <v>123</v>
      </c>
      <c r="E731" t="s">
        <v>129</v>
      </c>
      <c r="F731">
        <v>1</v>
      </c>
      <c r="G731">
        <v>202</v>
      </c>
    </row>
    <row r="732" spans="2:7" x14ac:dyDescent="0.35">
      <c r="B732">
        <v>724</v>
      </c>
      <c r="C732">
        <v>44071</v>
      </c>
      <c r="D732" t="s">
        <v>125</v>
      </c>
      <c r="E732" t="s">
        <v>130</v>
      </c>
      <c r="F732">
        <v>3</v>
      </c>
      <c r="G732">
        <v>732</v>
      </c>
    </row>
    <row r="733" spans="2:7" x14ac:dyDescent="0.35">
      <c r="B733">
        <v>725</v>
      </c>
      <c r="C733">
        <v>44071</v>
      </c>
      <c r="D733" t="s">
        <v>123</v>
      </c>
      <c r="E733" t="s">
        <v>127</v>
      </c>
      <c r="F733">
        <v>3</v>
      </c>
      <c r="G733">
        <v>165</v>
      </c>
    </row>
    <row r="734" spans="2:7" x14ac:dyDescent="0.35">
      <c r="B734">
        <v>726</v>
      </c>
      <c r="C734">
        <v>44072</v>
      </c>
      <c r="D734" t="s">
        <v>124</v>
      </c>
      <c r="E734" t="s">
        <v>128</v>
      </c>
      <c r="F734">
        <v>1</v>
      </c>
      <c r="G734">
        <v>58</v>
      </c>
    </row>
    <row r="735" spans="2:7" x14ac:dyDescent="0.35">
      <c r="B735">
        <v>727</v>
      </c>
      <c r="C735">
        <v>44072</v>
      </c>
      <c r="D735" t="s">
        <v>126</v>
      </c>
      <c r="E735" t="s">
        <v>130</v>
      </c>
      <c r="F735">
        <v>1</v>
      </c>
      <c r="G735">
        <v>133</v>
      </c>
    </row>
    <row r="736" spans="2:7" x14ac:dyDescent="0.35">
      <c r="B736">
        <v>728</v>
      </c>
      <c r="C736">
        <v>44072</v>
      </c>
      <c r="D736" t="s">
        <v>124</v>
      </c>
      <c r="E736" t="s">
        <v>127</v>
      </c>
      <c r="F736">
        <v>1</v>
      </c>
      <c r="G736">
        <v>48</v>
      </c>
    </row>
    <row r="737" spans="2:7" x14ac:dyDescent="0.35">
      <c r="B737">
        <v>729</v>
      </c>
      <c r="C737">
        <v>44073</v>
      </c>
      <c r="D737" t="s">
        <v>126</v>
      </c>
      <c r="E737" t="s">
        <v>128</v>
      </c>
      <c r="F737">
        <v>2</v>
      </c>
      <c r="G737">
        <v>238</v>
      </c>
    </row>
    <row r="738" spans="2:7" x14ac:dyDescent="0.35">
      <c r="B738">
        <v>730</v>
      </c>
      <c r="C738">
        <v>44073</v>
      </c>
      <c r="D738" t="s">
        <v>124</v>
      </c>
      <c r="E738" t="s">
        <v>127</v>
      </c>
      <c r="F738">
        <v>1</v>
      </c>
      <c r="G738">
        <v>37</v>
      </c>
    </row>
    <row r="739" spans="2:7" x14ac:dyDescent="0.35">
      <c r="B739">
        <v>731</v>
      </c>
      <c r="C739">
        <v>44073</v>
      </c>
      <c r="D739" t="s">
        <v>126</v>
      </c>
      <c r="E739" t="s">
        <v>129</v>
      </c>
      <c r="F739">
        <v>1</v>
      </c>
      <c r="G739">
        <v>115</v>
      </c>
    </row>
    <row r="740" spans="2:7" x14ac:dyDescent="0.35">
      <c r="B740">
        <v>732</v>
      </c>
      <c r="C740">
        <v>44074</v>
      </c>
      <c r="D740" t="s">
        <v>124</v>
      </c>
      <c r="E740" t="s">
        <v>130</v>
      </c>
      <c r="F740">
        <v>3</v>
      </c>
      <c r="G740">
        <v>114</v>
      </c>
    </row>
    <row r="741" spans="2:7" x14ac:dyDescent="0.35">
      <c r="B741">
        <v>733</v>
      </c>
      <c r="C741">
        <v>44074</v>
      </c>
      <c r="D741" t="s">
        <v>126</v>
      </c>
      <c r="E741" t="s">
        <v>127</v>
      </c>
      <c r="F741">
        <v>1</v>
      </c>
      <c r="G741">
        <v>41</v>
      </c>
    </row>
    <row r="742" spans="2:7" x14ac:dyDescent="0.35">
      <c r="B742">
        <v>734</v>
      </c>
      <c r="C742">
        <v>44074</v>
      </c>
      <c r="D742" t="s">
        <v>124</v>
      </c>
      <c r="E742" t="s">
        <v>128</v>
      </c>
      <c r="F742">
        <v>1</v>
      </c>
      <c r="G742">
        <v>55</v>
      </c>
    </row>
    <row r="743" spans="2:7" x14ac:dyDescent="0.35">
      <c r="B743">
        <v>735</v>
      </c>
      <c r="C743">
        <v>44075</v>
      </c>
      <c r="D743" t="s">
        <v>125</v>
      </c>
      <c r="E743" t="s">
        <v>130</v>
      </c>
      <c r="F743">
        <v>1</v>
      </c>
      <c r="G743">
        <v>998</v>
      </c>
    </row>
    <row r="744" spans="2:7" x14ac:dyDescent="0.35">
      <c r="B744">
        <v>736</v>
      </c>
      <c r="C744">
        <v>44075</v>
      </c>
      <c r="D744" t="s">
        <v>123</v>
      </c>
      <c r="E744" t="s">
        <v>127</v>
      </c>
      <c r="F744">
        <v>1</v>
      </c>
      <c r="G744">
        <v>242</v>
      </c>
    </row>
    <row r="745" spans="2:7" x14ac:dyDescent="0.35">
      <c r="B745">
        <v>737</v>
      </c>
      <c r="C745">
        <v>44075</v>
      </c>
      <c r="D745" t="s">
        <v>125</v>
      </c>
      <c r="E745" t="s">
        <v>128</v>
      </c>
      <c r="F745">
        <v>2</v>
      </c>
      <c r="G745">
        <v>438</v>
      </c>
    </row>
    <row r="746" spans="2:7" x14ac:dyDescent="0.35">
      <c r="B746">
        <v>738</v>
      </c>
      <c r="C746">
        <v>44076</v>
      </c>
      <c r="D746" t="s">
        <v>123</v>
      </c>
      <c r="E746" t="s">
        <v>127</v>
      </c>
      <c r="F746">
        <v>3</v>
      </c>
      <c r="G746">
        <v>813</v>
      </c>
    </row>
    <row r="747" spans="2:7" x14ac:dyDescent="0.35">
      <c r="B747">
        <v>739</v>
      </c>
      <c r="C747">
        <v>44076</v>
      </c>
      <c r="D747" t="s">
        <v>125</v>
      </c>
      <c r="E747" t="s">
        <v>129</v>
      </c>
      <c r="F747">
        <v>1</v>
      </c>
      <c r="G747">
        <v>719</v>
      </c>
    </row>
    <row r="748" spans="2:7" x14ac:dyDescent="0.35">
      <c r="B748">
        <v>740</v>
      </c>
      <c r="C748">
        <v>44076</v>
      </c>
      <c r="D748" t="s">
        <v>123</v>
      </c>
      <c r="E748" t="s">
        <v>130</v>
      </c>
      <c r="F748">
        <v>6</v>
      </c>
      <c r="G748">
        <v>924</v>
      </c>
    </row>
    <row r="749" spans="2:7" x14ac:dyDescent="0.35">
      <c r="B749">
        <v>741</v>
      </c>
      <c r="C749">
        <v>44077</v>
      </c>
      <c r="D749" t="s">
        <v>125</v>
      </c>
      <c r="E749" t="s">
        <v>127</v>
      </c>
      <c r="F749">
        <v>2</v>
      </c>
      <c r="G749">
        <v>1416</v>
      </c>
    </row>
    <row r="750" spans="2:7" x14ac:dyDescent="0.35">
      <c r="B750">
        <v>742</v>
      </c>
      <c r="C750">
        <v>44077</v>
      </c>
      <c r="D750" t="s">
        <v>123</v>
      </c>
      <c r="E750" t="s">
        <v>128</v>
      </c>
      <c r="F750">
        <v>1</v>
      </c>
      <c r="G750">
        <v>323</v>
      </c>
    </row>
    <row r="751" spans="2:7" x14ac:dyDescent="0.35">
      <c r="B751">
        <v>743</v>
      </c>
      <c r="C751">
        <v>44077</v>
      </c>
      <c r="D751" t="s">
        <v>125</v>
      </c>
      <c r="E751" t="s">
        <v>129</v>
      </c>
      <c r="F751">
        <v>1</v>
      </c>
      <c r="G751">
        <v>471</v>
      </c>
    </row>
    <row r="752" spans="2:7" x14ac:dyDescent="0.35">
      <c r="B752">
        <v>744</v>
      </c>
      <c r="C752">
        <v>44078</v>
      </c>
      <c r="D752" t="s">
        <v>126</v>
      </c>
      <c r="E752" t="s">
        <v>127</v>
      </c>
      <c r="F752">
        <v>1</v>
      </c>
      <c r="G752">
        <v>70</v>
      </c>
    </row>
    <row r="753" spans="2:7" x14ac:dyDescent="0.35">
      <c r="B753">
        <v>745</v>
      </c>
      <c r="C753">
        <v>44078</v>
      </c>
      <c r="D753" t="s">
        <v>124</v>
      </c>
      <c r="E753" t="s">
        <v>128</v>
      </c>
      <c r="F753">
        <v>3</v>
      </c>
      <c r="G753">
        <v>93</v>
      </c>
    </row>
    <row r="754" spans="2:7" x14ac:dyDescent="0.35">
      <c r="B754">
        <v>746</v>
      </c>
      <c r="C754">
        <v>44078</v>
      </c>
      <c r="D754" t="s">
        <v>126</v>
      </c>
      <c r="E754" t="s">
        <v>127</v>
      </c>
      <c r="F754">
        <v>1</v>
      </c>
      <c r="G754">
        <v>72</v>
      </c>
    </row>
    <row r="755" spans="2:7" x14ac:dyDescent="0.35">
      <c r="B755">
        <v>747</v>
      </c>
      <c r="C755">
        <v>44079</v>
      </c>
      <c r="D755" t="s">
        <v>124</v>
      </c>
      <c r="E755" t="s">
        <v>129</v>
      </c>
      <c r="F755">
        <v>1</v>
      </c>
      <c r="G755">
        <v>34</v>
      </c>
    </row>
    <row r="756" spans="2:7" x14ac:dyDescent="0.35">
      <c r="B756">
        <v>748</v>
      </c>
      <c r="C756">
        <v>44079</v>
      </c>
      <c r="D756" t="s">
        <v>126</v>
      </c>
      <c r="E756" t="s">
        <v>130</v>
      </c>
      <c r="F756">
        <v>2</v>
      </c>
      <c r="G756">
        <v>134</v>
      </c>
    </row>
    <row r="757" spans="2:7" x14ac:dyDescent="0.35">
      <c r="B757">
        <v>749</v>
      </c>
      <c r="C757">
        <v>44079</v>
      </c>
      <c r="D757" t="s">
        <v>124</v>
      </c>
      <c r="E757" t="s">
        <v>127</v>
      </c>
      <c r="F757">
        <v>4</v>
      </c>
      <c r="G757">
        <v>152</v>
      </c>
    </row>
    <row r="758" spans="2:7" x14ac:dyDescent="0.35">
      <c r="B758">
        <v>750</v>
      </c>
      <c r="C758">
        <v>44080</v>
      </c>
      <c r="D758" t="s">
        <v>126</v>
      </c>
      <c r="E758" t="s">
        <v>128</v>
      </c>
      <c r="F758">
        <v>2</v>
      </c>
      <c r="G758">
        <v>208</v>
      </c>
    </row>
    <row r="759" spans="2:7" x14ac:dyDescent="0.35">
      <c r="B759">
        <v>751</v>
      </c>
      <c r="C759">
        <v>44080</v>
      </c>
      <c r="D759" t="s">
        <v>124</v>
      </c>
      <c r="E759" t="s">
        <v>129</v>
      </c>
      <c r="F759">
        <v>1</v>
      </c>
      <c r="G759">
        <v>55</v>
      </c>
    </row>
    <row r="760" spans="2:7" x14ac:dyDescent="0.35">
      <c r="B760">
        <v>752</v>
      </c>
      <c r="C760">
        <v>44080</v>
      </c>
      <c r="D760" t="s">
        <v>126</v>
      </c>
      <c r="E760" t="s">
        <v>130</v>
      </c>
      <c r="F760">
        <v>1</v>
      </c>
      <c r="G760">
        <v>50</v>
      </c>
    </row>
    <row r="761" spans="2:7" x14ac:dyDescent="0.35">
      <c r="B761">
        <v>753</v>
      </c>
      <c r="C761">
        <v>44081</v>
      </c>
      <c r="D761" t="s">
        <v>123</v>
      </c>
      <c r="E761" t="s">
        <v>128</v>
      </c>
      <c r="F761">
        <v>3</v>
      </c>
      <c r="G761">
        <v>153</v>
      </c>
    </row>
    <row r="762" spans="2:7" x14ac:dyDescent="0.35">
      <c r="B762">
        <v>754</v>
      </c>
      <c r="C762">
        <v>44081</v>
      </c>
      <c r="D762" t="s">
        <v>125</v>
      </c>
      <c r="E762" t="s">
        <v>127</v>
      </c>
      <c r="F762">
        <v>2</v>
      </c>
      <c r="G762">
        <v>1074</v>
      </c>
    </row>
    <row r="763" spans="2:7" x14ac:dyDescent="0.35">
      <c r="B763">
        <v>755</v>
      </c>
      <c r="C763">
        <v>44081</v>
      </c>
      <c r="D763" t="s">
        <v>123</v>
      </c>
      <c r="E763" t="s">
        <v>129</v>
      </c>
      <c r="F763">
        <v>1</v>
      </c>
      <c r="G763">
        <v>236</v>
      </c>
    </row>
    <row r="764" spans="2:7" x14ac:dyDescent="0.35">
      <c r="B764">
        <v>756</v>
      </c>
      <c r="C764">
        <v>44082</v>
      </c>
      <c r="D764" t="s">
        <v>125</v>
      </c>
      <c r="E764" t="s">
        <v>130</v>
      </c>
      <c r="F764">
        <v>3</v>
      </c>
      <c r="G764">
        <v>3654</v>
      </c>
    </row>
    <row r="765" spans="2:7" x14ac:dyDescent="0.35">
      <c r="B765">
        <v>757</v>
      </c>
      <c r="C765">
        <v>44082</v>
      </c>
      <c r="D765" t="s">
        <v>123</v>
      </c>
      <c r="E765" t="s">
        <v>127</v>
      </c>
      <c r="F765">
        <v>2</v>
      </c>
      <c r="G765">
        <v>352</v>
      </c>
    </row>
    <row r="766" spans="2:7" x14ac:dyDescent="0.35">
      <c r="B766">
        <v>758</v>
      </c>
      <c r="C766">
        <v>44082</v>
      </c>
      <c r="D766" t="s">
        <v>125</v>
      </c>
      <c r="E766" t="s">
        <v>128</v>
      </c>
      <c r="F766">
        <v>1</v>
      </c>
      <c r="G766">
        <v>1175</v>
      </c>
    </row>
    <row r="767" spans="2:7" x14ac:dyDescent="0.35">
      <c r="B767">
        <v>759</v>
      </c>
      <c r="C767">
        <v>44083</v>
      </c>
      <c r="D767" t="s">
        <v>123</v>
      </c>
      <c r="E767" t="s">
        <v>129</v>
      </c>
      <c r="F767">
        <v>6</v>
      </c>
      <c r="G767">
        <v>1560</v>
      </c>
    </row>
    <row r="768" spans="2:7" x14ac:dyDescent="0.35">
      <c r="B768">
        <v>760</v>
      </c>
      <c r="C768">
        <v>44083</v>
      </c>
      <c r="D768" t="s">
        <v>125</v>
      </c>
      <c r="E768" t="s">
        <v>130</v>
      </c>
      <c r="F768">
        <v>2</v>
      </c>
      <c r="G768">
        <v>2028</v>
      </c>
    </row>
    <row r="769" spans="2:7" x14ac:dyDescent="0.35">
      <c r="B769">
        <v>761</v>
      </c>
      <c r="C769">
        <v>44083</v>
      </c>
      <c r="D769" t="s">
        <v>123</v>
      </c>
      <c r="E769" t="s">
        <v>128</v>
      </c>
      <c r="F769">
        <v>3</v>
      </c>
      <c r="G769">
        <v>834</v>
      </c>
    </row>
    <row r="770" spans="2:7" x14ac:dyDescent="0.35">
      <c r="B770">
        <v>762</v>
      </c>
      <c r="C770">
        <v>44084</v>
      </c>
      <c r="D770" t="s">
        <v>124</v>
      </c>
      <c r="E770" t="s">
        <v>127</v>
      </c>
      <c r="F770">
        <v>5</v>
      </c>
      <c r="G770">
        <v>230</v>
      </c>
    </row>
    <row r="771" spans="2:7" x14ac:dyDescent="0.35">
      <c r="B771">
        <v>763</v>
      </c>
      <c r="C771">
        <v>44084</v>
      </c>
      <c r="D771" t="s">
        <v>126</v>
      </c>
      <c r="E771" t="s">
        <v>129</v>
      </c>
      <c r="F771">
        <v>1</v>
      </c>
      <c r="G771">
        <v>153</v>
      </c>
    </row>
    <row r="772" spans="2:7" x14ac:dyDescent="0.35">
      <c r="B772">
        <v>764</v>
      </c>
      <c r="C772">
        <v>44084</v>
      </c>
      <c r="D772" t="s">
        <v>124</v>
      </c>
      <c r="E772" t="s">
        <v>130</v>
      </c>
      <c r="F772">
        <v>1</v>
      </c>
      <c r="G772">
        <v>55</v>
      </c>
    </row>
    <row r="773" spans="2:7" x14ac:dyDescent="0.35">
      <c r="B773">
        <v>765</v>
      </c>
      <c r="C773">
        <v>44085</v>
      </c>
      <c r="D773" t="s">
        <v>126</v>
      </c>
      <c r="E773" t="s">
        <v>127</v>
      </c>
      <c r="F773">
        <v>2</v>
      </c>
      <c r="G773">
        <v>66</v>
      </c>
    </row>
    <row r="774" spans="2:7" x14ac:dyDescent="0.35">
      <c r="B774">
        <v>766</v>
      </c>
      <c r="C774">
        <v>44085</v>
      </c>
      <c r="D774" t="s">
        <v>124</v>
      </c>
      <c r="E774" t="s">
        <v>128</v>
      </c>
      <c r="F774">
        <v>1</v>
      </c>
      <c r="G774">
        <v>33</v>
      </c>
    </row>
    <row r="775" spans="2:7" x14ac:dyDescent="0.35">
      <c r="B775">
        <v>767</v>
      </c>
      <c r="C775">
        <v>44085</v>
      </c>
      <c r="D775" t="s">
        <v>126</v>
      </c>
      <c r="E775" t="s">
        <v>129</v>
      </c>
      <c r="F775">
        <v>2</v>
      </c>
      <c r="G775">
        <v>364</v>
      </c>
    </row>
    <row r="776" spans="2:7" x14ac:dyDescent="0.35">
      <c r="B776">
        <v>768</v>
      </c>
      <c r="C776">
        <v>44086</v>
      </c>
      <c r="D776" t="s">
        <v>124</v>
      </c>
      <c r="E776" t="s">
        <v>130</v>
      </c>
      <c r="F776">
        <v>1</v>
      </c>
      <c r="G776">
        <v>58</v>
      </c>
    </row>
    <row r="777" spans="2:7" x14ac:dyDescent="0.35">
      <c r="B777">
        <v>769</v>
      </c>
      <c r="C777">
        <v>44086</v>
      </c>
      <c r="D777" t="s">
        <v>126</v>
      </c>
      <c r="E777" t="s">
        <v>128</v>
      </c>
      <c r="F777">
        <v>1</v>
      </c>
      <c r="G777">
        <v>40</v>
      </c>
    </row>
    <row r="778" spans="2:7" x14ac:dyDescent="0.35">
      <c r="B778">
        <v>770</v>
      </c>
      <c r="C778">
        <v>44086</v>
      </c>
      <c r="D778" t="s">
        <v>124</v>
      </c>
      <c r="E778" t="s">
        <v>130</v>
      </c>
      <c r="F778">
        <v>1</v>
      </c>
      <c r="G778">
        <v>41</v>
      </c>
    </row>
    <row r="779" spans="2:7" x14ac:dyDescent="0.35">
      <c r="B779">
        <v>771</v>
      </c>
      <c r="C779">
        <v>44087</v>
      </c>
      <c r="D779" t="s">
        <v>125</v>
      </c>
      <c r="E779" t="s">
        <v>129</v>
      </c>
      <c r="F779">
        <v>2</v>
      </c>
      <c r="G779">
        <v>1352</v>
      </c>
    </row>
    <row r="780" spans="2:7" x14ac:dyDescent="0.35">
      <c r="B780">
        <v>772</v>
      </c>
      <c r="C780">
        <v>44087</v>
      </c>
      <c r="D780" t="s">
        <v>123</v>
      </c>
      <c r="E780" t="s">
        <v>130</v>
      </c>
      <c r="F780">
        <v>1</v>
      </c>
      <c r="G780">
        <v>61</v>
      </c>
    </row>
    <row r="781" spans="2:7" x14ac:dyDescent="0.35">
      <c r="B781">
        <v>773</v>
      </c>
      <c r="C781">
        <v>44087</v>
      </c>
      <c r="D781" t="s">
        <v>125</v>
      </c>
      <c r="E781" t="s">
        <v>127</v>
      </c>
      <c r="F781">
        <v>2</v>
      </c>
      <c r="G781">
        <v>1900</v>
      </c>
    </row>
    <row r="782" spans="2:7" x14ac:dyDescent="0.35">
      <c r="B782">
        <v>774</v>
      </c>
      <c r="C782">
        <v>44088</v>
      </c>
      <c r="D782" t="s">
        <v>123</v>
      </c>
      <c r="E782" t="s">
        <v>128</v>
      </c>
      <c r="F782">
        <v>4</v>
      </c>
      <c r="G782">
        <v>232</v>
      </c>
    </row>
    <row r="783" spans="2:7" x14ac:dyDescent="0.35">
      <c r="B783">
        <v>775</v>
      </c>
      <c r="C783">
        <v>44088</v>
      </c>
      <c r="D783" t="s">
        <v>125</v>
      </c>
      <c r="E783" t="s">
        <v>129</v>
      </c>
      <c r="F783">
        <v>2</v>
      </c>
      <c r="G783">
        <v>1980</v>
      </c>
    </row>
    <row r="784" spans="2:7" x14ac:dyDescent="0.35">
      <c r="B784">
        <v>776</v>
      </c>
      <c r="C784">
        <v>44088</v>
      </c>
      <c r="D784" t="s">
        <v>123</v>
      </c>
      <c r="E784" t="s">
        <v>130</v>
      </c>
      <c r="F784">
        <v>4</v>
      </c>
      <c r="G784">
        <v>520</v>
      </c>
    </row>
    <row r="785" spans="2:7" x14ac:dyDescent="0.35">
      <c r="B785">
        <v>777</v>
      </c>
      <c r="C785">
        <v>44089</v>
      </c>
      <c r="D785" t="s">
        <v>125</v>
      </c>
      <c r="E785" t="s">
        <v>128</v>
      </c>
      <c r="F785">
        <v>2</v>
      </c>
      <c r="G785">
        <v>2382</v>
      </c>
    </row>
    <row r="786" spans="2:7" x14ac:dyDescent="0.35">
      <c r="B786">
        <v>778</v>
      </c>
      <c r="C786">
        <v>44089</v>
      </c>
      <c r="D786" t="s">
        <v>123</v>
      </c>
      <c r="E786" t="s">
        <v>130</v>
      </c>
      <c r="F786">
        <v>5</v>
      </c>
      <c r="G786">
        <v>465</v>
      </c>
    </row>
    <row r="787" spans="2:7" x14ac:dyDescent="0.35">
      <c r="B787">
        <v>779</v>
      </c>
      <c r="C787">
        <v>44089</v>
      </c>
      <c r="D787" t="s">
        <v>125</v>
      </c>
      <c r="E787" t="s">
        <v>127</v>
      </c>
      <c r="F787">
        <v>1</v>
      </c>
      <c r="G787">
        <v>819</v>
      </c>
    </row>
    <row r="788" spans="2:7" x14ac:dyDescent="0.35">
      <c r="B788">
        <v>780</v>
      </c>
      <c r="C788">
        <v>44090</v>
      </c>
      <c r="D788" t="s">
        <v>126</v>
      </c>
      <c r="E788" t="s">
        <v>130</v>
      </c>
      <c r="F788">
        <v>1</v>
      </c>
      <c r="G788">
        <v>144</v>
      </c>
    </row>
    <row r="789" spans="2:7" x14ac:dyDescent="0.35">
      <c r="B789">
        <v>781</v>
      </c>
      <c r="C789">
        <v>44090</v>
      </c>
      <c r="D789" t="s">
        <v>124</v>
      </c>
      <c r="E789" t="s">
        <v>127</v>
      </c>
      <c r="F789">
        <v>4</v>
      </c>
      <c r="G789">
        <v>188</v>
      </c>
    </row>
    <row r="790" spans="2:7" x14ac:dyDescent="0.35">
      <c r="B790">
        <v>782</v>
      </c>
      <c r="C790">
        <v>44090</v>
      </c>
      <c r="D790" t="s">
        <v>126</v>
      </c>
      <c r="E790" t="s">
        <v>128</v>
      </c>
      <c r="F790">
        <v>1</v>
      </c>
      <c r="G790">
        <v>56</v>
      </c>
    </row>
    <row r="791" spans="2:7" x14ac:dyDescent="0.35">
      <c r="B791">
        <v>783</v>
      </c>
      <c r="C791">
        <v>44091</v>
      </c>
      <c r="D791" t="s">
        <v>124</v>
      </c>
      <c r="E791" t="s">
        <v>129</v>
      </c>
      <c r="F791">
        <v>4</v>
      </c>
      <c r="G791">
        <v>168</v>
      </c>
    </row>
    <row r="792" spans="2:7" x14ac:dyDescent="0.35">
      <c r="B792">
        <v>784</v>
      </c>
      <c r="C792">
        <v>44091</v>
      </c>
      <c r="D792" t="s">
        <v>126</v>
      </c>
      <c r="E792" t="s">
        <v>130</v>
      </c>
      <c r="F792">
        <v>1</v>
      </c>
      <c r="G792">
        <v>98</v>
      </c>
    </row>
    <row r="793" spans="2:7" x14ac:dyDescent="0.35">
      <c r="B793">
        <v>785</v>
      </c>
      <c r="C793">
        <v>44091</v>
      </c>
      <c r="D793" t="s">
        <v>124</v>
      </c>
      <c r="E793" t="s">
        <v>128</v>
      </c>
      <c r="F793">
        <v>2</v>
      </c>
      <c r="G793">
        <v>62</v>
      </c>
    </row>
    <row r="794" spans="2:7" x14ac:dyDescent="0.35">
      <c r="B794">
        <v>786</v>
      </c>
      <c r="C794">
        <v>44092</v>
      </c>
      <c r="D794" t="s">
        <v>126</v>
      </c>
      <c r="E794" t="s">
        <v>130</v>
      </c>
      <c r="F794">
        <v>2</v>
      </c>
      <c r="G794">
        <v>282</v>
      </c>
    </row>
    <row r="795" spans="2:7" x14ac:dyDescent="0.35">
      <c r="B795">
        <v>787</v>
      </c>
      <c r="C795">
        <v>44092</v>
      </c>
      <c r="D795" t="s">
        <v>124</v>
      </c>
      <c r="E795" t="s">
        <v>127</v>
      </c>
      <c r="F795">
        <v>3</v>
      </c>
      <c r="G795">
        <v>138</v>
      </c>
    </row>
    <row r="796" spans="2:7" x14ac:dyDescent="0.35">
      <c r="B796">
        <v>788</v>
      </c>
      <c r="C796">
        <v>44092</v>
      </c>
      <c r="D796" t="s">
        <v>126</v>
      </c>
      <c r="E796" t="s">
        <v>128</v>
      </c>
      <c r="F796">
        <v>3</v>
      </c>
      <c r="G796">
        <v>120</v>
      </c>
    </row>
    <row r="797" spans="2:7" x14ac:dyDescent="0.35">
      <c r="B797">
        <v>789</v>
      </c>
      <c r="C797">
        <v>44093</v>
      </c>
      <c r="D797" t="s">
        <v>123</v>
      </c>
      <c r="E797" t="s">
        <v>127</v>
      </c>
      <c r="F797">
        <v>1</v>
      </c>
      <c r="G797">
        <v>82</v>
      </c>
    </row>
    <row r="798" spans="2:7" x14ac:dyDescent="0.35">
      <c r="B798">
        <v>790</v>
      </c>
      <c r="C798">
        <v>44093</v>
      </c>
      <c r="D798" t="s">
        <v>125</v>
      </c>
      <c r="E798" t="s">
        <v>128</v>
      </c>
      <c r="F798">
        <v>1</v>
      </c>
      <c r="G798">
        <v>1051</v>
      </c>
    </row>
    <row r="799" spans="2:7" x14ac:dyDescent="0.35">
      <c r="B799">
        <v>791</v>
      </c>
      <c r="C799">
        <v>44093</v>
      </c>
      <c r="D799" t="s">
        <v>123</v>
      </c>
      <c r="E799" t="s">
        <v>129</v>
      </c>
      <c r="F799">
        <v>3</v>
      </c>
      <c r="G799">
        <v>990</v>
      </c>
    </row>
    <row r="800" spans="2:7" x14ac:dyDescent="0.35">
      <c r="B800">
        <v>792</v>
      </c>
      <c r="C800">
        <v>44094</v>
      </c>
      <c r="D800" t="s">
        <v>125</v>
      </c>
      <c r="E800" t="s">
        <v>130</v>
      </c>
      <c r="F800">
        <v>1</v>
      </c>
      <c r="G800">
        <v>1151</v>
      </c>
    </row>
    <row r="801" spans="2:7" x14ac:dyDescent="0.35">
      <c r="B801">
        <v>793</v>
      </c>
      <c r="C801">
        <v>44094</v>
      </c>
      <c r="D801" t="s">
        <v>123</v>
      </c>
      <c r="E801" t="s">
        <v>128</v>
      </c>
      <c r="F801">
        <v>7</v>
      </c>
      <c r="G801">
        <v>1869</v>
      </c>
    </row>
    <row r="802" spans="2:7" x14ac:dyDescent="0.35">
      <c r="B802">
        <v>794</v>
      </c>
      <c r="C802">
        <v>44094</v>
      </c>
      <c r="D802" t="s">
        <v>125</v>
      </c>
      <c r="E802" t="s">
        <v>130</v>
      </c>
      <c r="F802">
        <v>2</v>
      </c>
      <c r="G802">
        <v>2088</v>
      </c>
    </row>
    <row r="803" spans="2:7" x14ac:dyDescent="0.35">
      <c r="B803">
        <v>795</v>
      </c>
      <c r="C803">
        <v>44095</v>
      </c>
      <c r="D803" t="s">
        <v>123</v>
      </c>
      <c r="E803" t="s">
        <v>127</v>
      </c>
      <c r="F803">
        <v>1</v>
      </c>
      <c r="G803">
        <v>198</v>
      </c>
    </row>
    <row r="804" spans="2:7" x14ac:dyDescent="0.35">
      <c r="B804">
        <v>796</v>
      </c>
      <c r="C804">
        <v>44095</v>
      </c>
      <c r="D804" t="s">
        <v>125</v>
      </c>
      <c r="E804" t="s">
        <v>128</v>
      </c>
      <c r="F804">
        <v>1</v>
      </c>
      <c r="G804">
        <v>1221</v>
      </c>
    </row>
    <row r="805" spans="2:7" x14ac:dyDescent="0.35">
      <c r="B805">
        <v>797</v>
      </c>
      <c r="C805">
        <v>44095</v>
      </c>
      <c r="D805" t="s">
        <v>123</v>
      </c>
      <c r="E805" t="s">
        <v>127</v>
      </c>
      <c r="F805">
        <v>5</v>
      </c>
      <c r="G805">
        <v>860</v>
      </c>
    </row>
    <row r="806" spans="2:7" x14ac:dyDescent="0.35">
      <c r="B806">
        <v>798</v>
      </c>
      <c r="C806">
        <v>44096</v>
      </c>
      <c r="D806" t="s">
        <v>124</v>
      </c>
      <c r="E806" t="s">
        <v>128</v>
      </c>
      <c r="F806">
        <v>4</v>
      </c>
      <c r="G806">
        <v>188</v>
      </c>
    </row>
    <row r="807" spans="2:7" x14ac:dyDescent="0.35">
      <c r="B807">
        <v>799</v>
      </c>
      <c r="C807">
        <v>44096</v>
      </c>
      <c r="D807" t="s">
        <v>126</v>
      </c>
      <c r="E807" t="s">
        <v>129</v>
      </c>
      <c r="F807">
        <v>2</v>
      </c>
      <c r="G807">
        <v>196</v>
      </c>
    </row>
    <row r="808" spans="2:7" x14ac:dyDescent="0.35">
      <c r="B808">
        <v>799</v>
      </c>
      <c r="C808">
        <v>44096</v>
      </c>
      <c r="D808" t="s">
        <v>126</v>
      </c>
      <c r="E808" t="s">
        <v>129</v>
      </c>
      <c r="F808">
        <v>2</v>
      </c>
      <c r="G808">
        <v>196</v>
      </c>
    </row>
    <row r="809" spans="2:7" x14ac:dyDescent="0.35">
      <c r="B809">
        <v>800</v>
      </c>
      <c r="C809">
        <v>44096</v>
      </c>
      <c r="D809" t="s">
        <v>124</v>
      </c>
      <c r="E809" t="s">
        <v>130</v>
      </c>
      <c r="F809">
        <v>1</v>
      </c>
      <c r="G809">
        <v>49</v>
      </c>
    </row>
    <row r="810" spans="2:7" x14ac:dyDescent="0.35">
      <c r="B810">
        <v>801</v>
      </c>
      <c r="C810">
        <v>44097</v>
      </c>
      <c r="D810" t="s">
        <v>126</v>
      </c>
      <c r="E810" t="s">
        <v>128</v>
      </c>
      <c r="F810">
        <v>1</v>
      </c>
      <c r="G810">
        <v>166</v>
      </c>
    </row>
    <row r="811" spans="2:7" x14ac:dyDescent="0.35">
      <c r="B811">
        <v>802</v>
      </c>
      <c r="C811">
        <v>44097</v>
      </c>
      <c r="D811" t="s">
        <v>124</v>
      </c>
      <c r="E811" t="s">
        <v>130</v>
      </c>
      <c r="F811">
        <v>2</v>
      </c>
      <c r="G811">
        <v>74</v>
      </c>
    </row>
    <row r="812" spans="2:7" x14ac:dyDescent="0.35">
      <c r="B812">
        <v>803</v>
      </c>
      <c r="C812">
        <v>44097</v>
      </c>
      <c r="D812" t="s">
        <v>126</v>
      </c>
      <c r="E812" t="s">
        <v>127</v>
      </c>
      <c r="F812">
        <v>1</v>
      </c>
      <c r="G812">
        <v>104</v>
      </c>
    </row>
    <row r="813" spans="2:7" x14ac:dyDescent="0.35">
      <c r="B813">
        <v>804</v>
      </c>
      <c r="C813">
        <v>44098</v>
      </c>
      <c r="D813" t="s">
        <v>124</v>
      </c>
      <c r="E813" t="s">
        <v>128</v>
      </c>
      <c r="F813">
        <v>3</v>
      </c>
      <c r="G813">
        <v>162</v>
      </c>
    </row>
    <row r="814" spans="2:7" x14ac:dyDescent="0.35">
      <c r="B814">
        <v>805</v>
      </c>
      <c r="C814">
        <v>44098</v>
      </c>
      <c r="D814" t="s">
        <v>126</v>
      </c>
      <c r="E814" t="s">
        <v>127</v>
      </c>
      <c r="F814">
        <v>2</v>
      </c>
      <c r="G814">
        <v>398</v>
      </c>
    </row>
    <row r="815" spans="2:7" x14ac:dyDescent="0.35">
      <c r="B815">
        <v>806</v>
      </c>
      <c r="C815">
        <v>44098</v>
      </c>
      <c r="D815" t="s">
        <v>124</v>
      </c>
      <c r="E815" t="s">
        <v>129</v>
      </c>
      <c r="F815">
        <v>1</v>
      </c>
      <c r="G815">
        <v>32</v>
      </c>
    </row>
    <row r="816" spans="2:7" x14ac:dyDescent="0.35">
      <c r="B816">
        <v>807</v>
      </c>
      <c r="C816">
        <v>44099</v>
      </c>
      <c r="D816" t="s">
        <v>125</v>
      </c>
      <c r="E816" t="s">
        <v>129</v>
      </c>
      <c r="F816">
        <v>1</v>
      </c>
      <c r="G816">
        <v>891</v>
      </c>
    </row>
    <row r="817" spans="2:7" x14ac:dyDescent="0.35">
      <c r="B817">
        <v>808</v>
      </c>
      <c r="C817">
        <v>44099</v>
      </c>
      <c r="D817" t="s">
        <v>123</v>
      </c>
      <c r="E817" t="s">
        <v>130</v>
      </c>
      <c r="F817">
        <v>6</v>
      </c>
      <c r="G817">
        <v>1272</v>
      </c>
    </row>
    <row r="818" spans="2:7" x14ac:dyDescent="0.35">
      <c r="B818">
        <v>809</v>
      </c>
      <c r="C818">
        <v>44099</v>
      </c>
      <c r="D818" t="s">
        <v>125</v>
      </c>
      <c r="E818" t="s">
        <v>128</v>
      </c>
      <c r="F818">
        <v>2</v>
      </c>
      <c r="G818">
        <v>2066</v>
      </c>
    </row>
    <row r="819" spans="2:7" x14ac:dyDescent="0.35">
      <c r="B819">
        <v>810</v>
      </c>
      <c r="C819">
        <v>44100</v>
      </c>
      <c r="D819" t="s">
        <v>123</v>
      </c>
      <c r="E819" t="s">
        <v>130</v>
      </c>
      <c r="F819">
        <v>4</v>
      </c>
      <c r="G819">
        <v>868</v>
      </c>
    </row>
    <row r="820" spans="2:7" x14ac:dyDescent="0.35">
      <c r="B820">
        <v>811</v>
      </c>
      <c r="C820">
        <v>44100</v>
      </c>
      <c r="D820" t="s">
        <v>125</v>
      </c>
      <c r="E820" t="s">
        <v>127</v>
      </c>
      <c r="F820">
        <v>2</v>
      </c>
      <c r="G820">
        <v>590</v>
      </c>
    </row>
    <row r="821" spans="2:7" x14ac:dyDescent="0.35">
      <c r="B821">
        <v>812</v>
      </c>
      <c r="C821">
        <v>44100</v>
      </c>
      <c r="D821" t="s">
        <v>123</v>
      </c>
      <c r="E821" t="s">
        <v>128</v>
      </c>
      <c r="F821">
        <v>1</v>
      </c>
      <c r="G821">
        <v>278</v>
      </c>
    </row>
    <row r="822" spans="2:7" x14ac:dyDescent="0.35">
      <c r="B822">
        <v>813</v>
      </c>
      <c r="C822">
        <v>44101</v>
      </c>
      <c r="D822" t="s">
        <v>125</v>
      </c>
      <c r="E822" t="s">
        <v>127</v>
      </c>
      <c r="F822">
        <v>1</v>
      </c>
      <c r="G822">
        <v>1018</v>
      </c>
    </row>
    <row r="823" spans="2:7" x14ac:dyDescent="0.35">
      <c r="B823">
        <v>814</v>
      </c>
      <c r="C823">
        <v>44101</v>
      </c>
      <c r="D823" t="s">
        <v>123</v>
      </c>
      <c r="E823" t="s">
        <v>129</v>
      </c>
      <c r="F823">
        <v>1</v>
      </c>
      <c r="G823">
        <v>97</v>
      </c>
    </row>
    <row r="824" spans="2:7" x14ac:dyDescent="0.35">
      <c r="B824">
        <v>815</v>
      </c>
      <c r="C824">
        <v>44101</v>
      </c>
      <c r="D824" t="s">
        <v>125</v>
      </c>
      <c r="E824" t="s">
        <v>130</v>
      </c>
      <c r="F824">
        <v>2</v>
      </c>
      <c r="G824">
        <v>1488</v>
      </c>
    </row>
    <row r="825" spans="2:7" x14ac:dyDescent="0.35">
      <c r="B825">
        <v>816</v>
      </c>
      <c r="C825">
        <v>44102</v>
      </c>
      <c r="D825" t="s">
        <v>126</v>
      </c>
      <c r="E825" t="s">
        <v>130</v>
      </c>
      <c r="F825">
        <v>1</v>
      </c>
      <c r="G825">
        <v>117</v>
      </c>
    </row>
    <row r="826" spans="2:7" x14ac:dyDescent="0.35">
      <c r="B826">
        <v>817</v>
      </c>
      <c r="C826">
        <v>44102</v>
      </c>
      <c r="D826" t="s">
        <v>124</v>
      </c>
      <c r="E826" t="s">
        <v>128</v>
      </c>
      <c r="F826">
        <v>1</v>
      </c>
      <c r="G826">
        <v>34</v>
      </c>
    </row>
    <row r="827" spans="2:7" x14ac:dyDescent="0.35">
      <c r="B827">
        <v>818</v>
      </c>
      <c r="C827">
        <v>44102</v>
      </c>
      <c r="D827" t="s">
        <v>126</v>
      </c>
      <c r="E827" t="s">
        <v>130</v>
      </c>
      <c r="F827">
        <v>1</v>
      </c>
      <c r="G827">
        <v>128</v>
      </c>
    </row>
    <row r="828" spans="2:7" x14ac:dyDescent="0.35">
      <c r="B828">
        <v>819</v>
      </c>
      <c r="C828">
        <v>44103</v>
      </c>
      <c r="D828" t="s">
        <v>124</v>
      </c>
      <c r="E828" t="s">
        <v>127</v>
      </c>
      <c r="F828">
        <v>1</v>
      </c>
      <c r="G828">
        <v>39</v>
      </c>
    </row>
    <row r="829" spans="2:7" x14ac:dyDescent="0.35">
      <c r="B829">
        <v>820</v>
      </c>
      <c r="C829">
        <v>44103</v>
      </c>
      <c r="D829" t="s">
        <v>126</v>
      </c>
      <c r="E829" t="s">
        <v>128</v>
      </c>
      <c r="F829">
        <v>1</v>
      </c>
      <c r="G829">
        <v>82</v>
      </c>
    </row>
    <row r="830" spans="2:7" x14ac:dyDescent="0.35">
      <c r="B830">
        <v>821</v>
      </c>
      <c r="C830">
        <v>44103</v>
      </c>
      <c r="D830" t="s">
        <v>124</v>
      </c>
      <c r="E830" t="s">
        <v>127</v>
      </c>
      <c r="F830">
        <v>3</v>
      </c>
      <c r="G830">
        <v>93</v>
      </c>
    </row>
    <row r="831" spans="2:7" x14ac:dyDescent="0.35">
      <c r="B831">
        <v>822</v>
      </c>
      <c r="C831">
        <v>44104</v>
      </c>
      <c r="D831" t="s">
        <v>126</v>
      </c>
      <c r="E831" t="s">
        <v>129</v>
      </c>
      <c r="F831">
        <v>1</v>
      </c>
      <c r="G831">
        <v>38</v>
      </c>
    </row>
    <row r="832" spans="2:7" x14ac:dyDescent="0.35">
      <c r="B832">
        <v>823</v>
      </c>
      <c r="C832">
        <v>44104</v>
      </c>
      <c r="D832" t="s">
        <v>124</v>
      </c>
      <c r="E832" t="s">
        <v>130</v>
      </c>
      <c r="F832">
        <v>2</v>
      </c>
      <c r="G832">
        <v>106</v>
      </c>
    </row>
    <row r="833" spans="2:7" x14ac:dyDescent="0.35">
      <c r="B833">
        <v>824</v>
      </c>
      <c r="C833">
        <v>44104</v>
      </c>
      <c r="D833" t="s">
        <v>126</v>
      </c>
      <c r="E833" t="s">
        <v>127</v>
      </c>
      <c r="F833">
        <v>1</v>
      </c>
      <c r="G833">
        <v>34</v>
      </c>
    </row>
    <row r="834" spans="2:7" x14ac:dyDescent="0.35">
      <c r="B834">
        <v>825</v>
      </c>
      <c r="C834">
        <v>44105</v>
      </c>
      <c r="D834" t="s">
        <v>123</v>
      </c>
      <c r="E834" t="s">
        <v>128</v>
      </c>
      <c r="F834">
        <v>1</v>
      </c>
      <c r="G834">
        <v>336</v>
      </c>
    </row>
    <row r="835" spans="2:7" x14ac:dyDescent="0.35">
      <c r="B835">
        <v>826</v>
      </c>
      <c r="C835">
        <v>44105</v>
      </c>
      <c r="D835" t="s">
        <v>125</v>
      </c>
      <c r="E835" t="s">
        <v>130</v>
      </c>
      <c r="F835">
        <v>1</v>
      </c>
      <c r="G835">
        <v>425</v>
      </c>
    </row>
    <row r="836" spans="2:7" x14ac:dyDescent="0.35">
      <c r="B836">
        <v>827</v>
      </c>
      <c r="C836">
        <v>44105</v>
      </c>
      <c r="D836" t="s">
        <v>123</v>
      </c>
      <c r="E836" t="s">
        <v>127</v>
      </c>
      <c r="F836">
        <v>1</v>
      </c>
      <c r="G836">
        <v>237</v>
      </c>
    </row>
    <row r="837" spans="2:7" x14ac:dyDescent="0.35">
      <c r="B837">
        <v>828</v>
      </c>
      <c r="C837">
        <v>44106</v>
      </c>
      <c r="D837" t="s">
        <v>125</v>
      </c>
      <c r="E837" t="s">
        <v>128</v>
      </c>
      <c r="F837">
        <v>1</v>
      </c>
      <c r="G837">
        <v>483</v>
      </c>
    </row>
    <row r="838" spans="2:7" x14ac:dyDescent="0.35">
      <c r="B838">
        <v>829</v>
      </c>
      <c r="C838">
        <v>44106</v>
      </c>
      <c r="D838" t="s">
        <v>123</v>
      </c>
      <c r="E838" t="s">
        <v>127</v>
      </c>
      <c r="F838">
        <v>1</v>
      </c>
      <c r="G838">
        <v>186</v>
      </c>
    </row>
    <row r="839" spans="2:7" x14ac:dyDescent="0.35">
      <c r="B839">
        <v>830</v>
      </c>
      <c r="C839">
        <v>44106</v>
      </c>
      <c r="D839" t="s">
        <v>125</v>
      </c>
      <c r="E839" t="s">
        <v>129</v>
      </c>
      <c r="F839">
        <v>1</v>
      </c>
      <c r="G839">
        <v>670</v>
      </c>
    </row>
    <row r="840" spans="2:7" x14ac:dyDescent="0.35">
      <c r="B840">
        <v>831</v>
      </c>
      <c r="C840">
        <v>44107</v>
      </c>
      <c r="D840" t="s">
        <v>123</v>
      </c>
      <c r="E840" t="s">
        <v>130</v>
      </c>
      <c r="F840">
        <v>6</v>
      </c>
      <c r="G840">
        <v>1572</v>
      </c>
    </row>
    <row r="841" spans="2:7" x14ac:dyDescent="0.35">
      <c r="B841">
        <v>832</v>
      </c>
      <c r="C841">
        <v>44107</v>
      </c>
      <c r="D841" t="s">
        <v>125</v>
      </c>
      <c r="E841" t="s">
        <v>127</v>
      </c>
      <c r="F841">
        <v>1</v>
      </c>
      <c r="G841">
        <v>205</v>
      </c>
    </row>
    <row r="842" spans="2:7" x14ac:dyDescent="0.35">
      <c r="B842">
        <v>833</v>
      </c>
      <c r="C842">
        <v>44107</v>
      </c>
      <c r="D842" t="s">
        <v>123</v>
      </c>
      <c r="E842" t="s">
        <v>128</v>
      </c>
      <c r="F842">
        <v>1</v>
      </c>
      <c r="G842">
        <v>335</v>
      </c>
    </row>
    <row r="843" spans="2:7" x14ac:dyDescent="0.35">
      <c r="B843">
        <v>834</v>
      </c>
      <c r="C843">
        <v>44108</v>
      </c>
      <c r="D843" t="s">
        <v>124</v>
      </c>
      <c r="E843" t="s">
        <v>130</v>
      </c>
      <c r="F843">
        <v>1</v>
      </c>
      <c r="G843">
        <v>45</v>
      </c>
    </row>
    <row r="844" spans="2:7" x14ac:dyDescent="0.35">
      <c r="B844">
        <v>835</v>
      </c>
      <c r="C844">
        <v>44108</v>
      </c>
      <c r="D844" t="s">
        <v>126</v>
      </c>
      <c r="E844" t="s">
        <v>127</v>
      </c>
      <c r="F844">
        <v>1</v>
      </c>
      <c r="G844">
        <v>195</v>
      </c>
    </row>
    <row r="845" spans="2:7" x14ac:dyDescent="0.35">
      <c r="B845">
        <v>836</v>
      </c>
      <c r="C845">
        <v>44108</v>
      </c>
      <c r="D845" t="s">
        <v>124</v>
      </c>
      <c r="E845" t="s">
        <v>128</v>
      </c>
      <c r="F845">
        <v>2</v>
      </c>
      <c r="G845">
        <v>100</v>
      </c>
    </row>
    <row r="846" spans="2:7" x14ac:dyDescent="0.35">
      <c r="B846">
        <v>837</v>
      </c>
      <c r="C846">
        <v>44109</v>
      </c>
      <c r="D846" t="s">
        <v>126</v>
      </c>
      <c r="E846" t="s">
        <v>127</v>
      </c>
      <c r="F846">
        <v>2</v>
      </c>
      <c r="G846">
        <v>112</v>
      </c>
    </row>
    <row r="847" spans="2:7" x14ac:dyDescent="0.35">
      <c r="B847">
        <v>838</v>
      </c>
      <c r="C847">
        <v>44109</v>
      </c>
      <c r="D847" t="s">
        <v>124</v>
      </c>
      <c r="E847" t="s">
        <v>129</v>
      </c>
      <c r="F847">
        <v>5</v>
      </c>
      <c r="G847">
        <v>245</v>
      </c>
    </row>
    <row r="848" spans="2:7" x14ac:dyDescent="0.35">
      <c r="B848">
        <v>839</v>
      </c>
      <c r="C848">
        <v>44109</v>
      </c>
      <c r="D848" t="s">
        <v>126</v>
      </c>
      <c r="E848" t="s">
        <v>130</v>
      </c>
      <c r="F848">
        <v>1</v>
      </c>
      <c r="G848">
        <v>80</v>
      </c>
    </row>
    <row r="849" spans="2:7" x14ac:dyDescent="0.35">
      <c r="B849">
        <v>840</v>
      </c>
      <c r="C849">
        <v>44110</v>
      </c>
      <c r="D849" t="s">
        <v>124</v>
      </c>
      <c r="E849" t="s">
        <v>127</v>
      </c>
      <c r="F849">
        <v>2</v>
      </c>
      <c r="G849">
        <v>84</v>
      </c>
    </row>
    <row r="850" spans="2:7" x14ac:dyDescent="0.35">
      <c r="B850">
        <v>841</v>
      </c>
      <c r="C850">
        <v>44110</v>
      </c>
      <c r="D850" t="s">
        <v>126</v>
      </c>
      <c r="E850" t="s">
        <v>128</v>
      </c>
      <c r="F850">
        <v>1</v>
      </c>
      <c r="G850">
        <v>142</v>
      </c>
    </row>
    <row r="851" spans="2:7" x14ac:dyDescent="0.35">
      <c r="B851">
        <v>842</v>
      </c>
      <c r="C851">
        <v>44110</v>
      </c>
      <c r="D851" t="s">
        <v>124</v>
      </c>
      <c r="E851" t="s">
        <v>129</v>
      </c>
      <c r="F851">
        <v>4</v>
      </c>
      <c r="G851">
        <v>132</v>
      </c>
    </row>
    <row r="852" spans="2:7" x14ac:dyDescent="0.35">
      <c r="B852">
        <v>843</v>
      </c>
      <c r="C852">
        <v>44111</v>
      </c>
      <c r="D852" t="s">
        <v>125</v>
      </c>
      <c r="E852" t="s">
        <v>127</v>
      </c>
      <c r="F852">
        <v>4</v>
      </c>
      <c r="G852">
        <v>1148</v>
      </c>
    </row>
    <row r="853" spans="2:7" x14ac:dyDescent="0.35">
      <c r="B853">
        <v>844</v>
      </c>
      <c r="C853">
        <v>44111</v>
      </c>
      <c r="D853" t="s">
        <v>123</v>
      </c>
      <c r="E853" t="s">
        <v>128</v>
      </c>
      <c r="F853">
        <v>5</v>
      </c>
      <c r="G853">
        <v>990</v>
      </c>
    </row>
    <row r="854" spans="2:7" x14ac:dyDescent="0.35">
      <c r="B854">
        <v>845</v>
      </c>
      <c r="C854">
        <v>44111</v>
      </c>
      <c r="D854" t="s">
        <v>125</v>
      </c>
      <c r="E854" t="s">
        <v>127</v>
      </c>
      <c r="F854">
        <v>2</v>
      </c>
      <c r="G854">
        <v>1848</v>
      </c>
    </row>
    <row r="855" spans="2:7" x14ac:dyDescent="0.35">
      <c r="B855">
        <v>846</v>
      </c>
      <c r="C855">
        <v>44112</v>
      </c>
      <c r="D855" t="s">
        <v>123</v>
      </c>
      <c r="E855" t="s">
        <v>129</v>
      </c>
      <c r="F855">
        <v>1</v>
      </c>
      <c r="G855">
        <v>133</v>
      </c>
    </row>
    <row r="856" spans="2:7" x14ac:dyDescent="0.35">
      <c r="B856">
        <v>847</v>
      </c>
      <c r="C856">
        <v>44112</v>
      </c>
      <c r="D856" t="s">
        <v>125</v>
      </c>
      <c r="E856" t="s">
        <v>130</v>
      </c>
      <c r="F856">
        <v>2</v>
      </c>
      <c r="G856">
        <v>1086</v>
      </c>
    </row>
    <row r="857" spans="2:7" x14ac:dyDescent="0.35">
      <c r="B857">
        <v>847</v>
      </c>
      <c r="C857">
        <v>44112</v>
      </c>
      <c r="D857" t="s">
        <v>125</v>
      </c>
      <c r="E857" t="s">
        <v>130</v>
      </c>
      <c r="F857">
        <v>2</v>
      </c>
      <c r="G857">
        <v>1086</v>
      </c>
    </row>
    <row r="858" spans="2:7" x14ac:dyDescent="0.35">
      <c r="B858">
        <v>848</v>
      </c>
      <c r="C858">
        <v>44112</v>
      </c>
      <c r="D858" t="s">
        <v>123</v>
      </c>
      <c r="E858" t="s">
        <v>127</v>
      </c>
      <c r="F858">
        <v>3</v>
      </c>
      <c r="G858">
        <v>480</v>
      </c>
    </row>
    <row r="859" spans="2:7" x14ac:dyDescent="0.35">
      <c r="B859">
        <v>849</v>
      </c>
      <c r="C859">
        <v>44113</v>
      </c>
      <c r="D859" t="s">
        <v>125</v>
      </c>
      <c r="E859" t="s">
        <v>128</v>
      </c>
      <c r="F859">
        <v>2</v>
      </c>
      <c r="G859">
        <v>1316</v>
      </c>
    </row>
    <row r="860" spans="2:7" x14ac:dyDescent="0.35">
      <c r="B860">
        <v>850</v>
      </c>
      <c r="C860">
        <v>44113</v>
      </c>
      <c r="D860" t="s">
        <v>123</v>
      </c>
      <c r="E860" t="s">
        <v>129</v>
      </c>
      <c r="F860">
        <v>3</v>
      </c>
      <c r="G860">
        <v>948</v>
      </c>
    </row>
    <row r="861" spans="2:7" x14ac:dyDescent="0.35">
      <c r="B861">
        <v>851</v>
      </c>
      <c r="C861">
        <v>44113</v>
      </c>
      <c r="D861" t="s">
        <v>125</v>
      </c>
      <c r="E861" t="s">
        <v>130</v>
      </c>
      <c r="F861">
        <v>1</v>
      </c>
      <c r="G861">
        <v>1136</v>
      </c>
    </row>
    <row r="862" spans="2:7" x14ac:dyDescent="0.35">
      <c r="B862">
        <v>852</v>
      </c>
      <c r="C862">
        <v>44114</v>
      </c>
      <c r="D862" t="s">
        <v>126</v>
      </c>
      <c r="E862" t="s">
        <v>128</v>
      </c>
      <c r="F862">
        <v>2</v>
      </c>
      <c r="G862">
        <v>122</v>
      </c>
    </row>
    <row r="863" spans="2:7" x14ac:dyDescent="0.35">
      <c r="B863">
        <v>853</v>
      </c>
      <c r="C863">
        <v>44114</v>
      </c>
      <c r="D863" t="s">
        <v>124</v>
      </c>
      <c r="E863" t="s">
        <v>127</v>
      </c>
      <c r="F863">
        <v>5</v>
      </c>
      <c r="G863">
        <v>160</v>
      </c>
    </row>
    <row r="864" spans="2:7" x14ac:dyDescent="0.35">
      <c r="B864">
        <v>854</v>
      </c>
      <c r="C864">
        <v>44114</v>
      </c>
      <c r="D864" t="s">
        <v>126</v>
      </c>
      <c r="E864" t="s">
        <v>129</v>
      </c>
      <c r="F864">
        <v>1</v>
      </c>
      <c r="G864">
        <v>73</v>
      </c>
    </row>
    <row r="865" spans="2:7" x14ac:dyDescent="0.35">
      <c r="B865">
        <v>855</v>
      </c>
      <c r="C865">
        <v>44115</v>
      </c>
      <c r="D865" t="s">
        <v>124</v>
      </c>
      <c r="E865" t="s">
        <v>130</v>
      </c>
      <c r="F865">
        <v>7</v>
      </c>
      <c r="G865">
        <v>329</v>
      </c>
    </row>
    <row r="866" spans="2:7" x14ac:dyDescent="0.35">
      <c r="B866">
        <v>856</v>
      </c>
      <c r="C866">
        <v>44115</v>
      </c>
      <c r="D866" t="s">
        <v>126</v>
      </c>
      <c r="E866" t="s">
        <v>127</v>
      </c>
      <c r="F866">
        <v>2</v>
      </c>
      <c r="G866">
        <v>172</v>
      </c>
    </row>
    <row r="867" spans="2:7" x14ac:dyDescent="0.35">
      <c r="B867">
        <v>857</v>
      </c>
      <c r="C867">
        <v>44115</v>
      </c>
      <c r="D867" t="s">
        <v>124</v>
      </c>
      <c r="E867" t="s">
        <v>128</v>
      </c>
      <c r="F867">
        <v>1</v>
      </c>
      <c r="G867">
        <v>45</v>
      </c>
    </row>
    <row r="868" spans="2:7" x14ac:dyDescent="0.35">
      <c r="B868">
        <v>858</v>
      </c>
      <c r="C868">
        <v>44116</v>
      </c>
      <c r="D868" t="s">
        <v>126</v>
      </c>
      <c r="E868" t="s">
        <v>129</v>
      </c>
      <c r="F868">
        <v>1</v>
      </c>
      <c r="G868">
        <v>171</v>
      </c>
    </row>
    <row r="869" spans="2:7" x14ac:dyDescent="0.35">
      <c r="B869">
        <v>859</v>
      </c>
      <c r="C869">
        <v>44116</v>
      </c>
      <c r="D869" t="s">
        <v>124</v>
      </c>
      <c r="E869" t="s">
        <v>130</v>
      </c>
      <c r="F869">
        <v>7</v>
      </c>
      <c r="G869">
        <v>364</v>
      </c>
    </row>
    <row r="870" spans="2:7" x14ac:dyDescent="0.35">
      <c r="B870">
        <v>860</v>
      </c>
      <c r="C870">
        <v>44116</v>
      </c>
      <c r="D870" t="s">
        <v>126</v>
      </c>
      <c r="E870" t="s">
        <v>128</v>
      </c>
      <c r="F870">
        <v>1</v>
      </c>
      <c r="G870">
        <v>146</v>
      </c>
    </row>
    <row r="871" spans="2:7" x14ac:dyDescent="0.35">
      <c r="B871">
        <v>861</v>
      </c>
      <c r="C871">
        <v>44117</v>
      </c>
      <c r="D871" t="s">
        <v>123</v>
      </c>
      <c r="E871" t="s">
        <v>127</v>
      </c>
      <c r="F871">
        <v>7</v>
      </c>
      <c r="G871">
        <v>980</v>
      </c>
    </row>
    <row r="872" spans="2:7" x14ac:dyDescent="0.35">
      <c r="B872">
        <v>862</v>
      </c>
      <c r="C872">
        <v>44117</v>
      </c>
      <c r="D872" t="s">
        <v>125</v>
      </c>
      <c r="E872" t="s">
        <v>129</v>
      </c>
      <c r="F872">
        <v>1</v>
      </c>
      <c r="G872">
        <v>326</v>
      </c>
    </row>
    <row r="873" spans="2:7" x14ac:dyDescent="0.35">
      <c r="B873">
        <v>863</v>
      </c>
      <c r="C873">
        <v>44117</v>
      </c>
      <c r="D873" t="s">
        <v>123</v>
      </c>
      <c r="E873" t="s">
        <v>130</v>
      </c>
      <c r="F873">
        <v>2</v>
      </c>
      <c r="G873">
        <v>576</v>
      </c>
    </row>
    <row r="874" spans="2:7" x14ac:dyDescent="0.35">
      <c r="B874">
        <v>864</v>
      </c>
      <c r="C874">
        <v>44118</v>
      </c>
      <c r="D874" t="s">
        <v>125</v>
      </c>
      <c r="E874" t="s">
        <v>127</v>
      </c>
      <c r="F874">
        <v>1</v>
      </c>
      <c r="G874">
        <v>955</v>
      </c>
    </row>
    <row r="875" spans="2:7" x14ac:dyDescent="0.35">
      <c r="B875">
        <v>865</v>
      </c>
      <c r="C875">
        <v>44118</v>
      </c>
      <c r="D875" t="s">
        <v>123</v>
      </c>
      <c r="E875" t="s">
        <v>128</v>
      </c>
      <c r="F875">
        <v>1</v>
      </c>
      <c r="G875">
        <v>312</v>
      </c>
    </row>
    <row r="876" spans="2:7" x14ac:dyDescent="0.35">
      <c r="B876">
        <v>866</v>
      </c>
      <c r="C876">
        <v>44118</v>
      </c>
      <c r="D876" t="s">
        <v>125</v>
      </c>
      <c r="E876" t="s">
        <v>129</v>
      </c>
      <c r="F876">
        <v>2</v>
      </c>
      <c r="G876">
        <v>2094</v>
      </c>
    </row>
    <row r="877" spans="2:7" x14ac:dyDescent="0.35">
      <c r="B877">
        <v>867</v>
      </c>
      <c r="C877">
        <v>44119</v>
      </c>
      <c r="D877" t="s">
        <v>123</v>
      </c>
      <c r="E877" t="s">
        <v>130</v>
      </c>
      <c r="F877">
        <v>4</v>
      </c>
      <c r="G877">
        <v>1012</v>
      </c>
    </row>
    <row r="878" spans="2:7" x14ac:dyDescent="0.35">
      <c r="B878">
        <v>868</v>
      </c>
      <c r="C878">
        <v>44119</v>
      </c>
      <c r="D878" t="s">
        <v>125</v>
      </c>
      <c r="E878" t="s">
        <v>128</v>
      </c>
      <c r="F878">
        <v>1</v>
      </c>
      <c r="G878">
        <v>1057</v>
      </c>
    </row>
    <row r="879" spans="2:7" x14ac:dyDescent="0.35">
      <c r="B879">
        <v>869</v>
      </c>
      <c r="C879">
        <v>44119</v>
      </c>
      <c r="D879" t="s">
        <v>123</v>
      </c>
      <c r="E879" t="s">
        <v>130</v>
      </c>
      <c r="F879">
        <v>4</v>
      </c>
      <c r="G879">
        <v>928</v>
      </c>
    </row>
    <row r="880" spans="2:7" x14ac:dyDescent="0.35">
      <c r="B880">
        <v>870</v>
      </c>
      <c r="C880">
        <v>44120</v>
      </c>
      <c r="D880" t="s">
        <v>124</v>
      </c>
      <c r="E880" t="s">
        <v>129</v>
      </c>
      <c r="F880">
        <v>1</v>
      </c>
      <c r="G880">
        <v>52</v>
      </c>
    </row>
    <row r="881" spans="2:7" x14ac:dyDescent="0.35">
      <c r="B881">
        <v>871</v>
      </c>
      <c r="C881">
        <v>44120</v>
      </c>
      <c r="D881" t="s">
        <v>126</v>
      </c>
      <c r="E881" t="s">
        <v>130</v>
      </c>
      <c r="F881">
        <v>1</v>
      </c>
      <c r="G881">
        <v>52</v>
      </c>
    </row>
    <row r="882" spans="2:7" x14ac:dyDescent="0.35">
      <c r="B882">
        <v>872</v>
      </c>
      <c r="C882">
        <v>44120</v>
      </c>
      <c r="D882" t="s">
        <v>124</v>
      </c>
      <c r="E882" t="s">
        <v>127</v>
      </c>
      <c r="F882">
        <v>1</v>
      </c>
      <c r="G882">
        <v>46</v>
      </c>
    </row>
    <row r="883" spans="2:7" x14ac:dyDescent="0.35">
      <c r="B883">
        <v>873</v>
      </c>
      <c r="C883">
        <v>44121</v>
      </c>
      <c r="D883" t="s">
        <v>126</v>
      </c>
      <c r="E883" t="s">
        <v>128</v>
      </c>
      <c r="F883">
        <v>1</v>
      </c>
      <c r="G883">
        <v>137</v>
      </c>
    </row>
    <row r="884" spans="2:7" x14ac:dyDescent="0.35">
      <c r="B884">
        <v>874</v>
      </c>
      <c r="C884">
        <v>44121</v>
      </c>
      <c r="D884" t="s">
        <v>124</v>
      </c>
      <c r="E884" t="s">
        <v>129</v>
      </c>
      <c r="F884">
        <v>1</v>
      </c>
      <c r="G884">
        <v>40</v>
      </c>
    </row>
    <row r="885" spans="2:7" x14ac:dyDescent="0.35">
      <c r="B885">
        <v>875</v>
      </c>
      <c r="C885">
        <v>44121</v>
      </c>
      <c r="D885" t="s">
        <v>126</v>
      </c>
      <c r="E885" t="s">
        <v>130</v>
      </c>
      <c r="F885">
        <v>1</v>
      </c>
      <c r="G885">
        <v>39</v>
      </c>
    </row>
    <row r="886" spans="2:7" x14ac:dyDescent="0.35">
      <c r="B886">
        <v>876</v>
      </c>
      <c r="C886">
        <v>44122</v>
      </c>
      <c r="D886" t="s">
        <v>124</v>
      </c>
      <c r="E886" t="s">
        <v>128</v>
      </c>
      <c r="F886">
        <v>1</v>
      </c>
      <c r="G886">
        <v>45</v>
      </c>
    </row>
    <row r="887" spans="2:7" x14ac:dyDescent="0.35">
      <c r="B887">
        <v>877</v>
      </c>
      <c r="C887">
        <v>44122</v>
      </c>
      <c r="D887" t="s">
        <v>126</v>
      </c>
      <c r="E887" t="s">
        <v>130</v>
      </c>
      <c r="F887">
        <v>1</v>
      </c>
      <c r="G887">
        <v>125</v>
      </c>
    </row>
    <row r="888" spans="2:7" x14ac:dyDescent="0.35">
      <c r="B888">
        <v>878</v>
      </c>
      <c r="C888">
        <v>44122</v>
      </c>
      <c r="D888" t="s">
        <v>124</v>
      </c>
      <c r="E888" t="s">
        <v>127</v>
      </c>
      <c r="F888">
        <v>1</v>
      </c>
      <c r="G888">
        <v>42</v>
      </c>
    </row>
    <row r="889" spans="2:7" x14ac:dyDescent="0.35">
      <c r="B889">
        <v>879</v>
      </c>
      <c r="C889">
        <v>44123</v>
      </c>
      <c r="D889" t="s">
        <v>125</v>
      </c>
      <c r="E889" t="s">
        <v>130</v>
      </c>
      <c r="F889">
        <v>1</v>
      </c>
      <c r="G889">
        <v>332</v>
      </c>
    </row>
    <row r="890" spans="2:7" x14ac:dyDescent="0.35">
      <c r="B890">
        <v>880</v>
      </c>
      <c r="C890">
        <v>44123</v>
      </c>
      <c r="D890" t="s">
        <v>123</v>
      </c>
      <c r="E890" t="s">
        <v>127</v>
      </c>
      <c r="F890">
        <v>1</v>
      </c>
      <c r="G890">
        <v>143</v>
      </c>
    </row>
    <row r="891" spans="2:7" x14ac:dyDescent="0.35">
      <c r="B891">
        <v>881</v>
      </c>
      <c r="C891">
        <v>44123</v>
      </c>
      <c r="D891" t="s">
        <v>125</v>
      </c>
      <c r="E891" t="s">
        <v>128</v>
      </c>
      <c r="F891">
        <v>1</v>
      </c>
      <c r="G891">
        <v>156</v>
      </c>
    </row>
    <row r="892" spans="2:7" x14ac:dyDescent="0.35">
      <c r="B892">
        <v>882</v>
      </c>
      <c r="C892">
        <v>44124</v>
      </c>
      <c r="D892" t="s">
        <v>123</v>
      </c>
      <c r="E892" t="s">
        <v>129</v>
      </c>
      <c r="F892">
        <v>1</v>
      </c>
      <c r="G892">
        <v>276</v>
      </c>
    </row>
    <row r="893" spans="2:7" x14ac:dyDescent="0.35">
      <c r="B893">
        <v>883</v>
      </c>
      <c r="C893">
        <v>44124</v>
      </c>
      <c r="D893" t="s">
        <v>125</v>
      </c>
      <c r="E893" t="s">
        <v>130</v>
      </c>
      <c r="F893">
        <v>1</v>
      </c>
      <c r="G893">
        <v>589</v>
      </c>
    </row>
    <row r="894" spans="2:7" x14ac:dyDescent="0.35">
      <c r="B894">
        <v>884</v>
      </c>
      <c r="C894">
        <v>44124</v>
      </c>
      <c r="D894" t="s">
        <v>123</v>
      </c>
      <c r="E894" t="s">
        <v>128</v>
      </c>
      <c r="F894">
        <v>1</v>
      </c>
      <c r="G894">
        <v>219</v>
      </c>
    </row>
    <row r="895" spans="2:7" x14ac:dyDescent="0.35">
      <c r="B895">
        <v>885</v>
      </c>
      <c r="C895">
        <v>44125</v>
      </c>
      <c r="D895" t="s">
        <v>125</v>
      </c>
      <c r="E895" t="s">
        <v>130</v>
      </c>
      <c r="F895">
        <v>1</v>
      </c>
      <c r="G895">
        <v>630</v>
      </c>
    </row>
    <row r="896" spans="2:7" x14ac:dyDescent="0.35">
      <c r="B896">
        <v>886</v>
      </c>
      <c r="C896">
        <v>44125</v>
      </c>
      <c r="D896" t="s">
        <v>123</v>
      </c>
      <c r="E896" t="s">
        <v>127</v>
      </c>
      <c r="F896">
        <v>8</v>
      </c>
      <c r="G896">
        <v>1704</v>
      </c>
    </row>
    <row r="897" spans="2:7" x14ac:dyDescent="0.35">
      <c r="B897">
        <v>887</v>
      </c>
      <c r="C897">
        <v>44125</v>
      </c>
      <c r="D897" t="s">
        <v>125</v>
      </c>
      <c r="E897" t="s">
        <v>128</v>
      </c>
      <c r="F897">
        <v>1</v>
      </c>
      <c r="G897">
        <v>1090</v>
      </c>
    </row>
    <row r="898" spans="2:7" x14ac:dyDescent="0.35">
      <c r="B898">
        <v>888</v>
      </c>
      <c r="C898">
        <v>44126</v>
      </c>
      <c r="D898" t="s">
        <v>126</v>
      </c>
      <c r="E898" t="s">
        <v>127</v>
      </c>
      <c r="F898">
        <v>1</v>
      </c>
      <c r="G898">
        <v>90</v>
      </c>
    </row>
    <row r="899" spans="2:7" x14ac:dyDescent="0.35">
      <c r="B899">
        <v>889</v>
      </c>
      <c r="C899">
        <v>44126</v>
      </c>
      <c r="D899" t="s">
        <v>124</v>
      </c>
      <c r="E899" t="s">
        <v>128</v>
      </c>
      <c r="F899">
        <v>1</v>
      </c>
      <c r="G899">
        <v>32</v>
      </c>
    </row>
    <row r="900" spans="2:7" x14ac:dyDescent="0.35">
      <c r="B900">
        <v>890</v>
      </c>
      <c r="C900">
        <v>44126</v>
      </c>
      <c r="D900" t="s">
        <v>126</v>
      </c>
      <c r="E900" t="s">
        <v>129</v>
      </c>
      <c r="F900">
        <v>1</v>
      </c>
      <c r="G900">
        <v>186</v>
      </c>
    </row>
    <row r="901" spans="2:7" x14ac:dyDescent="0.35">
      <c r="B901">
        <v>891</v>
      </c>
      <c r="C901">
        <v>44127</v>
      </c>
      <c r="D901" t="s">
        <v>124</v>
      </c>
      <c r="E901" t="s">
        <v>130</v>
      </c>
      <c r="F901">
        <v>5</v>
      </c>
      <c r="G901">
        <v>295</v>
      </c>
    </row>
    <row r="902" spans="2:7" x14ac:dyDescent="0.35">
      <c r="B902">
        <v>892</v>
      </c>
      <c r="C902">
        <v>44127</v>
      </c>
      <c r="D902" t="s">
        <v>126</v>
      </c>
      <c r="E902" t="s">
        <v>128</v>
      </c>
      <c r="F902">
        <v>1</v>
      </c>
      <c r="G902">
        <v>77</v>
      </c>
    </row>
    <row r="903" spans="2:7" x14ac:dyDescent="0.35">
      <c r="B903">
        <v>893</v>
      </c>
      <c r="C903">
        <v>44127</v>
      </c>
      <c r="D903" t="s">
        <v>124</v>
      </c>
      <c r="E903" t="s">
        <v>130</v>
      </c>
      <c r="F903">
        <v>1</v>
      </c>
      <c r="G903">
        <v>39</v>
      </c>
    </row>
    <row r="904" spans="2:7" x14ac:dyDescent="0.35">
      <c r="B904">
        <v>894</v>
      </c>
      <c r="C904">
        <v>44128</v>
      </c>
      <c r="D904" t="s">
        <v>126</v>
      </c>
      <c r="E904" t="s">
        <v>127</v>
      </c>
      <c r="F904">
        <v>1</v>
      </c>
      <c r="G904">
        <v>79</v>
      </c>
    </row>
    <row r="905" spans="2:7" x14ac:dyDescent="0.35">
      <c r="B905">
        <v>895</v>
      </c>
      <c r="C905">
        <v>44128</v>
      </c>
      <c r="D905" t="s">
        <v>124</v>
      </c>
      <c r="E905" t="s">
        <v>128</v>
      </c>
      <c r="F905">
        <v>1</v>
      </c>
      <c r="G905">
        <v>34</v>
      </c>
    </row>
    <row r="906" spans="2:7" x14ac:dyDescent="0.35">
      <c r="B906">
        <v>896</v>
      </c>
      <c r="C906">
        <v>44128</v>
      </c>
      <c r="D906" t="s">
        <v>126</v>
      </c>
      <c r="E906" t="s">
        <v>127</v>
      </c>
      <c r="F906">
        <v>1</v>
      </c>
      <c r="G906">
        <v>178</v>
      </c>
    </row>
    <row r="907" spans="2:7" x14ac:dyDescent="0.35">
      <c r="B907">
        <v>897</v>
      </c>
      <c r="C907">
        <v>44129</v>
      </c>
      <c r="D907" t="s">
        <v>123</v>
      </c>
      <c r="E907" t="s">
        <v>128</v>
      </c>
      <c r="F907">
        <v>1</v>
      </c>
      <c r="G907">
        <v>219</v>
      </c>
    </row>
    <row r="908" spans="2:7" x14ac:dyDescent="0.35">
      <c r="B908">
        <v>898</v>
      </c>
      <c r="C908">
        <v>44129</v>
      </c>
      <c r="D908" t="s">
        <v>125</v>
      </c>
      <c r="E908" t="s">
        <v>129</v>
      </c>
      <c r="F908">
        <v>1</v>
      </c>
      <c r="G908">
        <v>819</v>
      </c>
    </row>
    <row r="909" spans="2:7" x14ac:dyDescent="0.35">
      <c r="B909">
        <v>899</v>
      </c>
      <c r="C909">
        <v>44129</v>
      </c>
      <c r="D909" t="s">
        <v>123</v>
      </c>
      <c r="E909" t="s">
        <v>130</v>
      </c>
      <c r="F909">
        <v>8</v>
      </c>
      <c r="G909">
        <v>1312</v>
      </c>
    </row>
    <row r="910" spans="2:7" x14ac:dyDescent="0.35">
      <c r="B910">
        <v>900</v>
      </c>
      <c r="C910">
        <v>44130</v>
      </c>
      <c r="D910" t="s">
        <v>125</v>
      </c>
      <c r="E910" t="s">
        <v>128</v>
      </c>
      <c r="F910">
        <v>1</v>
      </c>
      <c r="G910">
        <v>1053</v>
      </c>
    </row>
    <row r="911" spans="2:7" x14ac:dyDescent="0.35">
      <c r="B911">
        <v>901</v>
      </c>
      <c r="C911">
        <v>44130</v>
      </c>
      <c r="D911" t="s">
        <v>123</v>
      </c>
      <c r="E911" t="s">
        <v>130</v>
      </c>
      <c r="F911">
        <v>4</v>
      </c>
      <c r="G911">
        <v>1356</v>
      </c>
    </row>
    <row r="912" spans="2:7" x14ac:dyDescent="0.35">
      <c r="B912">
        <v>902</v>
      </c>
      <c r="C912">
        <v>44130</v>
      </c>
      <c r="D912" t="s">
        <v>125</v>
      </c>
      <c r="E912" t="s">
        <v>127</v>
      </c>
      <c r="F912">
        <v>1</v>
      </c>
      <c r="G912">
        <v>362</v>
      </c>
    </row>
    <row r="913" spans="2:7" x14ac:dyDescent="0.35">
      <c r="B913">
        <v>903</v>
      </c>
      <c r="C913">
        <v>44131</v>
      </c>
      <c r="D913" t="s">
        <v>123</v>
      </c>
      <c r="E913" t="s">
        <v>128</v>
      </c>
      <c r="F913">
        <v>1</v>
      </c>
      <c r="G913">
        <v>134</v>
      </c>
    </row>
    <row r="914" spans="2:7" x14ac:dyDescent="0.35">
      <c r="B914">
        <v>904</v>
      </c>
      <c r="C914">
        <v>44131</v>
      </c>
      <c r="D914" t="s">
        <v>125</v>
      </c>
      <c r="E914" t="s">
        <v>127</v>
      </c>
      <c r="F914">
        <v>1</v>
      </c>
      <c r="G914">
        <v>627</v>
      </c>
    </row>
    <row r="915" spans="2:7" x14ac:dyDescent="0.35">
      <c r="B915">
        <v>905</v>
      </c>
      <c r="C915">
        <v>44131</v>
      </c>
      <c r="D915" t="s">
        <v>123</v>
      </c>
      <c r="E915" t="s">
        <v>129</v>
      </c>
      <c r="F915">
        <v>4</v>
      </c>
      <c r="G915">
        <v>280</v>
      </c>
    </row>
    <row r="916" spans="2:7" x14ac:dyDescent="0.35">
      <c r="B916">
        <v>906</v>
      </c>
      <c r="C916">
        <v>44132</v>
      </c>
      <c r="D916" t="s">
        <v>124</v>
      </c>
      <c r="E916" t="s">
        <v>129</v>
      </c>
      <c r="F916">
        <v>2</v>
      </c>
      <c r="G916">
        <v>88</v>
      </c>
    </row>
    <row r="917" spans="2:7" x14ac:dyDescent="0.35">
      <c r="B917">
        <v>907</v>
      </c>
      <c r="C917">
        <v>44132</v>
      </c>
      <c r="D917" t="s">
        <v>126</v>
      </c>
      <c r="E917" t="s">
        <v>130</v>
      </c>
      <c r="F917">
        <v>1</v>
      </c>
      <c r="G917">
        <v>30</v>
      </c>
    </row>
    <row r="918" spans="2:7" x14ac:dyDescent="0.35">
      <c r="B918">
        <v>908</v>
      </c>
      <c r="C918">
        <v>44132</v>
      </c>
      <c r="D918" t="s">
        <v>124</v>
      </c>
      <c r="E918" t="s">
        <v>128</v>
      </c>
      <c r="F918">
        <v>5</v>
      </c>
      <c r="G918">
        <v>300</v>
      </c>
    </row>
    <row r="919" spans="2:7" x14ac:dyDescent="0.35">
      <c r="B919">
        <v>909</v>
      </c>
      <c r="C919">
        <v>44133</v>
      </c>
      <c r="D919" t="s">
        <v>126</v>
      </c>
      <c r="E919" t="s">
        <v>130</v>
      </c>
      <c r="F919">
        <v>1</v>
      </c>
      <c r="G919">
        <v>133</v>
      </c>
    </row>
    <row r="920" spans="2:7" x14ac:dyDescent="0.35">
      <c r="B920">
        <v>910</v>
      </c>
      <c r="C920">
        <v>44133</v>
      </c>
      <c r="D920" t="s">
        <v>124</v>
      </c>
      <c r="E920" t="s">
        <v>127</v>
      </c>
      <c r="F920">
        <v>4</v>
      </c>
      <c r="G920">
        <v>128</v>
      </c>
    </row>
    <row r="921" spans="2:7" x14ac:dyDescent="0.35">
      <c r="B921">
        <v>911</v>
      </c>
      <c r="C921">
        <v>44133</v>
      </c>
      <c r="D921" t="s">
        <v>126</v>
      </c>
      <c r="E921" t="s">
        <v>128</v>
      </c>
      <c r="F921">
        <v>1</v>
      </c>
      <c r="G921">
        <v>80</v>
      </c>
    </row>
    <row r="922" spans="2:7" x14ac:dyDescent="0.35">
      <c r="B922">
        <v>912</v>
      </c>
      <c r="C922">
        <v>44134</v>
      </c>
      <c r="D922" t="s">
        <v>124</v>
      </c>
      <c r="E922" t="s">
        <v>127</v>
      </c>
      <c r="F922">
        <v>4</v>
      </c>
      <c r="G922">
        <v>216</v>
      </c>
    </row>
    <row r="923" spans="2:7" x14ac:dyDescent="0.35">
      <c r="B923">
        <v>913</v>
      </c>
      <c r="C923">
        <v>44134</v>
      </c>
      <c r="D923" t="s">
        <v>126</v>
      </c>
      <c r="E923" t="s">
        <v>129</v>
      </c>
      <c r="F923">
        <v>1</v>
      </c>
      <c r="G923">
        <v>173</v>
      </c>
    </row>
    <row r="924" spans="2:7" x14ac:dyDescent="0.35">
      <c r="B924">
        <v>914</v>
      </c>
      <c r="C924">
        <v>44134</v>
      </c>
      <c r="D924" t="s">
        <v>124</v>
      </c>
      <c r="E924" t="s">
        <v>130</v>
      </c>
      <c r="F924">
        <v>2</v>
      </c>
      <c r="G924">
        <v>92</v>
      </c>
    </row>
    <row r="925" spans="2:7" x14ac:dyDescent="0.35">
      <c r="B925">
        <v>915</v>
      </c>
      <c r="C925">
        <v>44135</v>
      </c>
      <c r="D925" t="s">
        <v>125</v>
      </c>
      <c r="E925" t="s">
        <v>130</v>
      </c>
      <c r="F925">
        <v>2</v>
      </c>
      <c r="G925">
        <v>1760</v>
      </c>
    </row>
    <row r="926" spans="2:7" x14ac:dyDescent="0.35">
      <c r="B926">
        <v>916</v>
      </c>
      <c r="C926">
        <v>44135</v>
      </c>
      <c r="D926" t="s">
        <v>123</v>
      </c>
      <c r="E926" t="s">
        <v>128</v>
      </c>
      <c r="F926">
        <v>1</v>
      </c>
      <c r="G926">
        <v>252</v>
      </c>
    </row>
    <row r="927" spans="2:7" x14ac:dyDescent="0.35">
      <c r="B927">
        <v>917</v>
      </c>
      <c r="C927">
        <v>44135</v>
      </c>
      <c r="D927" t="s">
        <v>125</v>
      </c>
      <c r="E927" t="s">
        <v>130</v>
      </c>
      <c r="F927">
        <v>2</v>
      </c>
      <c r="G927">
        <v>488</v>
      </c>
    </row>
    <row r="928" spans="2:7" x14ac:dyDescent="0.35">
      <c r="B928">
        <v>918</v>
      </c>
      <c r="C928">
        <v>44136</v>
      </c>
      <c r="D928" t="s">
        <v>123</v>
      </c>
      <c r="E928" t="s">
        <v>127</v>
      </c>
      <c r="F928">
        <v>1</v>
      </c>
      <c r="G928">
        <v>237</v>
      </c>
    </row>
    <row r="929" spans="2:7" x14ac:dyDescent="0.35">
      <c r="B929">
        <v>919</v>
      </c>
      <c r="C929">
        <v>44136</v>
      </c>
      <c r="D929" t="s">
        <v>125</v>
      </c>
      <c r="E929" t="s">
        <v>128</v>
      </c>
      <c r="F929">
        <v>1</v>
      </c>
      <c r="G929">
        <v>960</v>
      </c>
    </row>
    <row r="930" spans="2:7" x14ac:dyDescent="0.35">
      <c r="B930">
        <v>920</v>
      </c>
      <c r="C930">
        <v>44136</v>
      </c>
      <c r="D930" t="s">
        <v>123</v>
      </c>
      <c r="E930" t="s">
        <v>127</v>
      </c>
      <c r="F930">
        <v>1</v>
      </c>
      <c r="G930">
        <v>176</v>
      </c>
    </row>
    <row r="931" spans="2:7" x14ac:dyDescent="0.35">
      <c r="B931">
        <v>921</v>
      </c>
      <c r="C931">
        <v>44137</v>
      </c>
      <c r="D931" t="s">
        <v>125</v>
      </c>
      <c r="E931" t="s">
        <v>129</v>
      </c>
      <c r="F931">
        <v>1</v>
      </c>
      <c r="G931">
        <v>588</v>
      </c>
    </row>
    <row r="932" spans="2:7" x14ac:dyDescent="0.35">
      <c r="B932">
        <v>922</v>
      </c>
      <c r="C932">
        <v>44137</v>
      </c>
      <c r="D932" t="s">
        <v>123</v>
      </c>
      <c r="E932" t="s">
        <v>130</v>
      </c>
      <c r="F932">
        <v>4</v>
      </c>
      <c r="G932">
        <v>1196</v>
      </c>
    </row>
    <row r="933" spans="2:7" x14ac:dyDescent="0.35">
      <c r="B933">
        <v>923</v>
      </c>
      <c r="C933">
        <v>44137</v>
      </c>
      <c r="D933" t="s">
        <v>125</v>
      </c>
      <c r="E933" t="s">
        <v>127</v>
      </c>
      <c r="F933">
        <v>1</v>
      </c>
      <c r="G933">
        <v>1103</v>
      </c>
    </row>
    <row r="934" spans="2:7" x14ac:dyDescent="0.35">
      <c r="B934">
        <v>924</v>
      </c>
      <c r="C934">
        <v>44138</v>
      </c>
      <c r="D934" t="s">
        <v>126</v>
      </c>
      <c r="E934" t="s">
        <v>128</v>
      </c>
      <c r="F934">
        <v>1</v>
      </c>
      <c r="G934">
        <v>46</v>
      </c>
    </row>
    <row r="935" spans="2:7" x14ac:dyDescent="0.35">
      <c r="B935">
        <v>925</v>
      </c>
      <c r="C935">
        <v>44138</v>
      </c>
      <c r="D935" t="s">
        <v>124</v>
      </c>
      <c r="E935" t="s">
        <v>130</v>
      </c>
      <c r="F935">
        <v>6</v>
      </c>
      <c r="G935">
        <v>228</v>
      </c>
    </row>
    <row r="936" spans="2:7" x14ac:dyDescent="0.35">
      <c r="B936">
        <v>926</v>
      </c>
      <c r="C936">
        <v>44138</v>
      </c>
      <c r="D936" t="s">
        <v>126</v>
      </c>
      <c r="E936" t="s">
        <v>127</v>
      </c>
      <c r="F936">
        <v>1</v>
      </c>
      <c r="G936">
        <v>155</v>
      </c>
    </row>
    <row r="937" spans="2:7" x14ac:dyDescent="0.35">
      <c r="B937">
        <v>927</v>
      </c>
      <c r="C937">
        <v>44139</v>
      </c>
      <c r="D937" t="s">
        <v>124</v>
      </c>
      <c r="E937" t="s">
        <v>128</v>
      </c>
      <c r="F937">
        <v>1</v>
      </c>
      <c r="G937">
        <v>62</v>
      </c>
    </row>
    <row r="938" spans="2:7" x14ac:dyDescent="0.35">
      <c r="B938">
        <v>928</v>
      </c>
      <c r="C938">
        <v>44139</v>
      </c>
      <c r="D938" t="s">
        <v>126</v>
      </c>
      <c r="E938" t="s">
        <v>127</v>
      </c>
      <c r="F938">
        <v>2</v>
      </c>
      <c r="G938">
        <v>200</v>
      </c>
    </row>
    <row r="939" spans="2:7" x14ac:dyDescent="0.35">
      <c r="B939">
        <v>929</v>
      </c>
      <c r="C939">
        <v>44139</v>
      </c>
      <c r="D939" t="s">
        <v>124</v>
      </c>
      <c r="E939" t="s">
        <v>129</v>
      </c>
      <c r="F939">
        <v>1</v>
      </c>
      <c r="G939">
        <v>47</v>
      </c>
    </row>
    <row r="940" spans="2:7" x14ac:dyDescent="0.35">
      <c r="B940">
        <v>930</v>
      </c>
      <c r="C940">
        <v>44140</v>
      </c>
      <c r="D940" t="s">
        <v>126</v>
      </c>
      <c r="E940" t="s">
        <v>130</v>
      </c>
      <c r="F940">
        <v>1</v>
      </c>
      <c r="G940">
        <v>39</v>
      </c>
    </row>
    <row r="941" spans="2:7" x14ac:dyDescent="0.35">
      <c r="B941">
        <v>931</v>
      </c>
      <c r="C941">
        <v>44140</v>
      </c>
      <c r="D941" t="s">
        <v>124</v>
      </c>
      <c r="E941" t="s">
        <v>127</v>
      </c>
      <c r="F941">
        <v>1</v>
      </c>
      <c r="G941">
        <v>63</v>
      </c>
    </row>
    <row r="942" spans="2:7" x14ac:dyDescent="0.35">
      <c r="B942">
        <v>932</v>
      </c>
      <c r="C942">
        <v>44140</v>
      </c>
      <c r="D942" t="s">
        <v>126</v>
      </c>
      <c r="E942" t="s">
        <v>128</v>
      </c>
      <c r="F942">
        <v>2</v>
      </c>
      <c r="G942">
        <v>144</v>
      </c>
    </row>
    <row r="943" spans="2:7" x14ac:dyDescent="0.35">
      <c r="B943">
        <v>933</v>
      </c>
      <c r="C943">
        <v>44141</v>
      </c>
      <c r="D943" t="s">
        <v>123</v>
      </c>
      <c r="E943" t="s">
        <v>130</v>
      </c>
      <c r="F943">
        <v>5</v>
      </c>
      <c r="G943">
        <v>1410</v>
      </c>
    </row>
    <row r="944" spans="2:7" x14ac:dyDescent="0.35">
      <c r="B944">
        <v>934</v>
      </c>
      <c r="C944">
        <v>44141</v>
      </c>
      <c r="D944" t="s">
        <v>125</v>
      </c>
      <c r="E944" t="s">
        <v>127</v>
      </c>
      <c r="F944">
        <v>1</v>
      </c>
      <c r="G944">
        <v>985</v>
      </c>
    </row>
    <row r="945" spans="2:7" x14ac:dyDescent="0.35">
      <c r="B945">
        <v>935</v>
      </c>
      <c r="C945">
        <v>44141</v>
      </c>
      <c r="D945" t="s">
        <v>123</v>
      </c>
      <c r="E945" t="s">
        <v>128</v>
      </c>
      <c r="F945">
        <v>6</v>
      </c>
      <c r="G945">
        <v>408</v>
      </c>
    </row>
    <row r="946" spans="2:7" x14ac:dyDescent="0.35">
      <c r="B946">
        <v>936</v>
      </c>
      <c r="C946">
        <v>44142</v>
      </c>
      <c r="D946" t="s">
        <v>125</v>
      </c>
      <c r="E946" t="s">
        <v>127</v>
      </c>
      <c r="F946">
        <v>1</v>
      </c>
      <c r="G946">
        <v>419</v>
      </c>
    </row>
    <row r="947" spans="2:7" x14ac:dyDescent="0.35">
      <c r="B947">
        <v>937</v>
      </c>
      <c r="C947">
        <v>44142</v>
      </c>
      <c r="D947" t="s">
        <v>123</v>
      </c>
      <c r="E947" t="s">
        <v>129</v>
      </c>
      <c r="F947">
        <v>1</v>
      </c>
      <c r="G947">
        <v>215</v>
      </c>
    </row>
    <row r="948" spans="2:7" x14ac:dyDescent="0.35">
      <c r="B948">
        <v>938</v>
      </c>
      <c r="C948">
        <v>44142</v>
      </c>
      <c r="D948" t="s">
        <v>125</v>
      </c>
      <c r="E948" t="s">
        <v>130</v>
      </c>
      <c r="F948">
        <v>2</v>
      </c>
      <c r="G948">
        <v>394</v>
      </c>
    </row>
    <row r="949" spans="2:7" x14ac:dyDescent="0.35">
      <c r="B949">
        <v>939</v>
      </c>
      <c r="C949">
        <v>44143</v>
      </c>
      <c r="D949" t="s">
        <v>123</v>
      </c>
      <c r="E949" t="s">
        <v>127</v>
      </c>
      <c r="F949">
        <v>1</v>
      </c>
      <c r="G949">
        <v>176</v>
      </c>
    </row>
    <row r="950" spans="2:7" x14ac:dyDescent="0.35">
      <c r="B950">
        <v>940</v>
      </c>
      <c r="C950">
        <v>44143</v>
      </c>
      <c r="D950" t="s">
        <v>125</v>
      </c>
      <c r="E950" t="s">
        <v>128</v>
      </c>
      <c r="F950">
        <v>1</v>
      </c>
      <c r="G950">
        <v>1102</v>
      </c>
    </row>
    <row r="951" spans="2:7" x14ac:dyDescent="0.35">
      <c r="B951">
        <v>941</v>
      </c>
      <c r="C951">
        <v>44143</v>
      </c>
      <c r="D951" t="s">
        <v>123</v>
      </c>
      <c r="E951" t="s">
        <v>129</v>
      </c>
      <c r="F951">
        <v>1</v>
      </c>
      <c r="G951">
        <v>101</v>
      </c>
    </row>
    <row r="952" spans="2:7" x14ac:dyDescent="0.35">
      <c r="B952">
        <v>942</v>
      </c>
      <c r="C952">
        <v>44144</v>
      </c>
      <c r="D952" t="s">
        <v>124</v>
      </c>
      <c r="E952" t="s">
        <v>127</v>
      </c>
      <c r="F952">
        <v>1</v>
      </c>
      <c r="G952">
        <v>47</v>
      </c>
    </row>
    <row r="953" spans="2:7" x14ac:dyDescent="0.35">
      <c r="B953">
        <v>943</v>
      </c>
      <c r="C953">
        <v>44144</v>
      </c>
      <c r="D953" t="s">
        <v>126</v>
      </c>
      <c r="E953" t="s">
        <v>128</v>
      </c>
      <c r="F953">
        <v>1</v>
      </c>
      <c r="G953">
        <v>123</v>
      </c>
    </row>
    <row r="954" spans="2:7" x14ac:dyDescent="0.35">
      <c r="B954">
        <v>944</v>
      </c>
      <c r="C954">
        <v>44144</v>
      </c>
      <c r="D954" t="s">
        <v>124</v>
      </c>
      <c r="E954" t="s">
        <v>127</v>
      </c>
      <c r="F954">
        <v>4</v>
      </c>
      <c r="G954">
        <v>176</v>
      </c>
    </row>
    <row r="955" spans="2:7" x14ac:dyDescent="0.35">
      <c r="B955">
        <v>944</v>
      </c>
      <c r="C955">
        <v>44144</v>
      </c>
      <c r="D955" t="s">
        <v>124</v>
      </c>
      <c r="E955" t="s">
        <v>127</v>
      </c>
      <c r="F955">
        <v>4</v>
      </c>
      <c r="G955">
        <v>176</v>
      </c>
    </row>
    <row r="956" spans="2:7" x14ac:dyDescent="0.35">
      <c r="B956">
        <v>945</v>
      </c>
      <c r="C956">
        <v>44145</v>
      </c>
      <c r="D956" t="s">
        <v>126</v>
      </c>
      <c r="E956" t="s">
        <v>129</v>
      </c>
      <c r="F956">
        <v>2</v>
      </c>
      <c r="G956">
        <v>164</v>
      </c>
    </row>
    <row r="957" spans="2:7" x14ac:dyDescent="0.35">
      <c r="B957">
        <v>946</v>
      </c>
      <c r="C957">
        <v>44145</v>
      </c>
      <c r="D957" t="s">
        <v>124</v>
      </c>
      <c r="E957" t="s">
        <v>130</v>
      </c>
      <c r="F957">
        <v>1</v>
      </c>
      <c r="G957">
        <v>65</v>
      </c>
    </row>
    <row r="958" spans="2:7" x14ac:dyDescent="0.35">
      <c r="B958">
        <v>947</v>
      </c>
      <c r="C958">
        <v>44145</v>
      </c>
      <c r="D958" t="s">
        <v>126</v>
      </c>
      <c r="E958" t="s">
        <v>127</v>
      </c>
      <c r="F958">
        <v>3</v>
      </c>
      <c r="G958">
        <v>279</v>
      </c>
    </row>
    <row r="959" spans="2:7" x14ac:dyDescent="0.35">
      <c r="B959">
        <v>948</v>
      </c>
      <c r="C959">
        <v>44146</v>
      </c>
      <c r="D959" t="s">
        <v>124</v>
      </c>
      <c r="E959" t="s">
        <v>128</v>
      </c>
      <c r="F959">
        <v>3</v>
      </c>
      <c r="G959">
        <v>168</v>
      </c>
    </row>
    <row r="960" spans="2:7" x14ac:dyDescent="0.35">
      <c r="B960">
        <v>949</v>
      </c>
      <c r="C960">
        <v>44146</v>
      </c>
      <c r="D960" t="s">
        <v>126</v>
      </c>
      <c r="E960" t="s">
        <v>129</v>
      </c>
      <c r="F960">
        <v>1</v>
      </c>
      <c r="G960">
        <v>196</v>
      </c>
    </row>
    <row r="961" spans="2:7" x14ac:dyDescent="0.35">
      <c r="B961">
        <v>950</v>
      </c>
      <c r="C961">
        <v>44146</v>
      </c>
      <c r="D961" t="s">
        <v>124</v>
      </c>
      <c r="E961" t="s">
        <v>130</v>
      </c>
      <c r="F961">
        <v>7</v>
      </c>
      <c r="G961">
        <v>266</v>
      </c>
    </row>
    <row r="962" spans="2:7" x14ac:dyDescent="0.35">
      <c r="B962">
        <v>951</v>
      </c>
      <c r="C962">
        <v>44147</v>
      </c>
      <c r="D962" t="s">
        <v>125</v>
      </c>
      <c r="E962" t="s">
        <v>128</v>
      </c>
      <c r="F962">
        <v>1</v>
      </c>
      <c r="G962">
        <v>220</v>
      </c>
    </row>
    <row r="963" spans="2:7" x14ac:dyDescent="0.35">
      <c r="B963">
        <v>952</v>
      </c>
      <c r="C963">
        <v>44147</v>
      </c>
      <c r="D963" t="s">
        <v>123</v>
      </c>
      <c r="E963" t="s">
        <v>127</v>
      </c>
      <c r="F963">
        <v>2</v>
      </c>
      <c r="G963">
        <v>298</v>
      </c>
    </row>
    <row r="964" spans="2:7" x14ac:dyDescent="0.35">
      <c r="B964">
        <v>953</v>
      </c>
      <c r="C964">
        <v>44147</v>
      </c>
      <c r="D964" t="s">
        <v>125</v>
      </c>
      <c r="E964" t="s">
        <v>129</v>
      </c>
      <c r="F964">
        <v>1</v>
      </c>
      <c r="G964">
        <v>1086</v>
      </c>
    </row>
    <row r="965" spans="2:7" x14ac:dyDescent="0.35">
      <c r="B965">
        <v>954</v>
      </c>
      <c r="C965">
        <v>44148</v>
      </c>
      <c r="D965" t="s">
        <v>123</v>
      </c>
      <c r="E965" t="s">
        <v>130</v>
      </c>
      <c r="F965">
        <v>1</v>
      </c>
      <c r="G965">
        <v>294</v>
      </c>
    </row>
    <row r="966" spans="2:7" x14ac:dyDescent="0.35">
      <c r="B966">
        <v>955</v>
      </c>
      <c r="C966">
        <v>44148</v>
      </c>
      <c r="D966" t="s">
        <v>125</v>
      </c>
      <c r="E966" t="s">
        <v>127</v>
      </c>
      <c r="F966">
        <v>2</v>
      </c>
      <c r="G966">
        <v>2338</v>
      </c>
    </row>
    <row r="967" spans="2:7" x14ac:dyDescent="0.35">
      <c r="B967">
        <v>956</v>
      </c>
      <c r="C967">
        <v>44148</v>
      </c>
      <c r="D967" t="s">
        <v>123</v>
      </c>
      <c r="E967" t="s">
        <v>128</v>
      </c>
      <c r="F967">
        <v>2</v>
      </c>
      <c r="G967">
        <v>186</v>
      </c>
    </row>
    <row r="968" spans="2:7" x14ac:dyDescent="0.35">
      <c r="B968">
        <v>957</v>
      </c>
      <c r="C968">
        <v>44149</v>
      </c>
      <c r="D968" t="s">
        <v>125</v>
      </c>
      <c r="E968" t="s">
        <v>129</v>
      </c>
      <c r="F968">
        <v>1</v>
      </c>
      <c r="G968">
        <v>459</v>
      </c>
    </row>
    <row r="969" spans="2:7" x14ac:dyDescent="0.35">
      <c r="B969">
        <v>958</v>
      </c>
      <c r="C969">
        <v>44149</v>
      </c>
      <c r="D969" t="s">
        <v>123</v>
      </c>
      <c r="E969" t="s">
        <v>130</v>
      </c>
      <c r="F969">
        <v>5</v>
      </c>
      <c r="G969">
        <v>575</v>
      </c>
    </row>
    <row r="970" spans="2:7" x14ac:dyDescent="0.35">
      <c r="B970">
        <v>959</v>
      </c>
      <c r="C970">
        <v>44149</v>
      </c>
      <c r="D970" t="s">
        <v>125</v>
      </c>
      <c r="E970" t="s">
        <v>128</v>
      </c>
      <c r="F970">
        <v>2</v>
      </c>
      <c r="G970">
        <v>1612</v>
      </c>
    </row>
    <row r="971" spans="2:7" x14ac:dyDescent="0.35">
      <c r="B971">
        <v>960</v>
      </c>
      <c r="C971">
        <v>44150</v>
      </c>
      <c r="D971" t="s">
        <v>126</v>
      </c>
      <c r="E971" t="s">
        <v>127</v>
      </c>
      <c r="F971">
        <v>1</v>
      </c>
      <c r="G971">
        <v>117</v>
      </c>
    </row>
    <row r="972" spans="2:7" x14ac:dyDescent="0.35">
      <c r="B972">
        <v>961</v>
      </c>
      <c r="C972">
        <v>44150</v>
      </c>
      <c r="D972" t="s">
        <v>124</v>
      </c>
      <c r="E972" t="s">
        <v>129</v>
      </c>
      <c r="F972">
        <v>2</v>
      </c>
      <c r="G972">
        <v>80</v>
      </c>
    </row>
    <row r="973" spans="2:7" x14ac:dyDescent="0.35">
      <c r="B973">
        <v>962</v>
      </c>
      <c r="C973">
        <v>44150</v>
      </c>
      <c r="D973" t="s">
        <v>126</v>
      </c>
      <c r="E973" t="s">
        <v>130</v>
      </c>
      <c r="F973">
        <v>3</v>
      </c>
      <c r="G973">
        <v>516</v>
      </c>
    </row>
    <row r="974" spans="2:7" x14ac:dyDescent="0.35">
      <c r="B974">
        <v>963</v>
      </c>
      <c r="C974">
        <v>44151</v>
      </c>
      <c r="D974" t="s">
        <v>124</v>
      </c>
      <c r="E974" t="s">
        <v>127</v>
      </c>
      <c r="F974">
        <v>5</v>
      </c>
      <c r="G974">
        <v>305</v>
      </c>
    </row>
    <row r="975" spans="2:7" x14ac:dyDescent="0.35">
      <c r="B975">
        <v>964</v>
      </c>
      <c r="C975">
        <v>44151</v>
      </c>
      <c r="D975" t="s">
        <v>126</v>
      </c>
      <c r="E975" t="s">
        <v>128</v>
      </c>
      <c r="F975">
        <v>1</v>
      </c>
      <c r="G975">
        <v>136</v>
      </c>
    </row>
    <row r="976" spans="2:7" x14ac:dyDescent="0.35">
      <c r="B976">
        <v>965</v>
      </c>
      <c r="C976">
        <v>44151</v>
      </c>
      <c r="D976" t="s">
        <v>124</v>
      </c>
      <c r="E976" t="s">
        <v>129</v>
      </c>
      <c r="F976">
        <v>3</v>
      </c>
      <c r="G976">
        <v>108</v>
      </c>
    </row>
    <row r="977" spans="2:7" x14ac:dyDescent="0.35">
      <c r="B977">
        <v>966</v>
      </c>
      <c r="C977">
        <v>44152</v>
      </c>
      <c r="D977" t="s">
        <v>126</v>
      </c>
      <c r="E977" t="s">
        <v>130</v>
      </c>
      <c r="F977">
        <v>1</v>
      </c>
      <c r="G977">
        <v>141</v>
      </c>
    </row>
    <row r="978" spans="2:7" x14ac:dyDescent="0.35">
      <c r="B978">
        <v>967</v>
      </c>
      <c r="C978">
        <v>44152</v>
      </c>
      <c r="D978" t="s">
        <v>124</v>
      </c>
      <c r="E978" t="s">
        <v>128</v>
      </c>
      <c r="F978">
        <v>1</v>
      </c>
      <c r="G978">
        <v>31</v>
      </c>
    </row>
    <row r="979" spans="2:7" x14ac:dyDescent="0.35">
      <c r="B979">
        <v>968</v>
      </c>
      <c r="C979">
        <v>44152</v>
      </c>
      <c r="D979" t="s">
        <v>126</v>
      </c>
      <c r="E979" t="s">
        <v>130</v>
      </c>
      <c r="F979">
        <v>1</v>
      </c>
      <c r="G979">
        <v>46</v>
      </c>
    </row>
    <row r="980" spans="2:7" x14ac:dyDescent="0.35">
      <c r="B980">
        <v>969</v>
      </c>
      <c r="C980">
        <v>44153</v>
      </c>
      <c r="D980" t="s">
        <v>123</v>
      </c>
      <c r="E980" t="s">
        <v>129</v>
      </c>
      <c r="F980">
        <v>1</v>
      </c>
      <c r="G980">
        <v>101</v>
      </c>
    </row>
    <row r="981" spans="2:7" x14ac:dyDescent="0.35">
      <c r="B981">
        <v>970</v>
      </c>
      <c r="C981">
        <v>44153</v>
      </c>
      <c r="D981" t="s">
        <v>125</v>
      </c>
      <c r="E981" t="s">
        <v>130</v>
      </c>
      <c r="F981">
        <v>1</v>
      </c>
      <c r="G981">
        <v>370</v>
      </c>
    </row>
    <row r="982" spans="2:7" x14ac:dyDescent="0.35">
      <c r="B982">
        <v>971</v>
      </c>
      <c r="C982">
        <v>44153</v>
      </c>
      <c r="D982" t="s">
        <v>123</v>
      </c>
      <c r="E982" t="s">
        <v>127</v>
      </c>
      <c r="F982">
        <v>2</v>
      </c>
      <c r="G982">
        <v>384</v>
      </c>
    </row>
    <row r="983" spans="2:7" x14ac:dyDescent="0.35">
      <c r="B983">
        <v>972</v>
      </c>
      <c r="C983">
        <v>44154</v>
      </c>
      <c r="D983" t="s">
        <v>125</v>
      </c>
      <c r="E983" t="s">
        <v>128</v>
      </c>
      <c r="F983">
        <v>1</v>
      </c>
      <c r="G983">
        <v>348</v>
      </c>
    </row>
    <row r="984" spans="2:7" x14ac:dyDescent="0.35">
      <c r="B984">
        <v>973</v>
      </c>
      <c r="C984">
        <v>44154</v>
      </c>
      <c r="D984" t="s">
        <v>123</v>
      </c>
      <c r="E984" t="s">
        <v>129</v>
      </c>
      <c r="F984">
        <v>1</v>
      </c>
      <c r="G984">
        <v>345</v>
      </c>
    </row>
    <row r="985" spans="2:7" x14ac:dyDescent="0.35">
      <c r="B985">
        <v>974</v>
      </c>
      <c r="C985">
        <v>44154</v>
      </c>
      <c r="D985" t="s">
        <v>125</v>
      </c>
      <c r="E985" t="s">
        <v>130</v>
      </c>
      <c r="F985">
        <v>1</v>
      </c>
      <c r="G985">
        <v>631</v>
      </c>
    </row>
    <row r="986" spans="2:7" x14ac:dyDescent="0.35">
      <c r="B986">
        <v>975</v>
      </c>
      <c r="C986">
        <v>44155</v>
      </c>
      <c r="D986" t="s">
        <v>123</v>
      </c>
      <c r="E986" t="s">
        <v>128</v>
      </c>
      <c r="F986">
        <v>4</v>
      </c>
      <c r="G986">
        <v>1060</v>
      </c>
    </row>
    <row r="987" spans="2:7" x14ac:dyDescent="0.35">
      <c r="B987">
        <v>976</v>
      </c>
      <c r="C987">
        <v>44155</v>
      </c>
      <c r="D987" t="s">
        <v>125</v>
      </c>
      <c r="E987" t="s">
        <v>130</v>
      </c>
      <c r="F987">
        <v>1</v>
      </c>
      <c r="G987">
        <v>905</v>
      </c>
    </row>
    <row r="988" spans="2:7" x14ac:dyDescent="0.35">
      <c r="B988">
        <v>977</v>
      </c>
      <c r="C988">
        <v>44155</v>
      </c>
      <c r="D988" t="s">
        <v>123</v>
      </c>
      <c r="E988" t="s">
        <v>127</v>
      </c>
      <c r="F988">
        <v>1</v>
      </c>
      <c r="G988">
        <v>148</v>
      </c>
    </row>
    <row r="989" spans="2:7" x14ac:dyDescent="0.35">
      <c r="B989">
        <v>978</v>
      </c>
      <c r="C989">
        <v>44156</v>
      </c>
      <c r="D989" t="s">
        <v>124</v>
      </c>
      <c r="E989" t="s">
        <v>130</v>
      </c>
      <c r="F989">
        <v>1</v>
      </c>
      <c r="G989">
        <v>44</v>
      </c>
    </row>
    <row r="990" spans="2:7" x14ac:dyDescent="0.35">
      <c r="B990">
        <v>979</v>
      </c>
      <c r="C990">
        <v>44156</v>
      </c>
      <c r="D990" t="s">
        <v>126</v>
      </c>
      <c r="E990" t="s">
        <v>127</v>
      </c>
      <c r="F990">
        <v>1</v>
      </c>
      <c r="G990">
        <v>42</v>
      </c>
    </row>
    <row r="991" spans="2:7" x14ac:dyDescent="0.35">
      <c r="B991">
        <v>980</v>
      </c>
      <c r="C991">
        <v>44156</v>
      </c>
      <c r="D991" t="s">
        <v>124</v>
      </c>
      <c r="E991" t="s">
        <v>128</v>
      </c>
      <c r="F991">
        <v>1</v>
      </c>
      <c r="G991">
        <v>58</v>
      </c>
    </row>
    <row r="992" spans="2:7" x14ac:dyDescent="0.35">
      <c r="B992">
        <v>981</v>
      </c>
      <c r="C992">
        <v>44157</v>
      </c>
      <c r="D992" t="s">
        <v>126</v>
      </c>
      <c r="E992" t="s">
        <v>129</v>
      </c>
      <c r="F992">
        <v>1</v>
      </c>
      <c r="G992">
        <v>148</v>
      </c>
    </row>
    <row r="993" spans="2:7" x14ac:dyDescent="0.35">
      <c r="B993">
        <v>982</v>
      </c>
      <c r="C993">
        <v>44157</v>
      </c>
      <c r="D993" t="s">
        <v>124</v>
      </c>
      <c r="E993" t="s">
        <v>130</v>
      </c>
      <c r="F993">
        <v>1</v>
      </c>
      <c r="G993">
        <v>57</v>
      </c>
    </row>
    <row r="994" spans="2:7" x14ac:dyDescent="0.35">
      <c r="B994">
        <v>983</v>
      </c>
      <c r="C994">
        <v>44157</v>
      </c>
      <c r="D994" t="s">
        <v>126</v>
      </c>
      <c r="E994" t="s">
        <v>128</v>
      </c>
      <c r="F994">
        <v>2</v>
      </c>
      <c r="G994">
        <v>60</v>
      </c>
    </row>
    <row r="995" spans="2:7" x14ac:dyDescent="0.35">
      <c r="B995">
        <v>984</v>
      </c>
      <c r="C995">
        <v>44158</v>
      </c>
      <c r="D995" t="s">
        <v>124</v>
      </c>
      <c r="E995" t="s">
        <v>130</v>
      </c>
      <c r="F995">
        <v>5</v>
      </c>
      <c r="G995">
        <v>300</v>
      </c>
    </row>
    <row r="996" spans="2:7" x14ac:dyDescent="0.35">
      <c r="B996">
        <v>985</v>
      </c>
      <c r="C996">
        <v>44158</v>
      </c>
      <c r="D996" t="s">
        <v>126</v>
      </c>
      <c r="E996" t="s">
        <v>127</v>
      </c>
      <c r="F996">
        <v>2</v>
      </c>
      <c r="G996">
        <v>232</v>
      </c>
    </row>
    <row r="997" spans="2:7" x14ac:dyDescent="0.35">
      <c r="B997">
        <v>986</v>
      </c>
      <c r="C997">
        <v>44158</v>
      </c>
      <c r="D997" t="s">
        <v>124</v>
      </c>
      <c r="E997" t="s">
        <v>128</v>
      </c>
      <c r="F997">
        <v>1</v>
      </c>
      <c r="G997">
        <v>51</v>
      </c>
    </row>
    <row r="998" spans="2:7" x14ac:dyDescent="0.35">
      <c r="B998">
        <v>987</v>
      </c>
      <c r="C998">
        <v>44159</v>
      </c>
      <c r="D998" t="s">
        <v>125</v>
      </c>
      <c r="E998" t="s">
        <v>127</v>
      </c>
      <c r="F998">
        <v>1</v>
      </c>
      <c r="G998">
        <v>434</v>
      </c>
    </row>
    <row r="999" spans="2:7" x14ac:dyDescent="0.35">
      <c r="B999">
        <v>988</v>
      </c>
      <c r="C999">
        <v>44159</v>
      </c>
      <c r="D999" t="s">
        <v>123</v>
      </c>
      <c r="E999" t="s">
        <v>128</v>
      </c>
      <c r="F999">
        <v>5</v>
      </c>
      <c r="G999">
        <v>1100</v>
      </c>
    </row>
    <row r="1000" spans="2:7" x14ac:dyDescent="0.35">
      <c r="B1000">
        <v>989</v>
      </c>
      <c r="C1000">
        <v>44159</v>
      </c>
      <c r="D1000" t="s">
        <v>125</v>
      </c>
      <c r="E1000" t="s">
        <v>129</v>
      </c>
      <c r="F1000">
        <v>2</v>
      </c>
      <c r="G1000">
        <v>1022</v>
      </c>
    </row>
    <row r="1001" spans="2:7" x14ac:dyDescent="0.35">
      <c r="B1001">
        <v>990</v>
      </c>
      <c r="C1001">
        <v>44160</v>
      </c>
      <c r="D1001" t="s">
        <v>123</v>
      </c>
      <c r="E1001" t="s">
        <v>130</v>
      </c>
      <c r="F1001">
        <v>1</v>
      </c>
      <c r="G1001">
        <v>247</v>
      </c>
    </row>
    <row r="1002" spans="2:7" x14ac:dyDescent="0.35">
      <c r="B1002">
        <v>991</v>
      </c>
      <c r="C1002">
        <v>44160</v>
      </c>
      <c r="D1002" t="s">
        <v>125</v>
      </c>
      <c r="E1002" t="s">
        <v>128</v>
      </c>
      <c r="F1002">
        <v>1</v>
      </c>
      <c r="G1002">
        <v>959</v>
      </c>
    </row>
    <row r="1003" spans="2:7" x14ac:dyDescent="0.35">
      <c r="B1003">
        <v>992</v>
      </c>
      <c r="C1003">
        <v>44160</v>
      </c>
      <c r="D1003" t="s">
        <v>123</v>
      </c>
      <c r="E1003" t="s">
        <v>130</v>
      </c>
      <c r="F1003">
        <v>1</v>
      </c>
      <c r="G1003">
        <v>71</v>
      </c>
    </row>
    <row r="1004" spans="2:7" x14ac:dyDescent="0.35">
      <c r="B1004">
        <v>992</v>
      </c>
      <c r="C1004">
        <v>44160</v>
      </c>
      <c r="D1004" t="s">
        <v>123</v>
      </c>
      <c r="E1004" t="s">
        <v>130</v>
      </c>
      <c r="F1004">
        <v>1</v>
      </c>
      <c r="G1004">
        <v>71</v>
      </c>
    </row>
    <row r="1005" spans="2:7" x14ac:dyDescent="0.35">
      <c r="B1005">
        <v>993</v>
      </c>
      <c r="C1005">
        <v>44161</v>
      </c>
      <c r="D1005" t="s">
        <v>125</v>
      </c>
      <c r="E1005" t="s">
        <v>127</v>
      </c>
      <c r="F1005">
        <v>1</v>
      </c>
      <c r="G1005">
        <v>591</v>
      </c>
    </row>
    <row r="1006" spans="2:7" x14ac:dyDescent="0.35">
      <c r="B1006">
        <v>994</v>
      </c>
      <c r="C1006">
        <v>44161</v>
      </c>
      <c r="D1006" t="s">
        <v>123</v>
      </c>
      <c r="E1006" t="s">
        <v>128</v>
      </c>
      <c r="F1006">
        <v>1</v>
      </c>
      <c r="G1006">
        <v>65</v>
      </c>
    </row>
    <row r="1007" spans="2:7" x14ac:dyDescent="0.35">
      <c r="B1007">
        <v>995</v>
      </c>
      <c r="C1007">
        <v>44161</v>
      </c>
      <c r="D1007" t="s">
        <v>125</v>
      </c>
      <c r="E1007" t="s">
        <v>127</v>
      </c>
      <c r="F1007">
        <v>1</v>
      </c>
      <c r="G1007">
        <v>1053</v>
      </c>
    </row>
    <row r="1008" spans="2:7" x14ac:dyDescent="0.35">
      <c r="B1008">
        <v>996</v>
      </c>
      <c r="C1008">
        <v>44162</v>
      </c>
      <c r="D1008" t="s">
        <v>126</v>
      </c>
      <c r="E1008" t="s">
        <v>128</v>
      </c>
      <c r="F1008">
        <v>1</v>
      </c>
      <c r="G1008">
        <v>94</v>
      </c>
    </row>
    <row r="1009" spans="2:7" x14ac:dyDescent="0.35">
      <c r="B1009">
        <v>997</v>
      </c>
      <c r="C1009">
        <v>44162</v>
      </c>
      <c r="D1009" t="s">
        <v>124</v>
      </c>
      <c r="E1009" t="s">
        <v>129</v>
      </c>
      <c r="F1009">
        <v>1</v>
      </c>
      <c r="G1009">
        <v>53</v>
      </c>
    </row>
    <row r="1010" spans="2:7" x14ac:dyDescent="0.35">
      <c r="B1010">
        <v>998</v>
      </c>
      <c r="C1010">
        <v>44162</v>
      </c>
      <c r="D1010" t="s">
        <v>126</v>
      </c>
      <c r="E1010" t="s">
        <v>130</v>
      </c>
      <c r="F1010">
        <v>3</v>
      </c>
      <c r="G1010">
        <v>471</v>
      </c>
    </row>
    <row r="1011" spans="2:7" x14ac:dyDescent="0.35">
      <c r="B1011">
        <v>999</v>
      </c>
      <c r="C1011">
        <v>44163</v>
      </c>
      <c r="D1011" t="s">
        <v>124</v>
      </c>
      <c r="E1011" t="s">
        <v>128</v>
      </c>
      <c r="F1011">
        <v>5</v>
      </c>
      <c r="G1011">
        <v>175</v>
      </c>
    </row>
    <row r="1012" spans="2:7" x14ac:dyDescent="0.35">
      <c r="B1012">
        <v>1000</v>
      </c>
      <c r="C1012">
        <v>44163</v>
      </c>
      <c r="D1012" t="s">
        <v>126</v>
      </c>
      <c r="E1012" t="s">
        <v>130</v>
      </c>
      <c r="F1012">
        <v>2</v>
      </c>
      <c r="G1012">
        <v>290</v>
      </c>
    </row>
    <row r="1013" spans="2:7" x14ac:dyDescent="0.35">
      <c r="B1013">
        <v>1001</v>
      </c>
      <c r="C1013">
        <v>44163</v>
      </c>
      <c r="D1013" t="s">
        <v>124</v>
      </c>
      <c r="E1013" t="s">
        <v>127</v>
      </c>
      <c r="F1013">
        <v>1</v>
      </c>
      <c r="G1013">
        <v>37</v>
      </c>
    </row>
    <row r="1014" spans="2:7" x14ac:dyDescent="0.35">
      <c r="B1014">
        <v>1002</v>
      </c>
      <c r="C1014">
        <v>44164</v>
      </c>
      <c r="D1014" t="s">
        <v>126</v>
      </c>
      <c r="E1014" t="s">
        <v>128</v>
      </c>
      <c r="F1014">
        <v>1</v>
      </c>
      <c r="G1014">
        <v>49</v>
      </c>
    </row>
    <row r="1015" spans="2:7" x14ac:dyDescent="0.35">
      <c r="B1015">
        <v>1003</v>
      </c>
      <c r="C1015">
        <v>44164</v>
      </c>
      <c r="D1015" t="s">
        <v>124</v>
      </c>
      <c r="E1015" t="s">
        <v>127</v>
      </c>
      <c r="F1015">
        <v>1</v>
      </c>
      <c r="G1015">
        <v>39</v>
      </c>
    </row>
    <row r="1016" spans="2:7" x14ac:dyDescent="0.35">
      <c r="B1016">
        <v>1004</v>
      </c>
      <c r="C1016">
        <v>44164</v>
      </c>
      <c r="D1016" t="s">
        <v>126</v>
      </c>
      <c r="E1016" t="s">
        <v>129</v>
      </c>
      <c r="F1016">
        <v>1</v>
      </c>
      <c r="G1016">
        <v>109</v>
      </c>
    </row>
    <row r="1017" spans="2:7" x14ac:dyDescent="0.35">
      <c r="B1017">
        <v>1005</v>
      </c>
      <c r="C1017">
        <v>44165</v>
      </c>
      <c r="D1017" t="s">
        <v>123</v>
      </c>
      <c r="E1017" t="s">
        <v>129</v>
      </c>
      <c r="F1017">
        <v>1</v>
      </c>
      <c r="G1017">
        <v>162</v>
      </c>
    </row>
    <row r="1018" spans="2:7" x14ac:dyDescent="0.35">
      <c r="B1018">
        <v>1006</v>
      </c>
      <c r="C1018">
        <v>44165</v>
      </c>
      <c r="D1018" t="s">
        <v>125</v>
      </c>
      <c r="E1018" t="s">
        <v>130</v>
      </c>
      <c r="F1018">
        <v>1</v>
      </c>
      <c r="G1018">
        <v>197</v>
      </c>
    </row>
    <row r="1019" spans="2:7" x14ac:dyDescent="0.35">
      <c r="B1019">
        <v>1007</v>
      </c>
      <c r="C1019">
        <v>44165</v>
      </c>
      <c r="D1019" t="s">
        <v>123</v>
      </c>
      <c r="E1019" t="s">
        <v>128</v>
      </c>
      <c r="F1019">
        <v>1</v>
      </c>
      <c r="G1019">
        <v>205</v>
      </c>
    </row>
    <row r="1020" spans="2:7" x14ac:dyDescent="0.35">
      <c r="B1020">
        <v>1008</v>
      </c>
      <c r="C1020">
        <v>44166</v>
      </c>
      <c r="D1020" t="s">
        <v>125</v>
      </c>
      <c r="E1020" t="s">
        <v>130</v>
      </c>
      <c r="F1020">
        <v>2</v>
      </c>
      <c r="G1020">
        <v>1948</v>
      </c>
    </row>
    <row r="1021" spans="2:7" x14ac:dyDescent="0.35">
      <c r="B1021">
        <v>1009</v>
      </c>
      <c r="C1021">
        <v>44166</v>
      </c>
      <c r="D1021" t="s">
        <v>123</v>
      </c>
      <c r="E1021" t="s">
        <v>127</v>
      </c>
      <c r="F1021">
        <v>6</v>
      </c>
      <c r="G1021">
        <v>2076</v>
      </c>
    </row>
    <row r="1022" spans="2:7" x14ac:dyDescent="0.35">
      <c r="B1022">
        <v>1010</v>
      </c>
      <c r="C1022">
        <v>44166</v>
      </c>
      <c r="D1022" t="s">
        <v>125</v>
      </c>
      <c r="E1022" t="s">
        <v>128</v>
      </c>
      <c r="F1022">
        <v>1</v>
      </c>
      <c r="G1022">
        <v>682</v>
      </c>
    </row>
    <row r="1023" spans="2:7" x14ac:dyDescent="0.35">
      <c r="B1023">
        <v>1011</v>
      </c>
      <c r="C1023">
        <v>44167</v>
      </c>
      <c r="D1023" t="s">
        <v>123</v>
      </c>
      <c r="E1023" t="s">
        <v>127</v>
      </c>
      <c r="F1023">
        <v>1</v>
      </c>
      <c r="G1023">
        <v>169</v>
      </c>
    </row>
    <row r="1024" spans="2:7" x14ac:dyDescent="0.35">
      <c r="B1024">
        <v>1012</v>
      </c>
      <c r="C1024">
        <v>44167</v>
      </c>
      <c r="D1024" t="s">
        <v>125</v>
      </c>
      <c r="E1024" t="s">
        <v>129</v>
      </c>
      <c r="F1024">
        <v>1</v>
      </c>
      <c r="G1024">
        <v>398</v>
      </c>
    </row>
    <row r="1025" spans="2:7" x14ac:dyDescent="0.35">
      <c r="B1025">
        <v>1013</v>
      </c>
      <c r="C1025">
        <v>44167</v>
      </c>
      <c r="D1025" t="s">
        <v>123</v>
      </c>
      <c r="E1025" t="s">
        <v>130</v>
      </c>
      <c r="F1025">
        <v>5</v>
      </c>
      <c r="G1025">
        <v>930</v>
      </c>
    </row>
    <row r="1026" spans="2:7" x14ac:dyDescent="0.35">
      <c r="B1026">
        <v>1014</v>
      </c>
      <c r="C1026">
        <v>44168</v>
      </c>
      <c r="D1026" t="s">
        <v>124</v>
      </c>
      <c r="E1026" t="s">
        <v>130</v>
      </c>
      <c r="F1026">
        <v>7</v>
      </c>
      <c r="G1026">
        <v>336</v>
      </c>
    </row>
    <row r="1027" spans="2:7" x14ac:dyDescent="0.35">
      <c r="B1027">
        <v>1015</v>
      </c>
      <c r="C1027">
        <v>44168</v>
      </c>
      <c r="D1027" t="s">
        <v>126</v>
      </c>
      <c r="E1027" t="s">
        <v>128</v>
      </c>
      <c r="F1027">
        <v>2</v>
      </c>
      <c r="G1027">
        <v>164</v>
      </c>
    </row>
    <row r="1028" spans="2:7" x14ac:dyDescent="0.35">
      <c r="B1028">
        <v>1016</v>
      </c>
      <c r="C1028">
        <v>44168</v>
      </c>
      <c r="D1028" t="s">
        <v>124</v>
      </c>
      <c r="E1028" t="s">
        <v>130</v>
      </c>
      <c r="F1028">
        <v>1</v>
      </c>
      <c r="G1028">
        <v>50</v>
      </c>
    </row>
    <row r="1029" spans="2:7" x14ac:dyDescent="0.35">
      <c r="B1029">
        <v>1017</v>
      </c>
      <c r="C1029">
        <v>44169</v>
      </c>
      <c r="D1029" t="s">
        <v>126</v>
      </c>
      <c r="E1029" t="s">
        <v>127</v>
      </c>
      <c r="F1029">
        <v>1</v>
      </c>
      <c r="G1029">
        <v>168</v>
      </c>
    </row>
    <row r="1030" spans="2:7" x14ac:dyDescent="0.35">
      <c r="B1030">
        <v>1018</v>
      </c>
      <c r="C1030">
        <v>44169</v>
      </c>
      <c r="D1030" t="s">
        <v>124</v>
      </c>
      <c r="E1030" t="s">
        <v>128</v>
      </c>
      <c r="F1030">
        <v>1</v>
      </c>
      <c r="G1030">
        <v>46</v>
      </c>
    </row>
    <row r="1031" spans="2:7" x14ac:dyDescent="0.35">
      <c r="B1031">
        <v>1019</v>
      </c>
      <c r="C1031">
        <v>44169</v>
      </c>
      <c r="D1031" t="s">
        <v>126</v>
      </c>
      <c r="E1031" t="s">
        <v>127</v>
      </c>
      <c r="F1031">
        <v>1</v>
      </c>
      <c r="G1031">
        <v>177</v>
      </c>
    </row>
    <row r="1032" spans="2:7" x14ac:dyDescent="0.35">
      <c r="B1032">
        <v>1020</v>
      </c>
      <c r="C1032">
        <v>44170</v>
      </c>
      <c r="D1032" t="s">
        <v>124</v>
      </c>
      <c r="E1032" t="s">
        <v>129</v>
      </c>
      <c r="F1032">
        <v>1</v>
      </c>
      <c r="G1032">
        <v>58</v>
      </c>
    </row>
    <row r="1033" spans="2:7" x14ac:dyDescent="0.35">
      <c r="B1033">
        <v>1021</v>
      </c>
      <c r="C1033">
        <v>44170</v>
      </c>
      <c r="D1033" t="s">
        <v>126</v>
      </c>
      <c r="E1033" t="s">
        <v>130</v>
      </c>
      <c r="F1033">
        <v>1</v>
      </c>
      <c r="G1033">
        <v>41</v>
      </c>
    </row>
    <row r="1034" spans="2:7" x14ac:dyDescent="0.35">
      <c r="B1034">
        <v>1022</v>
      </c>
      <c r="C1034">
        <v>44170</v>
      </c>
      <c r="D1034" t="s">
        <v>124</v>
      </c>
      <c r="E1034" t="s">
        <v>127</v>
      </c>
      <c r="F1034">
        <v>4</v>
      </c>
      <c r="G1034">
        <v>184</v>
      </c>
    </row>
    <row r="1035" spans="2:7" x14ac:dyDescent="0.35">
      <c r="B1035">
        <v>1023</v>
      </c>
      <c r="C1035">
        <v>44171</v>
      </c>
      <c r="D1035" t="s">
        <v>125</v>
      </c>
      <c r="E1035" t="s">
        <v>128</v>
      </c>
      <c r="F1035">
        <v>1</v>
      </c>
      <c r="G1035">
        <v>1001</v>
      </c>
    </row>
    <row r="1036" spans="2:7" x14ac:dyDescent="0.35">
      <c r="B1036">
        <v>1024</v>
      </c>
      <c r="C1036">
        <v>44171</v>
      </c>
      <c r="D1036" t="s">
        <v>123</v>
      </c>
      <c r="E1036" t="s">
        <v>130</v>
      </c>
      <c r="F1036">
        <v>6</v>
      </c>
      <c r="G1036">
        <v>1092</v>
      </c>
    </row>
    <row r="1037" spans="2:7" x14ac:dyDescent="0.35">
      <c r="B1037">
        <v>1025</v>
      </c>
      <c r="C1037">
        <v>44171</v>
      </c>
      <c r="D1037" t="s">
        <v>125</v>
      </c>
      <c r="E1037" t="s">
        <v>127</v>
      </c>
      <c r="F1037">
        <v>1</v>
      </c>
      <c r="G1037">
        <v>315</v>
      </c>
    </row>
    <row r="1038" spans="2:7" x14ac:dyDescent="0.35">
      <c r="B1038">
        <v>1026</v>
      </c>
      <c r="C1038">
        <v>44172</v>
      </c>
      <c r="D1038" t="s">
        <v>123</v>
      </c>
      <c r="E1038" t="s">
        <v>128</v>
      </c>
      <c r="F1038">
        <v>1</v>
      </c>
      <c r="G1038">
        <v>73</v>
      </c>
    </row>
    <row r="1039" spans="2:7" x14ac:dyDescent="0.35">
      <c r="B1039">
        <v>1027</v>
      </c>
      <c r="C1039">
        <v>44172</v>
      </c>
      <c r="D1039" t="s">
        <v>125</v>
      </c>
      <c r="E1039" t="s">
        <v>127</v>
      </c>
      <c r="F1039">
        <v>1</v>
      </c>
      <c r="G1039">
        <v>706</v>
      </c>
    </row>
    <row r="1040" spans="2:7" x14ac:dyDescent="0.35">
      <c r="B1040">
        <v>1028</v>
      </c>
      <c r="C1040">
        <v>44172</v>
      </c>
      <c r="D1040" t="s">
        <v>123</v>
      </c>
      <c r="E1040" t="s">
        <v>129</v>
      </c>
      <c r="F1040">
        <v>1</v>
      </c>
      <c r="G1040">
        <v>293</v>
      </c>
    </row>
    <row r="1041" spans="2:7" x14ac:dyDescent="0.35">
      <c r="B1041">
        <v>1029</v>
      </c>
      <c r="C1041">
        <v>44173</v>
      </c>
      <c r="D1041" t="s">
        <v>125</v>
      </c>
      <c r="E1041" t="s">
        <v>130</v>
      </c>
      <c r="F1041">
        <v>1</v>
      </c>
      <c r="G1041">
        <v>1165</v>
      </c>
    </row>
    <row r="1042" spans="2:7" x14ac:dyDescent="0.35">
      <c r="B1042">
        <v>1030</v>
      </c>
      <c r="C1042">
        <v>44173</v>
      </c>
      <c r="D1042" t="s">
        <v>123</v>
      </c>
      <c r="E1042" t="s">
        <v>127</v>
      </c>
      <c r="F1042">
        <v>6</v>
      </c>
      <c r="G1042">
        <v>1218</v>
      </c>
    </row>
    <row r="1043" spans="2:7" x14ac:dyDescent="0.35">
      <c r="B1043">
        <v>1031</v>
      </c>
      <c r="C1043">
        <v>44173</v>
      </c>
      <c r="D1043" t="s">
        <v>125</v>
      </c>
      <c r="E1043" t="s">
        <v>128</v>
      </c>
      <c r="F1043">
        <v>1</v>
      </c>
      <c r="G1043">
        <v>864</v>
      </c>
    </row>
    <row r="1044" spans="2:7" x14ac:dyDescent="0.35">
      <c r="B1044">
        <v>1032</v>
      </c>
      <c r="C1044">
        <v>44174</v>
      </c>
      <c r="D1044" t="s">
        <v>126</v>
      </c>
      <c r="E1044" t="s">
        <v>130</v>
      </c>
      <c r="F1044">
        <v>1</v>
      </c>
      <c r="G1044">
        <v>41</v>
      </c>
    </row>
    <row r="1045" spans="2:7" x14ac:dyDescent="0.35">
      <c r="B1045">
        <v>1033</v>
      </c>
      <c r="C1045">
        <v>44174</v>
      </c>
      <c r="D1045" t="s">
        <v>124</v>
      </c>
      <c r="E1045" t="s">
        <v>127</v>
      </c>
      <c r="F1045">
        <v>8</v>
      </c>
      <c r="G1045">
        <v>256</v>
      </c>
    </row>
    <row r="1046" spans="2:7" x14ac:dyDescent="0.35">
      <c r="B1046">
        <v>1034</v>
      </c>
      <c r="C1046">
        <v>44174</v>
      </c>
      <c r="D1046" t="s">
        <v>126</v>
      </c>
      <c r="E1046" t="s">
        <v>128</v>
      </c>
      <c r="F1046">
        <v>1</v>
      </c>
      <c r="G1046">
        <v>42</v>
      </c>
    </row>
    <row r="1047" spans="2:7" x14ac:dyDescent="0.35">
      <c r="B1047">
        <v>1035</v>
      </c>
      <c r="C1047">
        <v>44175</v>
      </c>
      <c r="D1047" t="s">
        <v>124</v>
      </c>
      <c r="E1047" t="s">
        <v>127</v>
      </c>
      <c r="F1047">
        <v>3</v>
      </c>
      <c r="G1047">
        <v>129</v>
      </c>
    </row>
    <row r="1048" spans="2:7" x14ac:dyDescent="0.35">
      <c r="B1048">
        <v>1036</v>
      </c>
      <c r="C1048">
        <v>44175</v>
      </c>
      <c r="D1048" t="s">
        <v>126</v>
      </c>
      <c r="E1048" t="s">
        <v>129</v>
      </c>
      <c r="F1048">
        <v>1</v>
      </c>
      <c r="G1048">
        <v>185</v>
      </c>
    </row>
    <row r="1049" spans="2:7" x14ac:dyDescent="0.35">
      <c r="B1049">
        <v>1037</v>
      </c>
      <c r="C1049">
        <v>44175</v>
      </c>
      <c r="D1049" t="s">
        <v>124</v>
      </c>
      <c r="E1049" t="s">
        <v>130</v>
      </c>
      <c r="F1049">
        <v>2</v>
      </c>
      <c r="G1049">
        <v>88</v>
      </c>
    </row>
    <row r="1050" spans="2:7" x14ac:dyDescent="0.35">
      <c r="B1050">
        <v>1038</v>
      </c>
      <c r="C1050">
        <v>44176</v>
      </c>
      <c r="D1050" t="s">
        <v>126</v>
      </c>
      <c r="E1050" t="s">
        <v>127</v>
      </c>
      <c r="F1050">
        <v>1</v>
      </c>
      <c r="G1050">
        <v>86</v>
      </c>
    </row>
    <row r="1051" spans="2:7" x14ac:dyDescent="0.35">
      <c r="B1051">
        <v>1039</v>
      </c>
      <c r="C1051">
        <v>44176</v>
      </c>
      <c r="D1051" t="s">
        <v>124</v>
      </c>
      <c r="E1051" t="s">
        <v>128</v>
      </c>
      <c r="F1051">
        <v>4</v>
      </c>
      <c r="G1051">
        <v>208</v>
      </c>
    </row>
    <row r="1052" spans="2:7" x14ac:dyDescent="0.35">
      <c r="B1052">
        <v>1040</v>
      </c>
      <c r="C1052">
        <v>44176</v>
      </c>
      <c r="D1052" t="s">
        <v>126</v>
      </c>
      <c r="E1052" t="s">
        <v>129</v>
      </c>
      <c r="F1052">
        <v>1</v>
      </c>
      <c r="G1052">
        <v>70</v>
      </c>
    </row>
    <row r="1053" spans="2:7" x14ac:dyDescent="0.35">
      <c r="B1053">
        <v>1041</v>
      </c>
      <c r="C1053">
        <v>44177</v>
      </c>
      <c r="D1053" t="s">
        <v>123</v>
      </c>
      <c r="E1053" t="s">
        <v>127</v>
      </c>
      <c r="F1053">
        <v>4</v>
      </c>
      <c r="G1053">
        <v>248</v>
      </c>
    </row>
    <row r="1054" spans="2:7" x14ac:dyDescent="0.35">
      <c r="B1054">
        <v>1042</v>
      </c>
      <c r="C1054">
        <v>44177</v>
      </c>
      <c r="D1054" t="s">
        <v>125</v>
      </c>
      <c r="E1054" t="s">
        <v>128</v>
      </c>
      <c r="F1054">
        <v>2</v>
      </c>
      <c r="G1054">
        <v>360</v>
      </c>
    </row>
    <row r="1055" spans="2:7" x14ac:dyDescent="0.35">
      <c r="B1055">
        <v>1043</v>
      </c>
      <c r="C1055">
        <v>44177</v>
      </c>
      <c r="D1055" t="s">
        <v>123</v>
      </c>
      <c r="E1055" t="s">
        <v>127</v>
      </c>
      <c r="F1055">
        <v>4</v>
      </c>
      <c r="G1055">
        <v>956</v>
      </c>
    </row>
    <row r="1056" spans="2:7" x14ac:dyDescent="0.35">
      <c r="B1056">
        <v>1044</v>
      </c>
      <c r="C1056">
        <v>44178</v>
      </c>
      <c r="D1056" t="s">
        <v>125</v>
      </c>
      <c r="E1056" t="s">
        <v>129</v>
      </c>
      <c r="F1056">
        <v>2</v>
      </c>
      <c r="G1056">
        <v>1188</v>
      </c>
    </row>
    <row r="1057" spans="2:7" x14ac:dyDescent="0.35">
      <c r="B1057">
        <v>1045</v>
      </c>
      <c r="C1057">
        <v>44178</v>
      </c>
      <c r="D1057" t="s">
        <v>123</v>
      </c>
      <c r="E1057" t="s">
        <v>130</v>
      </c>
      <c r="F1057">
        <v>1</v>
      </c>
      <c r="G1057">
        <v>206</v>
      </c>
    </row>
    <row r="1058" spans="2:7" x14ac:dyDescent="0.35">
      <c r="B1058">
        <v>1046</v>
      </c>
      <c r="C1058">
        <v>44178</v>
      </c>
      <c r="D1058" t="s">
        <v>125</v>
      </c>
      <c r="E1058" t="s">
        <v>127</v>
      </c>
      <c r="F1058">
        <v>1</v>
      </c>
      <c r="G1058">
        <v>1020</v>
      </c>
    </row>
    <row r="1059" spans="2:7" x14ac:dyDescent="0.35">
      <c r="B1059">
        <v>1047</v>
      </c>
      <c r="C1059">
        <v>44179</v>
      </c>
      <c r="D1059" t="s">
        <v>123</v>
      </c>
      <c r="E1059" t="s">
        <v>128</v>
      </c>
      <c r="F1059">
        <v>1</v>
      </c>
      <c r="G1059">
        <v>334</v>
      </c>
    </row>
    <row r="1060" spans="2:7" x14ac:dyDescent="0.35">
      <c r="B1060">
        <v>1048</v>
      </c>
      <c r="C1060">
        <v>44179</v>
      </c>
      <c r="D1060" t="s">
        <v>125</v>
      </c>
      <c r="E1060" t="s">
        <v>129</v>
      </c>
      <c r="F1060">
        <v>1</v>
      </c>
      <c r="G1060">
        <v>565</v>
      </c>
    </row>
    <row r="1061" spans="2:7" x14ac:dyDescent="0.35">
      <c r="B1061">
        <v>1049</v>
      </c>
      <c r="C1061">
        <v>44179</v>
      </c>
      <c r="D1061" t="s">
        <v>123</v>
      </c>
      <c r="E1061" t="s">
        <v>130</v>
      </c>
      <c r="F1061">
        <v>1</v>
      </c>
      <c r="G1061">
        <v>290</v>
      </c>
    </row>
    <row r="1062" spans="2:7" x14ac:dyDescent="0.35">
      <c r="B1062">
        <v>1050</v>
      </c>
      <c r="C1062">
        <v>44180</v>
      </c>
      <c r="D1062" t="s">
        <v>124</v>
      </c>
      <c r="E1062" t="s">
        <v>128</v>
      </c>
      <c r="F1062">
        <v>1</v>
      </c>
      <c r="G1062">
        <v>41</v>
      </c>
    </row>
    <row r="1063" spans="2:7" x14ac:dyDescent="0.35">
      <c r="B1063">
        <v>1051</v>
      </c>
      <c r="C1063">
        <v>44180</v>
      </c>
      <c r="D1063" t="s">
        <v>126</v>
      </c>
      <c r="E1063" t="s">
        <v>127</v>
      </c>
      <c r="F1063">
        <v>1</v>
      </c>
      <c r="G1063">
        <v>131</v>
      </c>
    </row>
    <row r="1064" spans="2:7" x14ac:dyDescent="0.35">
      <c r="B1064">
        <v>1052</v>
      </c>
      <c r="C1064">
        <v>44180</v>
      </c>
      <c r="D1064" t="s">
        <v>124</v>
      </c>
      <c r="E1064" t="s">
        <v>129</v>
      </c>
      <c r="F1064">
        <v>1</v>
      </c>
      <c r="G1064">
        <v>54</v>
      </c>
    </row>
    <row r="1065" spans="2:7" x14ac:dyDescent="0.35">
      <c r="B1065">
        <v>1053</v>
      </c>
      <c r="C1065">
        <v>44181</v>
      </c>
      <c r="D1065" t="s">
        <v>126</v>
      </c>
      <c r="E1065" t="s">
        <v>130</v>
      </c>
      <c r="F1065">
        <v>1</v>
      </c>
      <c r="G1065">
        <v>63</v>
      </c>
    </row>
    <row r="1066" spans="2:7" x14ac:dyDescent="0.35">
      <c r="B1066">
        <v>1054</v>
      </c>
      <c r="C1066">
        <v>44181</v>
      </c>
      <c r="D1066" t="s">
        <v>124</v>
      </c>
      <c r="E1066" t="s">
        <v>127</v>
      </c>
      <c r="F1066">
        <v>1</v>
      </c>
      <c r="G1066">
        <v>39</v>
      </c>
    </row>
    <row r="1067" spans="2:7" x14ac:dyDescent="0.35">
      <c r="B1067">
        <v>1055</v>
      </c>
      <c r="C1067">
        <v>44181</v>
      </c>
      <c r="D1067" t="s">
        <v>126</v>
      </c>
      <c r="E1067" t="s">
        <v>128</v>
      </c>
      <c r="F1067">
        <v>1</v>
      </c>
      <c r="G1067">
        <v>127</v>
      </c>
    </row>
    <row r="1068" spans="2:7" x14ac:dyDescent="0.35">
      <c r="B1068">
        <v>1056</v>
      </c>
      <c r="C1068">
        <v>44182</v>
      </c>
      <c r="D1068" t="s">
        <v>124</v>
      </c>
      <c r="E1068" t="s">
        <v>129</v>
      </c>
      <c r="F1068">
        <v>1</v>
      </c>
      <c r="G1068">
        <v>36</v>
      </c>
    </row>
    <row r="1069" spans="2:7" x14ac:dyDescent="0.35">
      <c r="B1069">
        <v>1057</v>
      </c>
      <c r="C1069">
        <v>44182</v>
      </c>
      <c r="D1069" t="s">
        <v>126</v>
      </c>
      <c r="E1069" t="s">
        <v>130</v>
      </c>
      <c r="F1069">
        <v>2</v>
      </c>
      <c r="G1069">
        <v>256</v>
      </c>
    </row>
    <row r="1070" spans="2:7" x14ac:dyDescent="0.35">
      <c r="B1070">
        <v>1058</v>
      </c>
      <c r="C1070">
        <v>44182</v>
      </c>
      <c r="D1070" t="s">
        <v>124</v>
      </c>
      <c r="E1070" t="s">
        <v>128</v>
      </c>
      <c r="F1070">
        <v>3</v>
      </c>
      <c r="G1070">
        <v>138</v>
      </c>
    </row>
    <row r="1071" spans="2:7" x14ac:dyDescent="0.35">
      <c r="B1071">
        <v>1059</v>
      </c>
      <c r="C1071">
        <v>44183</v>
      </c>
      <c r="D1071" t="s">
        <v>125</v>
      </c>
      <c r="E1071" t="s">
        <v>127</v>
      </c>
      <c r="F1071">
        <v>1</v>
      </c>
      <c r="G1071">
        <v>794</v>
      </c>
    </row>
    <row r="1072" spans="2:7" x14ac:dyDescent="0.35">
      <c r="B1072">
        <v>1060</v>
      </c>
      <c r="C1072">
        <v>44183</v>
      </c>
      <c r="D1072" t="s">
        <v>123</v>
      </c>
      <c r="E1072" t="s">
        <v>129</v>
      </c>
      <c r="F1072">
        <v>5</v>
      </c>
      <c r="G1072">
        <v>1715</v>
      </c>
    </row>
    <row r="1073" spans="2:7" x14ac:dyDescent="0.35">
      <c r="B1073">
        <v>1061</v>
      </c>
      <c r="C1073">
        <v>44183</v>
      </c>
      <c r="D1073" t="s">
        <v>125</v>
      </c>
      <c r="E1073" t="s">
        <v>130</v>
      </c>
      <c r="F1073">
        <v>3</v>
      </c>
      <c r="G1073">
        <v>2967</v>
      </c>
    </row>
    <row r="1074" spans="2:7" x14ac:dyDescent="0.35">
      <c r="B1074">
        <v>1062</v>
      </c>
      <c r="C1074">
        <v>44184</v>
      </c>
      <c r="D1074" t="s">
        <v>123</v>
      </c>
      <c r="E1074" t="s">
        <v>127</v>
      </c>
      <c r="F1074">
        <v>3</v>
      </c>
      <c r="G1074">
        <v>978</v>
      </c>
    </row>
    <row r="1075" spans="2:7" x14ac:dyDescent="0.35">
      <c r="B1075">
        <v>1063</v>
      </c>
      <c r="C1075">
        <v>44184</v>
      </c>
      <c r="D1075" t="s">
        <v>125</v>
      </c>
      <c r="E1075" t="s">
        <v>128</v>
      </c>
      <c r="F1075">
        <v>1</v>
      </c>
      <c r="G1075">
        <v>757</v>
      </c>
    </row>
    <row r="1076" spans="2:7" x14ac:dyDescent="0.35">
      <c r="B1076">
        <v>1064</v>
      </c>
      <c r="C1076">
        <v>44184</v>
      </c>
      <c r="D1076" t="s">
        <v>123</v>
      </c>
      <c r="E1076" t="s">
        <v>129</v>
      </c>
      <c r="F1076">
        <v>1</v>
      </c>
      <c r="G1076">
        <v>54</v>
      </c>
    </row>
    <row r="1077" spans="2:7" x14ac:dyDescent="0.35">
      <c r="B1077">
        <v>1065</v>
      </c>
      <c r="C1077">
        <v>44185</v>
      </c>
      <c r="D1077" t="s">
        <v>125</v>
      </c>
      <c r="E1077" t="s">
        <v>130</v>
      </c>
      <c r="F1077">
        <v>2</v>
      </c>
      <c r="G1077">
        <v>2130</v>
      </c>
    </row>
    <row r="1078" spans="2:7" x14ac:dyDescent="0.35">
      <c r="B1078">
        <v>1066</v>
      </c>
      <c r="C1078">
        <v>44185</v>
      </c>
      <c r="D1078" t="s">
        <v>123</v>
      </c>
      <c r="E1078" t="s">
        <v>128</v>
      </c>
      <c r="F1078">
        <v>4</v>
      </c>
      <c r="G1078">
        <v>804</v>
      </c>
    </row>
    <row r="1079" spans="2:7" x14ac:dyDescent="0.35">
      <c r="B1079">
        <v>1067</v>
      </c>
      <c r="C1079">
        <v>44185</v>
      </c>
      <c r="D1079" t="s">
        <v>125</v>
      </c>
      <c r="E1079" t="s">
        <v>130</v>
      </c>
      <c r="F1079">
        <v>3</v>
      </c>
      <c r="G1079">
        <v>495</v>
      </c>
    </row>
    <row r="1080" spans="2:7" x14ac:dyDescent="0.35">
      <c r="B1080">
        <v>1068</v>
      </c>
      <c r="C1080">
        <v>44186</v>
      </c>
      <c r="D1080" t="s">
        <v>126</v>
      </c>
      <c r="E1080" t="s">
        <v>129</v>
      </c>
      <c r="F1080">
        <v>1</v>
      </c>
      <c r="G1080">
        <v>122</v>
      </c>
    </row>
    <row r="1081" spans="2:7" x14ac:dyDescent="0.35">
      <c r="B1081">
        <v>1069</v>
      </c>
      <c r="C1081">
        <v>44186</v>
      </c>
      <c r="D1081" t="s">
        <v>124</v>
      </c>
      <c r="E1081" t="s">
        <v>130</v>
      </c>
      <c r="F1081">
        <v>1</v>
      </c>
      <c r="G1081">
        <v>50</v>
      </c>
    </row>
    <row r="1082" spans="2:7" x14ac:dyDescent="0.35">
      <c r="B1082">
        <v>1070</v>
      </c>
      <c r="C1082">
        <v>44186</v>
      </c>
      <c r="D1082" t="s">
        <v>126</v>
      </c>
      <c r="E1082" t="s">
        <v>127</v>
      </c>
      <c r="F1082">
        <v>1</v>
      </c>
      <c r="G1082">
        <v>149</v>
      </c>
    </row>
    <row r="1083" spans="2:7" x14ac:dyDescent="0.35">
      <c r="B1083">
        <v>1071</v>
      </c>
      <c r="C1083">
        <v>44187</v>
      </c>
      <c r="D1083" t="s">
        <v>124</v>
      </c>
      <c r="E1083" t="s">
        <v>128</v>
      </c>
      <c r="F1083">
        <v>2</v>
      </c>
      <c r="G1083">
        <v>92</v>
      </c>
    </row>
    <row r="1084" spans="2:7" x14ac:dyDescent="0.35">
      <c r="B1084">
        <v>1072</v>
      </c>
      <c r="C1084">
        <v>44187</v>
      </c>
      <c r="D1084" t="s">
        <v>126</v>
      </c>
      <c r="E1084" t="s">
        <v>129</v>
      </c>
      <c r="F1084">
        <v>1</v>
      </c>
      <c r="G1084">
        <v>35</v>
      </c>
    </row>
    <row r="1085" spans="2:7" x14ac:dyDescent="0.35">
      <c r="B1085">
        <v>1073</v>
      </c>
      <c r="C1085">
        <v>44187</v>
      </c>
      <c r="D1085" t="s">
        <v>124</v>
      </c>
      <c r="E1085" t="s">
        <v>130</v>
      </c>
      <c r="F1085">
        <v>1</v>
      </c>
      <c r="G1085">
        <v>45</v>
      </c>
    </row>
    <row r="1086" spans="2:7" x14ac:dyDescent="0.35">
      <c r="B1086">
        <v>1074</v>
      </c>
      <c r="C1086">
        <v>44188</v>
      </c>
      <c r="D1086" t="s">
        <v>126</v>
      </c>
      <c r="E1086" t="s">
        <v>128</v>
      </c>
      <c r="F1086">
        <v>1</v>
      </c>
      <c r="G1086">
        <v>174</v>
      </c>
    </row>
    <row r="1087" spans="2:7" x14ac:dyDescent="0.35">
      <c r="B1087">
        <v>1075</v>
      </c>
      <c r="C1087">
        <v>44188</v>
      </c>
      <c r="D1087" t="s">
        <v>124</v>
      </c>
      <c r="E1087" t="s">
        <v>130</v>
      </c>
      <c r="F1087">
        <v>1</v>
      </c>
      <c r="G1087">
        <v>59</v>
      </c>
    </row>
    <row r="1088" spans="2:7" x14ac:dyDescent="0.35">
      <c r="B1088">
        <v>1076</v>
      </c>
      <c r="C1088">
        <v>44188</v>
      </c>
      <c r="D1088" t="s">
        <v>126</v>
      </c>
      <c r="E1088" t="s">
        <v>127</v>
      </c>
      <c r="F1088">
        <v>1</v>
      </c>
      <c r="G1088">
        <v>194</v>
      </c>
    </row>
    <row r="1089" spans="2:7" x14ac:dyDescent="0.35">
      <c r="B1089">
        <v>1077</v>
      </c>
      <c r="C1089">
        <v>44189</v>
      </c>
      <c r="D1089" t="s">
        <v>123</v>
      </c>
      <c r="E1089" t="s">
        <v>130</v>
      </c>
      <c r="F1089">
        <v>2</v>
      </c>
      <c r="G1089">
        <v>202</v>
      </c>
    </row>
    <row r="1090" spans="2:7" x14ac:dyDescent="0.35">
      <c r="B1090">
        <v>1078</v>
      </c>
      <c r="C1090">
        <v>44189</v>
      </c>
      <c r="D1090" t="s">
        <v>125</v>
      </c>
      <c r="E1090" t="s">
        <v>127</v>
      </c>
      <c r="F1090">
        <v>1</v>
      </c>
      <c r="G1090">
        <v>180</v>
      </c>
    </row>
    <row r="1091" spans="2:7" x14ac:dyDescent="0.35">
      <c r="B1091">
        <v>1079</v>
      </c>
      <c r="C1091">
        <v>44189</v>
      </c>
      <c r="D1091" t="s">
        <v>123</v>
      </c>
      <c r="E1091" t="s">
        <v>128</v>
      </c>
      <c r="F1091">
        <v>1</v>
      </c>
      <c r="G1091">
        <v>257</v>
      </c>
    </row>
    <row r="1092" spans="2:7" x14ac:dyDescent="0.35">
      <c r="B1092">
        <v>1080</v>
      </c>
      <c r="C1092">
        <v>44190</v>
      </c>
      <c r="D1092" t="s">
        <v>125</v>
      </c>
      <c r="E1092" t="s">
        <v>129</v>
      </c>
      <c r="F1092">
        <v>1</v>
      </c>
      <c r="G1092">
        <v>285</v>
      </c>
    </row>
    <row r="1093" spans="2:7" x14ac:dyDescent="0.35">
      <c r="B1093">
        <v>1081</v>
      </c>
      <c r="C1093">
        <v>44190</v>
      </c>
      <c r="D1093" t="s">
        <v>123</v>
      </c>
      <c r="E1093" t="s">
        <v>130</v>
      </c>
      <c r="F1093">
        <v>4</v>
      </c>
      <c r="G1093">
        <v>880</v>
      </c>
    </row>
    <row r="1094" spans="2:7" x14ac:dyDescent="0.35">
      <c r="B1094">
        <v>1082</v>
      </c>
      <c r="C1094">
        <v>44190</v>
      </c>
      <c r="D1094" t="s">
        <v>125</v>
      </c>
      <c r="E1094" t="s">
        <v>128</v>
      </c>
      <c r="F1094">
        <v>2</v>
      </c>
      <c r="G1094">
        <v>2028</v>
      </c>
    </row>
    <row r="1095" spans="2:7" x14ac:dyDescent="0.35">
      <c r="B1095">
        <v>1083</v>
      </c>
      <c r="C1095">
        <v>44191</v>
      </c>
      <c r="D1095" t="s">
        <v>123</v>
      </c>
      <c r="E1095" t="s">
        <v>130</v>
      </c>
      <c r="F1095">
        <v>4</v>
      </c>
      <c r="G1095">
        <v>416</v>
      </c>
    </row>
    <row r="1096" spans="2:7" x14ac:dyDescent="0.35">
      <c r="B1096">
        <v>1084</v>
      </c>
      <c r="C1096">
        <v>44191</v>
      </c>
      <c r="D1096" t="s">
        <v>125</v>
      </c>
      <c r="E1096" t="s">
        <v>127</v>
      </c>
      <c r="F1096">
        <v>1</v>
      </c>
      <c r="G1096">
        <v>197</v>
      </c>
    </row>
    <row r="1097" spans="2:7" x14ac:dyDescent="0.35">
      <c r="B1097">
        <v>1085</v>
      </c>
      <c r="C1097">
        <v>44191</v>
      </c>
      <c r="D1097" t="s">
        <v>123</v>
      </c>
      <c r="E1097" t="s">
        <v>128</v>
      </c>
      <c r="F1097">
        <v>3</v>
      </c>
      <c r="G1097">
        <v>594</v>
      </c>
    </row>
    <row r="1098" spans="2:7" x14ac:dyDescent="0.35">
      <c r="B1098">
        <v>1086</v>
      </c>
      <c r="C1098">
        <v>44192</v>
      </c>
      <c r="D1098" t="s">
        <v>124</v>
      </c>
      <c r="E1098" t="s">
        <v>127</v>
      </c>
      <c r="F1098">
        <v>1</v>
      </c>
      <c r="G1098">
        <v>53</v>
      </c>
    </row>
    <row r="1099" spans="2:7" x14ac:dyDescent="0.35">
      <c r="B1099">
        <v>1087</v>
      </c>
      <c r="C1099">
        <v>44192</v>
      </c>
      <c r="D1099" t="s">
        <v>126</v>
      </c>
      <c r="E1099" t="s">
        <v>128</v>
      </c>
      <c r="F1099">
        <v>1</v>
      </c>
      <c r="G1099">
        <v>105</v>
      </c>
    </row>
    <row r="1100" spans="2:7" x14ac:dyDescent="0.35">
      <c r="B1100">
        <v>1088</v>
      </c>
      <c r="C1100">
        <v>44192</v>
      </c>
      <c r="D1100" t="s">
        <v>124</v>
      </c>
      <c r="E1100" t="s">
        <v>129</v>
      </c>
      <c r="F1100">
        <v>2</v>
      </c>
      <c r="G1100">
        <v>102</v>
      </c>
    </row>
    <row r="1101" spans="2:7" x14ac:dyDescent="0.35">
      <c r="B1101">
        <v>1089</v>
      </c>
      <c r="C1101">
        <v>44193</v>
      </c>
      <c r="D1101" t="s">
        <v>126</v>
      </c>
      <c r="E1101" t="s">
        <v>130</v>
      </c>
      <c r="F1101">
        <v>1</v>
      </c>
      <c r="G1101">
        <v>107</v>
      </c>
    </row>
    <row r="1102" spans="2:7" x14ac:dyDescent="0.35">
      <c r="B1102">
        <v>1089</v>
      </c>
      <c r="C1102">
        <v>44193</v>
      </c>
      <c r="D1102" t="s">
        <v>126</v>
      </c>
      <c r="E1102" t="s">
        <v>130</v>
      </c>
      <c r="F1102">
        <v>1</v>
      </c>
      <c r="G1102">
        <v>107</v>
      </c>
    </row>
    <row r="1103" spans="2:7" x14ac:dyDescent="0.35">
      <c r="B1103">
        <v>1090</v>
      </c>
      <c r="C1103">
        <v>44193</v>
      </c>
      <c r="D1103" t="s">
        <v>124</v>
      </c>
      <c r="E1103" t="s">
        <v>128</v>
      </c>
      <c r="F1103">
        <v>4</v>
      </c>
      <c r="G1103">
        <v>184</v>
      </c>
    </row>
    <row r="1104" spans="2:7" x14ac:dyDescent="0.35">
      <c r="B1104">
        <v>1091</v>
      </c>
      <c r="C1104">
        <v>44193</v>
      </c>
      <c r="D1104" t="s">
        <v>126</v>
      </c>
      <c r="E1104" t="s">
        <v>130</v>
      </c>
      <c r="F1104">
        <v>1</v>
      </c>
      <c r="G1104">
        <v>38</v>
      </c>
    </row>
    <row r="1105" spans="2:7" x14ac:dyDescent="0.35">
      <c r="B1105">
        <v>1092</v>
      </c>
      <c r="C1105">
        <v>44194</v>
      </c>
      <c r="D1105" t="s">
        <v>124</v>
      </c>
      <c r="E1105" t="s">
        <v>127</v>
      </c>
      <c r="F1105">
        <v>6</v>
      </c>
      <c r="G1105">
        <v>384</v>
      </c>
    </row>
    <row r="1106" spans="2:7" x14ac:dyDescent="0.35">
      <c r="B1106">
        <v>1093</v>
      </c>
      <c r="C1106">
        <v>44194</v>
      </c>
      <c r="D1106" t="s">
        <v>126</v>
      </c>
      <c r="E1106" t="s">
        <v>128</v>
      </c>
      <c r="F1106">
        <v>1</v>
      </c>
      <c r="G1106">
        <v>193</v>
      </c>
    </row>
    <row r="1107" spans="2:7" x14ac:dyDescent="0.35">
      <c r="B1107">
        <v>1094</v>
      </c>
      <c r="C1107">
        <v>44194</v>
      </c>
      <c r="D1107" t="s">
        <v>124</v>
      </c>
      <c r="E1107" t="s">
        <v>127</v>
      </c>
      <c r="F1107">
        <v>2</v>
      </c>
      <c r="G1107">
        <v>68</v>
      </c>
    </row>
    <row r="1108" spans="2:7" x14ac:dyDescent="0.35">
      <c r="B1108">
        <v>1095</v>
      </c>
      <c r="C1108">
        <v>44195</v>
      </c>
      <c r="D1108" t="s">
        <v>125</v>
      </c>
      <c r="E1108" t="s">
        <v>128</v>
      </c>
      <c r="F1108">
        <v>2</v>
      </c>
      <c r="G1108">
        <v>1732</v>
      </c>
    </row>
    <row r="1109" spans="2:7" x14ac:dyDescent="0.35">
      <c r="B1109">
        <v>1096</v>
      </c>
      <c r="C1109">
        <v>44195</v>
      </c>
      <c r="D1109" t="s">
        <v>123</v>
      </c>
      <c r="E1109" t="s">
        <v>129</v>
      </c>
      <c r="F1109">
        <v>4</v>
      </c>
      <c r="G1109">
        <v>836</v>
      </c>
    </row>
    <row r="1110" spans="2:7" x14ac:dyDescent="0.35">
      <c r="B1110">
        <v>1097</v>
      </c>
      <c r="C1110">
        <v>44196</v>
      </c>
      <c r="D1110" t="s">
        <v>123</v>
      </c>
      <c r="E1110" t="s">
        <v>128</v>
      </c>
      <c r="F1110">
        <v>1</v>
      </c>
      <c r="G1110">
        <v>77</v>
      </c>
    </row>
    <row r="1111" spans="2:7" x14ac:dyDescent="0.35">
      <c r="B1111">
        <v>1098</v>
      </c>
      <c r="C1111">
        <v>44196</v>
      </c>
      <c r="D1111" t="s">
        <v>125</v>
      </c>
      <c r="E1111" t="s">
        <v>130</v>
      </c>
      <c r="F1111">
        <v>1</v>
      </c>
      <c r="G1111">
        <v>425</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A1745-B4A2-4FA3-B4CC-BDAA03FD4943}">
  <dimension ref="B1:N1111"/>
  <sheetViews>
    <sheetView workbookViewId="0">
      <selection activeCell="K13" sqref="K13"/>
    </sheetView>
  </sheetViews>
  <sheetFormatPr defaultRowHeight="14.5" x14ac:dyDescent="0.35"/>
  <cols>
    <col min="2" max="2" width="13.1796875" bestFit="1" customWidth="1"/>
    <col min="3" max="3" width="15.26953125" bestFit="1" customWidth="1"/>
    <col min="4" max="4" width="10.36328125" bestFit="1" customWidth="1"/>
    <col min="5" max="5" width="6.81640625" bestFit="1" customWidth="1"/>
    <col min="6" max="6" width="8" bestFit="1" customWidth="1"/>
    <col min="7" max="7" width="4.90625" bestFit="1" customWidth="1"/>
    <col min="9" max="9" width="13.1796875" bestFit="1" customWidth="1"/>
    <col min="10" max="10" width="15.26953125" bestFit="1" customWidth="1"/>
    <col min="11" max="11" width="10.36328125" bestFit="1" customWidth="1"/>
    <col min="12" max="12" width="6.81640625" bestFit="1" customWidth="1"/>
    <col min="13" max="13" width="8" bestFit="1" customWidth="1"/>
    <col min="14" max="14" width="4.90625" bestFit="1" customWidth="1"/>
  </cols>
  <sheetData>
    <row r="1" spans="2:14" x14ac:dyDescent="0.35">
      <c r="B1" s="143" t="s">
        <v>1244</v>
      </c>
      <c r="C1" s="142"/>
      <c r="D1" s="142"/>
      <c r="E1" s="142"/>
      <c r="F1" s="142"/>
      <c r="G1" s="142"/>
      <c r="I1" s="143" t="s">
        <v>1245</v>
      </c>
      <c r="J1" s="143"/>
      <c r="K1" s="143"/>
      <c r="L1" s="143"/>
      <c r="M1" s="143"/>
      <c r="N1" s="143"/>
    </row>
    <row r="2" spans="2:14" x14ac:dyDescent="0.35">
      <c r="B2" t="s">
        <v>139</v>
      </c>
      <c r="C2" t="s">
        <v>120</v>
      </c>
      <c r="D2" t="s">
        <v>140</v>
      </c>
      <c r="E2" t="s">
        <v>141</v>
      </c>
      <c r="F2" t="s">
        <v>122</v>
      </c>
      <c r="G2" t="s">
        <v>138</v>
      </c>
      <c r="I2" t="s">
        <v>139</v>
      </c>
      <c r="J2" t="s">
        <v>120</v>
      </c>
      <c r="K2" t="s">
        <v>140</v>
      </c>
      <c r="L2" t="s">
        <v>141</v>
      </c>
      <c r="M2" t="s">
        <v>122</v>
      </c>
      <c r="N2" t="s">
        <v>138</v>
      </c>
    </row>
    <row r="3" spans="2:14" x14ac:dyDescent="0.35">
      <c r="B3">
        <v>1</v>
      </c>
      <c r="C3">
        <v>43831</v>
      </c>
      <c r="D3" t="s">
        <v>123</v>
      </c>
      <c r="E3" t="s">
        <v>127</v>
      </c>
      <c r="F3">
        <v>7</v>
      </c>
      <c r="G3">
        <v>1603</v>
      </c>
      <c r="I3">
        <v>1</v>
      </c>
      <c r="J3">
        <v>43831</v>
      </c>
      <c r="K3" t="s">
        <v>123</v>
      </c>
      <c r="L3" t="s">
        <v>127</v>
      </c>
      <c r="M3">
        <v>7</v>
      </c>
      <c r="N3">
        <v>1603</v>
      </c>
    </row>
    <row r="4" spans="2:14" x14ac:dyDescent="0.35">
      <c r="B4">
        <v>2</v>
      </c>
      <c r="C4">
        <v>43831</v>
      </c>
      <c r="D4" t="s">
        <v>125</v>
      </c>
      <c r="E4" t="s">
        <v>130</v>
      </c>
      <c r="F4">
        <v>1</v>
      </c>
      <c r="G4">
        <v>411</v>
      </c>
      <c r="I4">
        <v>2</v>
      </c>
      <c r="J4">
        <v>43831</v>
      </c>
      <c r="K4" t="s">
        <v>125</v>
      </c>
      <c r="L4" t="s">
        <v>130</v>
      </c>
      <c r="M4">
        <v>1</v>
      </c>
      <c r="N4">
        <v>411</v>
      </c>
    </row>
    <row r="5" spans="2:14" x14ac:dyDescent="0.35">
      <c r="B5">
        <v>3</v>
      </c>
      <c r="C5">
        <v>43831</v>
      </c>
      <c r="D5" t="s">
        <v>123</v>
      </c>
      <c r="E5" t="s">
        <v>127</v>
      </c>
      <c r="F5">
        <v>6</v>
      </c>
      <c r="G5">
        <v>1278</v>
      </c>
      <c r="I5">
        <v>3</v>
      </c>
      <c r="J5">
        <v>43831</v>
      </c>
      <c r="K5" t="s">
        <v>123</v>
      </c>
      <c r="L5" t="s">
        <v>127</v>
      </c>
      <c r="M5">
        <v>6</v>
      </c>
      <c r="N5">
        <v>1278</v>
      </c>
    </row>
    <row r="6" spans="2:14" x14ac:dyDescent="0.35">
      <c r="B6">
        <v>4</v>
      </c>
      <c r="C6">
        <v>43831</v>
      </c>
      <c r="D6" t="s">
        <v>125</v>
      </c>
      <c r="E6" t="s">
        <v>128</v>
      </c>
      <c r="F6">
        <v>1</v>
      </c>
      <c r="G6">
        <v>487</v>
      </c>
      <c r="I6">
        <v>4</v>
      </c>
      <c r="J6">
        <v>43831</v>
      </c>
      <c r="K6" t="s">
        <v>125</v>
      </c>
      <c r="L6" t="s">
        <v>128</v>
      </c>
      <c r="M6">
        <v>1</v>
      </c>
      <c r="N6">
        <v>487</v>
      </c>
    </row>
    <row r="7" spans="2:14" x14ac:dyDescent="0.35">
      <c r="B7">
        <v>5</v>
      </c>
      <c r="C7">
        <v>43831</v>
      </c>
      <c r="D7" t="s">
        <v>123</v>
      </c>
      <c r="E7" t="s">
        <v>127</v>
      </c>
      <c r="F7">
        <v>2</v>
      </c>
      <c r="G7">
        <v>416</v>
      </c>
      <c r="I7">
        <v>5</v>
      </c>
      <c r="J7">
        <v>43831</v>
      </c>
      <c r="K7" t="s">
        <v>123</v>
      </c>
      <c r="L7" t="s">
        <v>127</v>
      </c>
      <c r="M7">
        <v>2</v>
      </c>
      <c r="N7">
        <v>416</v>
      </c>
    </row>
    <row r="8" spans="2:14" x14ac:dyDescent="0.35">
      <c r="B8">
        <v>6</v>
      </c>
      <c r="C8">
        <v>43832</v>
      </c>
      <c r="D8" t="s">
        <v>124</v>
      </c>
      <c r="E8" t="s">
        <v>128</v>
      </c>
      <c r="F8">
        <v>6</v>
      </c>
      <c r="G8">
        <v>246</v>
      </c>
      <c r="I8">
        <v>6</v>
      </c>
      <c r="J8">
        <v>43832</v>
      </c>
      <c r="K8" t="s">
        <v>124</v>
      </c>
      <c r="L8" t="s">
        <v>128</v>
      </c>
      <c r="M8">
        <v>6</v>
      </c>
      <c r="N8">
        <v>246</v>
      </c>
    </row>
    <row r="9" spans="2:14" x14ac:dyDescent="0.35">
      <c r="B9">
        <v>7</v>
      </c>
      <c r="C9">
        <v>43832</v>
      </c>
      <c r="D9" t="s">
        <v>126</v>
      </c>
      <c r="E9" t="s">
        <v>129</v>
      </c>
      <c r="F9">
        <v>2</v>
      </c>
      <c r="G9">
        <v>138</v>
      </c>
      <c r="I9">
        <v>7</v>
      </c>
      <c r="J9">
        <v>43832</v>
      </c>
      <c r="K9" t="s">
        <v>126</v>
      </c>
      <c r="L9" t="s">
        <v>129</v>
      </c>
      <c r="M9">
        <v>2</v>
      </c>
      <c r="N9">
        <v>138</v>
      </c>
    </row>
    <row r="10" spans="2:14" x14ac:dyDescent="0.35">
      <c r="B10">
        <v>8</v>
      </c>
      <c r="C10">
        <v>43832</v>
      </c>
      <c r="D10" t="s">
        <v>124</v>
      </c>
      <c r="E10" t="s">
        <v>130</v>
      </c>
      <c r="F10">
        <v>1</v>
      </c>
      <c r="G10">
        <v>46</v>
      </c>
      <c r="I10">
        <v>8</v>
      </c>
      <c r="J10">
        <v>43832</v>
      </c>
      <c r="K10" t="s">
        <v>124</v>
      </c>
      <c r="L10" t="s">
        <v>130</v>
      </c>
      <c r="M10">
        <v>1</v>
      </c>
      <c r="N10">
        <v>46</v>
      </c>
    </row>
    <row r="11" spans="2:14" x14ac:dyDescent="0.35">
      <c r="B11">
        <v>9</v>
      </c>
      <c r="C11">
        <v>43833</v>
      </c>
      <c r="D11" t="s">
        <v>126</v>
      </c>
      <c r="E11" t="s">
        <v>128</v>
      </c>
      <c r="F11">
        <v>4</v>
      </c>
      <c r="G11">
        <v>516</v>
      </c>
      <c r="I11">
        <v>9</v>
      </c>
      <c r="J11">
        <v>43833</v>
      </c>
      <c r="K11" t="s">
        <v>126</v>
      </c>
      <c r="L11" t="s">
        <v>128</v>
      </c>
      <c r="M11">
        <v>4</v>
      </c>
      <c r="N11">
        <v>516</v>
      </c>
    </row>
    <row r="12" spans="2:14" x14ac:dyDescent="0.35">
      <c r="B12">
        <v>10</v>
      </c>
      <c r="C12">
        <v>43833</v>
      </c>
      <c r="D12" t="s">
        <v>124</v>
      </c>
      <c r="E12" t="s">
        <v>130</v>
      </c>
      <c r="F12">
        <v>1</v>
      </c>
      <c r="G12">
        <v>47</v>
      </c>
      <c r="I12">
        <v>10</v>
      </c>
      <c r="J12">
        <v>43833</v>
      </c>
      <c r="K12" t="s">
        <v>124</v>
      </c>
      <c r="L12" t="s">
        <v>130</v>
      </c>
      <c r="M12">
        <v>1</v>
      </c>
      <c r="N12">
        <v>47</v>
      </c>
    </row>
    <row r="13" spans="2:14" x14ac:dyDescent="0.35">
      <c r="B13">
        <v>11</v>
      </c>
      <c r="C13">
        <v>43833</v>
      </c>
      <c r="D13" t="s">
        <v>126</v>
      </c>
      <c r="E13" t="s">
        <v>127</v>
      </c>
      <c r="F13">
        <v>1</v>
      </c>
      <c r="G13">
        <v>87</v>
      </c>
      <c r="I13">
        <v>11</v>
      </c>
      <c r="J13">
        <v>43833</v>
      </c>
      <c r="K13" t="s">
        <v>126</v>
      </c>
      <c r="L13" t="s">
        <v>127</v>
      </c>
      <c r="M13">
        <v>1</v>
      </c>
      <c r="N13">
        <v>87</v>
      </c>
    </row>
    <row r="14" spans="2:14" x14ac:dyDescent="0.35">
      <c r="B14">
        <v>12</v>
      </c>
      <c r="C14">
        <v>43834</v>
      </c>
      <c r="D14" t="s">
        <v>124</v>
      </c>
      <c r="E14" t="s">
        <v>128</v>
      </c>
      <c r="F14">
        <v>1</v>
      </c>
      <c r="G14">
        <v>56</v>
      </c>
      <c r="I14">
        <v>12</v>
      </c>
      <c r="J14">
        <v>43834</v>
      </c>
      <c r="K14" t="s">
        <v>124</v>
      </c>
      <c r="L14" t="s">
        <v>128</v>
      </c>
      <c r="M14">
        <v>1</v>
      </c>
      <c r="N14">
        <v>56</v>
      </c>
    </row>
    <row r="15" spans="2:14" x14ac:dyDescent="0.35">
      <c r="B15">
        <v>13</v>
      </c>
      <c r="C15">
        <v>43834</v>
      </c>
      <c r="D15" t="s">
        <v>126</v>
      </c>
      <c r="E15" t="s">
        <v>127</v>
      </c>
      <c r="F15">
        <v>1</v>
      </c>
      <c r="G15">
        <v>176</v>
      </c>
      <c r="I15">
        <v>13</v>
      </c>
      <c r="J15">
        <v>43834</v>
      </c>
      <c r="K15" t="s">
        <v>126</v>
      </c>
      <c r="L15" t="s">
        <v>127</v>
      </c>
      <c r="M15">
        <v>1</v>
      </c>
      <c r="N15">
        <v>176</v>
      </c>
    </row>
    <row r="16" spans="2:14" x14ac:dyDescent="0.35">
      <c r="B16">
        <v>14</v>
      </c>
      <c r="C16">
        <v>43834</v>
      </c>
      <c r="D16" t="s">
        <v>124</v>
      </c>
      <c r="E16" t="s">
        <v>129</v>
      </c>
      <c r="F16">
        <v>5</v>
      </c>
      <c r="G16">
        <v>185</v>
      </c>
      <c r="I16">
        <v>14</v>
      </c>
      <c r="J16">
        <v>43834</v>
      </c>
      <c r="K16" t="s">
        <v>124</v>
      </c>
      <c r="L16" t="s">
        <v>129</v>
      </c>
      <c r="M16">
        <v>5</v>
      </c>
      <c r="N16">
        <v>185</v>
      </c>
    </row>
    <row r="17" spans="2:14" x14ac:dyDescent="0.35">
      <c r="B17">
        <v>15</v>
      </c>
      <c r="C17">
        <v>43835</v>
      </c>
      <c r="D17" t="s">
        <v>125</v>
      </c>
      <c r="E17" t="s">
        <v>129</v>
      </c>
      <c r="F17">
        <v>2</v>
      </c>
      <c r="G17">
        <v>2402</v>
      </c>
      <c r="I17">
        <v>15</v>
      </c>
      <c r="J17">
        <v>43835</v>
      </c>
      <c r="K17" t="s">
        <v>125</v>
      </c>
      <c r="L17" t="s">
        <v>129</v>
      </c>
      <c r="M17">
        <v>2</v>
      </c>
      <c r="N17">
        <v>2402</v>
      </c>
    </row>
    <row r="18" spans="2:14" x14ac:dyDescent="0.35">
      <c r="B18">
        <v>16</v>
      </c>
      <c r="C18">
        <v>43835</v>
      </c>
      <c r="D18" t="s">
        <v>123</v>
      </c>
      <c r="E18" t="s">
        <v>130</v>
      </c>
      <c r="F18">
        <v>4</v>
      </c>
      <c r="G18">
        <v>208</v>
      </c>
      <c r="I18">
        <v>16</v>
      </c>
      <c r="J18">
        <v>43835</v>
      </c>
      <c r="K18" t="s">
        <v>123</v>
      </c>
      <c r="L18" t="s">
        <v>130</v>
      </c>
      <c r="M18">
        <v>4</v>
      </c>
      <c r="N18">
        <v>208</v>
      </c>
    </row>
    <row r="19" spans="2:14" x14ac:dyDescent="0.35">
      <c r="B19">
        <v>17</v>
      </c>
      <c r="C19">
        <v>43835</v>
      </c>
      <c r="D19" t="s">
        <v>125</v>
      </c>
      <c r="E19" t="s">
        <v>128</v>
      </c>
      <c r="F19">
        <v>1</v>
      </c>
      <c r="G19">
        <v>346</v>
      </c>
      <c r="I19">
        <v>17</v>
      </c>
      <c r="J19">
        <v>43835</v>
      </c>
      <c r="K19" t="s">
        <v>125</v>
      </c>
      <c r="L19" t="s">
        <v>128</v>
      </c>
      <c r="M19">
        <v>1</v>
      </c>
      <c r="N19">
        <v>346</v>
      </c>
    </row>
    <row r="20" spans="2:14" x14ac:dyDescent="0.35">
      <c r="B20">
        <v>18</v>
      </c>
      <c r="C20">
        <v>43836</v>
      </c>
      <c r="D20" t="s">
        <v>123</v>
      </c>
      <c r="E20" t="s">
        <v>130</v>
      </c>
      <c r="F20">
        <v>4</v>
      </c>
      <c r="G20">
        <v>500</v>
      </c>
      <c r="I20">
        <v>18</v>
      </c>
      <c r="J20">
        <v>43836</v>
      </c>
      <c r="K20" t="s">
        <v>123</v>
      </c>
      <c r="L20" t="s">
        <v>130</v>
      </c>
      <c r="M20">
        <v>4</v>
      </c>
      <c r="N20">
        <v>500</v>
      </c>
    </row>
    <row r="21" spans="2:14" x14ac:dyDescent="0.35">
      <c r="B21">
        <v>19</v>
      </c>
      <c r="C21">
        <v>43836</v>
      </c>
      <c r="D21" t="s">
        <v>125</v>
      </c>
      <c r="E21" t="s">
        <v>127</v>
      </c>
      <c r="F21">
        <v>3</v>
      </c>
      <c r="G21">
        <v>732</v>
      </c>
      <c r="I21">
        <v>19</v>
      </c>
      <c r="J21">
        <v>43836</v>
      </c>
      <c r="K21" t="s">
        <v>125</v>
      </c>
      <c r="L21" t="s">
        <v>127</v>
      </c>
      <c r="M21">
        <v>3</v>
      </c>
      <c r="N21">
        <v>732</v>
      </c>
    </row>
    <row r="22" spans="2:14" x14ac:dyDescent="0.35">
      <c r="B22">
        <v>20</v>
      </c>
      <c r="C22">
        <v>43836</v>
      </c>
      <c r="D22" t="s">
        <v>123</v>
      </c>
      <c r="E22" t="s">
        <v>128</v>
      </c>
      <c r="F22">
        <v>3</v>
      </c>
      <c r="G22">
        <v>324</v>
      </c>
      <c r="I22">
        <v>20</v>
      </c>
      <c r="J22">
        <v>43836</v>
      </c>
      <c r="K22" t="s">
        <v>123</v>
      </c>
      <c r="L22" t="s">
        <v>128</v>
      </c>
      <c r="M22">
        <v>3</v>
      </c>
      <c r="N22">
        <v>324</v>
      </c>
    </row>
    <row r="23" spans="2:14" x14ac:dyDescent="0.35">
      <c r="B23">
        <v>20</v>
      </c>
      <c r="C23">
        <v>43836</v>
      </c>
      <c r="D23" t="s">
        <v>123</v>
      </c>
      <c r="E23" t="s">
        <v>128</v>
      </c>
      <c r="F23">
        <v>3</v>
      </c>
      <c r="G23">
        <v>324</v>
      </c>
      <c r="I23">
        <v>21</v>
      </c>
      <c r="J23">
        <v>43837</v>
      </c>
      <c r="K23" t="s">
        <v>125</v>
      </c>
      <c r="L23" t="s">
        <v>127</v>
      </c>
      <c r="M23">
        <v>1</v>
      </c>
      <c r="N23">
        <v>267</v>
      </c>
    </row>
    <row r="24" spans="2:14" x14ac:dyDescent="0.35">
      <c r="B24">
        <v>21</v>
      </c>
      <c r="C24">
        <v>43837</v>
      </c>
      <c r="D24" t="s">
        <v>125</v>
      </c>
      <c r="E24" t="s">
        <v>127</v>
      </c>
      <c r="F24">
        <v>1</v>
      </c>
      <c r="G24">
        <v>267</v>
      </c>
      <c r="I24">
        <v>22</v>
      </c>
      <c r="J24">
        <v>43837</v>
      </c>
      <c r="K24" t="s">
        <v>123</v>
      </c>
      <c r="L24" t="s">
        <v>129</v>
      </c>
      <c r="M24">
        <v>1</v>
      </c>
      <c r="N24">
        <v>310</v>
      </c>
    </row>
    <row r="25" spans="2:14" x14ac:dyDescent="0.35">
      <c r="B25">
        <v>22</v>
      </c>
      <c r="C25">
        <v>43837</v>
      </c>
      <c r="D25" t="s">
        <v>123</v>
      </c>
      <c r="E25" t="s">
        <v>129</v>
      </c>
      <c r="F25">
        <v>1</v>
      </c>
      <c r="G25">
        <v>310</v>
      </c>
      <c r="I25">
        <v>23</v>
      </c>
      <c r="J25">
        <v>43837</v>
      </c>
      <c r="K25" t="s">
        <v>125</v>
      </c>
      <c r="L25" t="s">
        <v>130</v>
      </c>
      <c r="M25">
        <v>1</v>
      </c>
      <c r="N25">
        <v>454</v>
      </c>
    </row>
    <row r="26" spans="2:14" x14ac:dyDescent="0.35">
      <c r="B26">
        <v>23</v>
      </c>
      <c r="C26">
        <v>43837</v>
      </c>
      <c r="D26" t="s">
        <v>125</v>
      </c>
      <c r="E26" t="s">
        <v>130</v>
      </c>
      <c r="F26">
        <v>1</v>
      </c>
      <c r="G26">
        <v>454</v>
      </c>
      <c r="I26">
        <v>24</v>
      </c>
      <c r="J26">
        <v>43838</v>
      </c>
      <c r="K26" t="s">
        <v>126</v>
      </c>
      <c r="L26" t="s">
        <v>130</v>
      </c>
      <c r="M26">
        <v>2</v>
      </c>
      <c r="N26">
        <v>76</v>
      </c>
    </row>
    <row r="27" spans="2:14" x14ac:dyDescent="0.35">
      <c r="B27">
        <v>24</v>
      </c>
      <c r="C27">
        <v>43838</v>
      </c>
      <c r="D27" t="s">
        <v>126</v>
      </c>
      <c r="E27" t="s">
        <v>130</v>
      </c>
      <c r="F27">
        <v>2</v>
      </c>
      <c r="G27">
        <v>76</v>
      </c>
      <c r="I27">
        <v>25</v>
      </c>
      <c r="J27">
        <v>43838</v>
      </c>
      <c r="K27" t="s">
        <v>124</v>
      </c>
      <c r="L27" t="s">
        <v>128</v>
      </c>
      <c r="M27">
        <v>4</v>
      </c>
      <c r="N27">
        <v>132</v>
      </c>
    </row>
    <row r="28" spans="2:14" x14ac:dyDescent="0.35">
      <c r="B28">
        <v>25</v>
      </c>
      <c r="C28">
        <v>43838</v>
      </c>
      <c r="D28" t="s">
        <v>124</v>
      </c>
      <c r="E28" t="s">
        <v>128</v>
      </c>
      <c r="F28">
        <v>4</v>
      </c>
      <c r="G28">
        <v>132</v>
      </c>
      <c r="I28">
        <v>26</v>
      </c>
      <c r="J28">
        <v>43838</v>
      </c>
      <c r="K28" t="s">
        <v>126</v>
      </c>
      <c r="L28" t="s">
        <v>130</v>
      </c>
      <c r="M28">
        <v>1</v>
      </c>
      <c r="N28">
        <v>33</v>
      </c>
    </row>
    <row r="29" spans="2:14" x14ac:dyDescent="0.35">
      <c r="B29">
        <v>26</v>
      </c>
      <c r="C29">
        <v>43838</v>
      </c>
      <c r="D29" t="s">
        <v>126</v>
      </c>
      <c r="E29" t="s">
        <v>130</v>
      </c>
      <c r="F29">
        <v>1</v>
      </c>
      <c r="G29">
        <v>33</v>
      </c>
      <c r="I29">
        <v>27</v>
      </c>
      <c r="J29">
        <v>43839</v>
      </c>
      <c r="K29" t="s">
        <v>124</v>
      </c>
      <c r="L29" t="s">
        <v>127</v>
      </c>
      <c r="M29">
        <v>4</v>
      </c>
      <c r="N29">
        <v>160</v>
      </c>
    </row>
    <row r="30" spans="2:14" x14ac:dyDescent="0.35">
      <c r="B30">
        <v>27</v>
      </c>
      <c r="C30">
        <v>43839</v>
      </c>
      <c r="D30" t="s">
        <v>124</v>
      </c>
      <c r="E30" t="s">
        <v>127</v>
      </c>
      <c r="F30">
        <v>4</v>
      </c>
      <c r="G30">
        <v>160</v>
      </c>
      <c r="I30">
        <v>28</v>
      </c>
      <c r="J30">
        <v>43839</v>
      </c>
      <c r="K30" t="s">
        <v>126</v>
      </c>
      <c r="L30" t="s">
        <v>128</v>
      </c>
      <c r="M30">
        <v>3</v>
      </c>
      <c r="N30">
        <v>333</v>
      </c>
    </row>
    <row r="31" spans="2:14" x14ac:dyDescent="0.35">
      <c r="B31">
        <v>28</v>
      </c>
      <c r="C31">
        <v>43839</v>
      </c>
      <c r="D31" t="s">
        <v>126</v>
      </c>
      <c r="E31" t="s">
        <v>128</v>
      </c>
      <c r="F31">
        <v>3</v>
      </c>
      <c r="G31">
        <v>333</v>
      </c>
      <c r="I31">
        <v>29</v>
      </c>
      <c r="J31">
        <v>43839</v>
      </c>
      <c r="K31" t="s">
        <v>124</v>
      </c>
      <c r="L31" t="s">
        <v>127</v>
      </c>
      <c r="M31">
        <v>1</v>
      </c>
      <c r="N31">
        <v>40</v>
      </c>
    </row>
    <row r="32" spans="2:14" x14ac:dyDescent="0.35">
      <c r="B32">
        <v>29</v>
      </c>
      <c r="C32">
        <v>43839</v>
      </c>
      <c r="D32" t="s">
        <v>124</v>
      </c>
      <c r="E32" t="s">
        <v>127</v>
      </c>
      <c r="F32">
        <v>1</v>
      </c>
      <c r="G32">
        <v>40</v>
      </c>
      <c r="I32">
        <v>30</v>
      </c>
      <c r="J32">
        <v>43840</v>
      </c>
      <c r="K32" t="s">
        <v>126</v>
      </c>
      <c r="L32" t="s">
        <v>129</v>
      </c>
      <c r="M32">
        <v>1</v>
      </c>
      <c r="N32">
        <v>64</v>
      </c>
    </row>
    <row r="33" spans="2:14" x14ac:dyDescent="0.35">
      <c r="B33">
        <v>30</v>
      </c>
      <c r="C33">
        <v>43840</v>
      </c>
      <c r="D33" t="s">
        <v>126</v>
      </c>
      <c r="E33" t="s">
        <v>129</v>
      </c>
      <c r="F33">
        <v>1</v>
      </c>
      <c r="G33">
        <v>64</v>
      </c>
      <c r="I33">
        <v>31</v>
      </c>
      <c r="J33">
        <v>43840</v>
      </c>
      <c r="K33" t="s">
        <v>124</v>
      </c>
      <c r="L33" t="s">
        <v>130</v>
      </c>
      <c r="M33">
        <v>1</v>
      </c>
      <c r="N33">
        <v>38</v>
      </c>
    </row>
    <row r="34" spans="2:14" x14ac:dyDescent="0.35">
      <c r="B34">
        <v>31</v>
      </c>
      <c r="C34">
        <v>43840</v>
      </c>
      <c r="D34" t="s">
        <v>124</v>
      </c>
      <c r="E34" t="s">
        <v>130</v>
      </c>
      <c r="F34">
        <v>1</v>
      </c>
      <c r="G34">
        <v>38</v>
      </c>
      <c r="I34">
        <v>32</v>
      </c>
      <c r="J34">
        <v>43840</v>
      </c>
      <c r="K34" t="s">
        <v>126</v>
      </c>
      <c r="L34" t="s">
        <v>127</v>
      </c>
      <c r="M34">
        <v>2</v>
      </c>
      <c r="N34">
        <v>68</v>
      </c>
    </row>
    <row r="35" spans="2:14" x14ac:dyDescent="0.35">
      <c r="B35">
        <v>32</v>
      </c>
      <c r="C35">
        <v>43840</v>
      </c>
      <c r="D35" t="s">
        <v>126</v>
      </c>
      <c r="E35" t="s">
        <v>127</v>
      </c>
      <c r="F35">
        <v>2</v>
      </c>
      <c r="G35">
        <v>68</v>
      </c>
      <c r="I35">
        <v>33</v>
      </c>
      <c r="J35">
        <v>43841</v>
      </c>
      <c r="K35" t="s">
        <v>123</v>
      </c>
      <c r="L35" t="s">
        <v>128</v>
      </c>
      <c r="M35">
        <v>4</v>
      </c>
      <c r="N35">
        <v>296</v>
      </c>
    </row>
    <row r="36" spans="2:14" x14ac:dyDescent="0.35">
      <c r="B36">
        <v>33</v>
      </c>
      <c r="C36">
        <v>43841</v>
      </c>
      <c r="D36" t="s">
        <v>123</v>
      </c>
      <c r="E36" t="s">
        <v>128</v>
      </c>
      <c r="F36">
        <v>4</v>
      </c>
      <c r="G36">
        <v>296</v>
      </c>
      <c r="I36">
        <v>34</v>
      </c>
      <c r="J36">
        <v>43841</v>
      </c>
      <c r="K36" t="s">
        <v>125</v>
      </c>
      <c r="L36" t="s">
        <v>130</v>
      </c>
      <c r="M36">
        <v>1</v>
      </c>
      <c r="N36">
        <v>772</v>
      </c>
    </row>
    <row r="37" spans="2:14" x14ac:dyDescent="0.35">
      <c r="B37">
        <v>34</v>
      </c>
      <c r="C37">
        <v>43841</v>
      </c>
      <c r="D37" t="s">
        <v>125</v>
      </c>
      <c r="E37" t="s">
        <v>130</v>
      </c>
      <c r="F37">
        <v>1</v>
      </c>
      <c r="G37">
        <v>772</v>
      </c>
      <c r="I37">
        <v>35</v>
      </c>
      <c r="J37">
        <v>43841</v>
      </c>
      <c r="K37" t="s">
        <v>123</v>
      </c>
      <c r="L37" t="s">
        <v>127</v>
      </c>
      <c r="M37">
        <v>4</v>
      </c>
      <c r="N37">
        <v>500</v>
      </c>
    </row>
    <row r="38" spans="2:14" x14ac:dyDescent="0.35">
      <c r="B38">
        <v>35</v>
      </c>
      <c r="C38">
        <v>43841</v>
      </c>
      <c r="D38" t="s">
        <v>123</v>
      </c>
      <c r="E38" t="s">
        <v>127</v>
      </c>
      <c r="F38">
        <v>4</v>
      </c>
      <c r="G38">
        <v>500</v>
      </c>
      <c r="I38">
        <v>36</v>
      </c>
      <c r="J38">
        <v>43842</v>
      </c>
      <c r="K38" t="s">
        <v>125</v>
      </c>
      <c r="L38" t="s">
        <v>128</v>
      </c>
      <c r="M38">
        <v>1</v>
      </c>
      <c r="N38">
        <v>587</v>
      </c>
    </row>
    <row r="39" spans="2:14" x14ac:dyDescent="0.35">
      <c r="B39">
        <v>36</v>
      </c>
      <c r="C39">
        <v>43842</v>
      </c>
      <c r="D39" t="s">
        <v>125</v>
      </c>
      <c r="E39" t="s">
        <v>128</v>
      </c>
      <c r="F39">
        <v>1</v>
      </c>
      <c r="G39">
        <v>587</v>
      </c>
      <c r="I39">
        <v>37</v>
      </c>
      <c r="J39">
        <v>43842</v>
      </c>
      <c r="K39" t="s">
        <v>123</v>
      </c>
      <c r="L39" t="s">
        <v>127</v>
      </c>
      <c r="M39">
        <v>1</v>
      </c>
      <c r="N39">
        <v>279</v>
      </c>
    </row>
    <row r="40" spans="2:14" x14ac:dyDescent="0.35">
      <c r="B40">
        <v>37</v>
      </c>
      <c r="C40">
        <v>43842</v>
      </c>
      <c r="D40" t="s">
        <v>123</v>
      </c>
      <c r="E40" t="s">
        <v>127</v>
      </c>
      <c r="F40">
        <v>1</v>
      </c>
      <c r="G40">
        <v>279</v>
      </c>
      <c r="I40">
        <v>38</v>
      </c>
      <c r="J40">
        <v>43842</v>
      </c>
      <c r="K40" t="s">
        <v>125</v>
      </c>
      <c r="L40" t="s">
        <v>129</v>
      </c>
      <c r="M40">
        <v>2</v>
      </c>
      <c r="N40">
        <v>1534</v>
      </c>
    </row>
    <row r="41" spans="2:14" x14ac:dyDescent="0.35">
      <c r="B41">
        <v>38</v>
      </c>
      <c r="C41">
        <v>43842</v>
      </c>
      <c r="D41" t="s">
        <v>125</v>
      </c>
      <c r="E41" t="s">
        <v>129</v>
      </c>
      <c r="F41">
        <v>2</v>
      </c>
      <c r="G41">
        <v>1534</v>
      </c>
      <c r="I41">
        <v>39</v>
      </c>
      <c r="J41">
        <v>43843</v>
      </c>
      <c r="K41" t="s">
        <v>123</v>
      </c>
      <c r="L41" t="s">
        <v>130</v>
      </c>
      <c r="M41">
        <v>4</v>
      </c>
      <c r="N41">
        <v>872</v>
      </c>
    </row>
    <row r="42" spans="2:14" x14ac:dyDescent="0.35">
      <c r="B42">
        <v>39</v>
      </c>
      <c r="C42">
        <v>43843</v>
      </c>
      <c r="D42" t="s">
        <v>123</v>
      </c>
      <c r="E42" t="s">
        <v>130</v>
      </c>
      <c r="F42">
        <v>4</v>
      </c>
      <c r="G42">
        <v>872</v>
      </c>
      <c r="I42">
        <v>40</v>
      </c>
      <c r="J42">
        <v>43843</v>
      </c>
      <c r="K42" t="s">
        <v>125</v>
      </c>
      <c r="L42" t="s">
        <v>127</v>
      </c>
      <c r="M42">
        <v>1</v>
      </c>
      <c r="N42">
        <v>799</v>
      </c>
    </row>
    <row r="43" spans="2:14" x14ac:dyDescent="0.35">
      <c r="B43">
        <v>40</v>
      </c>
      <c r="C43">
        <v>43843</v>
      </c>
      <c r="D43" t="s">
        <v>125</v>
      </c>
      <c r="E43" t="s">
        <v>127</v>
      </c>
      <c r="F43">
        <v>1</v>
      </c>
      <c r="G43">
        <v>799</v>
      </c>
      <c r="I43">
        <v>41</v>
      </c>
      <c r="J43">
        <v>43843</v>
      </c>
      <c r="K43" t="s">
        <v>123</v>
      </c>
      <c r="L43" t="s">
        <v>128</v>
      </c>
      <c r="M43">
        <v>2</v>
      </c>
      <c r="N43">
        <v>638</v>
      </c>
    </row>
    <row r="44" spans="2:14" x14ac:dyDescent="0.35">
      <c r="B44">
        <v>41</v>
      </c>
      <c r="C44">
        <v>43843</v>
      </c>
      <c r="D44" t="s">
        <v>123</v>
      </c>
      <c r="E44" t="s">
        <v>128</v>
      </c>
      <c r="F44">
        <v>2</v>
      </c>
      <c r="G44">
        <v>638</v>
      </c>
      <c r="I44">
        <v>42</v>
      </c>
      <c r="J44">
        <v>43844</v>
      </c>
      <c r="K44" t="s">
        <v>124</v>
      </c>
      <c r="L44" t="s">
        <v>130</v>
      </c>
      <c r="M44">
        <v>3</v>
      </c>
      <c r="N44">
        <v>165</v>
      </c>
    </row>
    <row r="45" spans="2:14" x14ac:dyDescent="0.35">
      <c r="B45">
        <v>42</v>
      </c>
      <c r="C45">
        <v>43844</v>
      </c>
      <c r="D45" t="s">
        <v>124</v>
      </c>
      <c r="E45" t="s">
        <v>130</v>
      </c>
      <c r="F45">
        <v>3</v>
      </c>
      <c r="G45">
        <v>165</v>
      </c>
      <c r="I45">
        <v>43</v>
      </c>
      <c r="J45">
        <v>43844</v>
      </c>
      <c r="K45" t="s">
        <v>126</v>
      </c>
      <c r="L45" t="s">
        <v>127</v>
      </c>
      <c r="M45">
        <v>1</v>
      </c>
      <c r="N45">
        <v>173</v>
      </c>
    </row>
    <row r="46" spans="2:14" x14ac:dyDescent="0.35">
      <c r="B46">
        <v>43</v>
      </c>
      <c r="C46">
        <v>43844</v>
      </c>
      <c r="D46" t="s">
        <v>126</v>
      </c>
      <c r="E46" t="s">
        <v>127</v>
      </c>
      <c r="F46">
        <v>1</v>
      </c>
      <c r="G46">
        <v>173</v>
      </c>
      <c r="I46">
        <v>44</v>
      </c>
      <c r="J46">
        <v>43844</v>
      </c>
      <c r="K46" t="s">
        <v>124</v>
      </c>
      <c r="L46" t="s">
        <v>128</v>
      </c>
      <c r="M46">
        <v>7</v>
      </c>
      <c r="N46">
        <v>245</v>
      </c>
    </row>
    <row r="47" spans="2:14" x14ac:dyDescent="0.35">
      <c r="B47">
        <v>44</v>
      </c>
      <c r="C47">
        <v>43844</v>
      </c>
      <c r="D47" t="s">
        <v>124</v>
      </c>
      <c r="E47" t="s">
        <v>128</v>
      </c>
      <c r="F47">
        <v>7</v>
      </c>
      <c r="G47">
        <v>245</v>
      </c>
      <c r="I47">
        <v>45</v>
      </c>
      <c r="J47">
        <v>43845</v>
      </c>
      <c r="K47" t="s">
        <v>126</v>
      </c>
      <c r="L47" t="s">
        <v>127</v>
      </c>
      <c r="M47">
        <v>1</v>
      </c>
      <c r="N47">
        <v>80</v>
      </c>
    </row>
    <row r="48" spans="2:14" x14ac:dyDescent="0.35">
      <c r="B48">
        <v>45</v>
      </c>
      <c r="C48">
        <v>43845</v>
      </c>
      <c r="D48" t="s">
        <v>126</v>
      </c>
      <c r="E48" t="s">
        <v>127</v>
      </c>
      <c r="F48">
        <v>1</v>
      </c>
      <c r="G48">
        <v>80</v>
      </c>
      <c r="I48">
        <v>46</v>
      </c>
      <c r="J48">
        <v>43845</v>
      </c>
      <c r="K48" t="s">
        <v>124</v>
      </c>
      <c r="L48" t="s">
        <v>129</v>
      </c>
      <c r="M48">
        <v>2</v>
      </c>
      <c r="N48">
        <v>106</v>
      </c>
    </row>
    <row r="49" spans="2:14" x14ac:dyDescent="0.35">
      <c r="B49">
        <v>46</v>
      </c>
      <c r="C49">
        <v>43845</v>
      </c>
      <c r="D49" t="s">
        <v>124</v>
      </c>
      <c r="E49" t="s">
        <v>129</v>
      </c>
      <c r="F49">
        <v>2</v>
      </c>
      <c r="G49">
        <v>106</v>
      </c>
      <c r="I49">
        <v>47</v>
      </c>
      <c r="J49">
        <v>43845</v>
      </c>
      <c r="K49" t="s">
        <v>126</v>
      </c>
      <c r="L49" t="s">
        <v>130</v>
      </c>
      <c r="M49">
        <v>1</v>
      </c>
      <c r="N49">
        <v>125</v>
      </c>
    </row>
    <row r="50" spans="2:14" x14ac:dyDescent="0.35">
      <c r="B50">
        <v>47</v>
      </c>
      <c r="C50">
        <v>43845</v>
      </c>
      <c r="D50" t="s">
        <v>126</v>
      </c>
      <c r="E50" t="s">
        <v>130</v>
      </c>
      <c r="F50">
        <v>1</v>
      </c>
      <c r="G50">
        <v>125</v>
      </c>
      <c r="I50">
        <v>48</v>
      </c>
      <c r="J50">
        <v>43846</v>
      </c>
      <c r="K50" t="s">
        <v>124</v>
      </c>
      <c r="L50" t="s">
        <v>127</v>
      </c>
      <c r="M50">
        <v>4</v>
      </c>
      <c r="N50">
        <v>164</v>
      </c>
    </row>
    <row r="51" spans="2:14" x14ac:dyDescent="0.35">
      <c r="B51">
        <v>48</v>
      </c>
      <c r="C51">
        <v>43846</v>
      </c>
      <c r="D51" t="s">
        <v>124</v>
      </c>
      <c r="E51" t="s">
        <v>127</v>
      </c>
      <c r="F51">
        <v>4</v>
      </c>
      <c r="G51">
        <v>164</v>
      </c>
      <c r="I51">
        <v>49</v>
      </c>
      <c r="J51">
        <v>43846</v>
      </c>
      <c r="K51" t="s">
        <v>126</v>
      </c>
      <c r="L51" t="s">
        <v>128</v>
      </c>
      <c r="M51">
        <v>2</v>
      </c>
      <c r="N51">
        <v>310</v>
      </c>
    </row>
    <row r="52" spans="2:14" x14ac:dyDescent="0.35">
      <c r="B52">
        <v>49</v>
      </c>
      <c r="C52">
        <v>43846</v>
      </c>
      <c r="D52" t="s">
        <v>126</v>
      </c>
      <c r="E52" t="s">
        <v>128</v>
      </c>
      <c r="F52">
        <v>2</v>
      </c>
      <c r="G52">
        <v>310</v>
      </c>
      <c r="I52">
        <v>50</v>
      </c>
      <c r="J52">
        <v>43846</v>
      </c>
      <c r="K52" t="s">
        <v>124</v>
      </c>
      <c r="L52" t="s">
        <v>129</v>
      </c>
      <c r="M52">
        <v>1</v>
      </c>
      <c r="N52">
        <v>38</v>
      </c>
    </row>
    <row r="53" spans="2:14" x14ac:dyDescent="0.35">
      <c r="B53">
        <v>50</v>
      </c>
      <c r="C53">
        <v>43846</v>
      </c>
      <c r="D53" t="s">
        <v>124</v>
      </c>
      <c r="E53" t="s">
        <v>129</v>
      </c>
      <c r="F53">
        <v>1</v>
      </c>
      <c r="G53">
        <v>38</v>
      </c>
      <c r="I53">
        <v>51</v>
      </c>
      <c r="J53">
        <v>43847</v>
      </c>
      <c r="K53" t="s">
        <v>125</v>
      </c>
      <c r="L53" t="s">
        <v>127</v>
      </c>
      <c r="M53">
        <v>2</v>
      </c>
      <c r="N53">
        <v>1260</v>
      </c>
    </row>
    <row r="54" spans="2:14" x14ac:dyDescent="0.35">
      <c r="B54">
        <v>51</v>
      </c>
      <c r="C54">
        <v>43847</v>
      </c>
      <c r="D54" t="s">
        <v>125</v>
      </c>
      <c r="E54" t="s">
        <v>127</v>
      </c>
      <c r="F54">
        <v>2</v>
      </c>
      <c r="G54">
        <v>1260</v>
      </c>
      <c r="I54">
        <v>52</v>
      </c>
      <c r="J54">
        <v>43847</v>
      </c>
      <c r="K54" t="s">
        <v>123</v>
      </c>
      <c r="L54" t="s">
        <v>128</v>
      </c>
      <c r="M54">
        <v>6</v>
      </c>
      <c r="N54">
        <v>1362</v>
      </c>
    </row>
    <row r="55" spans="2:14" x14ac:dyDescent="0.35">
      <c r="B55">
        <v>52</v>
      </c>
      <c r="C55">
        <v>43847</v>
      </c>
      <c r="D55" t="s">
        <v>123</v>
      </c>
      <c r="E55" t="s">
        <v>128</v>
      </c>
      <c r="F55">
        <v>6</v>
      </c>
      <c r="G55">
        <v>1362</v>
      </c>
      <c r="I55">
        <v>53</v>
      </c>
      <c r="J55">
        <v>43847</v>
      </c>
      <c r="K55" t="s">
        <v>125</v>
      </c>
      <c r="L55" t="s">
        <v>127</v>
      </c>
      <c r="M55">
        <v>1</v>
      </c>
      <c r="N55">
        <v>800</v>
      </c>
    </row>
    <row r="56" spans="2:14" x14ac:dyDescent="0.35">
      <c r="B56">
        <v>53</v>
      </c>
      <c r="C56">
        <v>43847</v>
      </c>
      <c r="D56" t="s">
        <v>125</v>
      </c>
      <c r="E56" t="s">
        <v>127</v>
      </c>
      <c r="F56">
        <v>1</v>
      </c>
      <c r="G56">
        <v>800</v>
      </c>
      <c r="I56">
        <v>54</v>
      </c>
      <c r="J56">
        <v>43848</v>
      </c>
      <c r="K56" t="s">
        <v>123</v>
      </c>
      <c r="L56" t="s">
        <v>129</v>
      </c>
      <c r="M56">
        <v>8</v>
      </c>
      <c r="N56">
        <v>1096</v>
      </c>
    </row>
    <row r="57" spans="2:14" x14ac:dyDescent="0.35">
      <c r="B57">
        <v>54</v>
      </c>
      <c r="C57">
        <v>43848</v>
      </c>
      <c r="D57" t="s">
        <v>123</v>
      </c>
      <c r="E57" t="s">
        <v>129</v>
      </c>
      <c r="F57">
        <v>8</v>
      </c>
      <c r="G57">
        <v>1096</v>
      </c>
      <c r="I57">
        <v>55</v>
      </c>
      <c r="J57">
        <v>43848</v>
      </c>
      <c r="K57" t="s">
        <v>125</v>
      </c>
      <c r="L57" t="s">
        <v>130</v>
      </c>
      <c r="M57">
        <v>3</v>
      </c>
      <c r="N57">
        <v>1746</v>
      </c>
    </row>
    <row r="58" spans="2:14" x14ac:dyDescent="0.35">
      <c r="B58">
        <v>55</v>
      </c>
      <c r="C58">
        <v>43848</v>
      </c>
      <c r="D58" t="s">
        <v>125</v>
      </c>
      <c r="E58" t="s">
        <v>130</v>
      </c>
      <c r="F58">
        <v>3</v>
      </c>
      <c r="G58">
        <v>1746</v>
      </c>
      <c r="I58">
        <v>56</v>
      </c>
      <c r="J58">
        <v>43848</v>
      </c>
      <c r="K58" t="s">
        <v>123</v>
      </c>
      <c r="L58" t="s">
        <v>127</v>
      </c>
      <c r="M58">
        <v>1</v>
      </c>
      <c r="N58">
        <v>306</v>
      </c>
    </row>
    <row r="59" spans="2:14" x14ac:dyDescent="0.35">
      <c r="B59">
        <v>56</v>
      </c>
      <c r="C59">
        <v>43848</v>
      </c>
      <c r="D59" t="s">
        <v>123</v>
      </c>
      <c r="E59" t="s">
        <v>127</v>
      </c>
      <c r="F59">
        <v>1</v>
      </c>
      <c r="G59">
        <v>306</v>
      </c>
      <c r="I59">
        <v>57</v>
      </c>
      <c r="J59">
        <v>43849</v>
      </c>
      <c r="K59" t="s">
        <v>125</v>
      </c>
      <c r="L59" t="s">
        <v>128</v>
      </c>
      <c r="M59">
        <v>1</v>
      </c>
      <c r="N59">
        <v>1076</v>
      </c>
    </row>
    <row r="60" spans="2:14" x14ac:dyDescent="0.35">
      <c r="B60">
        <v>57</v>
      </c>
      <c r="C60">
        <v>43849</v>
      </c>
      <c r="D60" t="s">
        <v>125</v>
      </c>
      <c r="E60" t="s">
        <v>128</v>
      </c>
      <c r="F60">
        <v>1</v>
      </c>
      <c r="G60">
        <v>1076</v>
      </c>
      <c r="I60">
        <v>58</v>
      </c>
      <c r="J60">
        <v>43849</v>
      </c>
      <c r="K60" t="s">
        <v>123</v>
      </c>
      <c r="L60" t="s">
        <v>129</v>
      </c>
      <c r="M60">
        <v>1</v>
      </c>
      <c r="N60">
        <v>175</v>
      </c>
    </row>
    <row r="61" spans="2:14" x14ac:dyDescent="0.35">
      <c r="B61">
        <v>58</v>
      </c>
      <c r="C61">
        <v>43849</v>
      </c>
      <c r="D61" t="s">
        <v>123</v>
      </c>
      <c r="E61" t="s">
        <v>129</v>
      </c>
      <c r="F61">
        <v>1</v>
      </c>
      <c r="G61">
        <v>175</v>
      </c>
      <c r="I61">
        <v>59</v>
      </c>
      <c r="J61">
        <v>43849</v>
      </c>
      <c r="K61" t="s">
        <v>125</v>
      </c>
      <c r="L61" t="s">
        <v>130</v>
      </c>
      <c r="M61">
        <v>1</v>
      </c>
      <c r="N61">
        <v>870</v>
      </c>
    </row>
    <row r="62" spans="2:14" x14ac:dyDescent="0.35">
      <c r="B62">
        <v>59</v>
      </c>
      <c r="C62">
        <v>43849</v>
      </c>
      <c r="D62" t="s">
        <v>125</v>
      </c>
      <c r="E62" t="s">
        <v>130</v>
      </c>
      <c r="F62">
        <v>1</v>
      </c>
      <c r="G62">
        <v>870</v>
      </c>
      <c r="I62">
        <v>60</v>
      </c>
      <c r="J62">
        <v>43850</v>
      </c>
      <c r="K62" t="s">
        <v>126</v>
      </c>
      <c r="L62" t="s">
        <v>128</v>
      </c>
      <c r="M62">
        <v>1</v>
      </c>
      <c r="N62">
        <v>87</v>
      </c>
    </row>
    <row r="63" spans="2:14" x14ac:dyDescent="0.35">
      <c r="B63">
        <v>60</v>
      </c>
      <c r="C63">
        <v>43850</v>
      </c>
      <c r="D63" t="s">
        <v>126</v>
      </c>
      <c r="E63" t="s">
        <v>128</v>
      </c>
      <c r="F63">
        <v>1</v>
      </c>
      <c r="G63">
        <v>87</v>
      </c>
      <c r="I63">
        <v>61</v>
      </c>
      <c r="J63">
        <v>43850</v>
      </c>
      <c r="K63" t="s">
        <v>124</v>
      </c>
      <c r="L63" t="s">
        <v>127</v>
      </c>
      <c r="M63">
        <v>1</v>
      </c>
      <c r="N63">
        <v>35</v>
      </c>
    </row>
    <row r="64" spans="2:14" x14ac:dyDescent="0.35">
      <c r="B64">
        <v>61</v>
      </c>
      <c r="C64">
        <v>43850</v>
      </c>
      <c r="D64" t="s">
        <v>124</v>
      </c>
      <c r="E64" t="s">
        <v>127</v>
      </c>
      <c r="F64">
        <v>1</v>
      </c>
      <c r="G64">
        <v>35</v>
      </c>
      <c r="I64">
        <v>62</v>
      </c>
      <c r="J64">
        <v>43850</v>
      </c>
      <c r="K64" t="s">
        <v>126</v>
      </c>
      <c r="L64" t="s">
        <v>129</v>
      </c>
      <c r="M64">
        <v>1</v>
      </c>
      <c r="N64">
        <v>34</v>
      </c>
    </row>
    <row r="65" spans="2:14" x14ac:dyDescent="0.35">
      <c r="B65">
        <v>62</v>
      </c>
      <c r="C65">
        <v>43850</v>
      </c>
      <c r="D65" t="s">
        <v>126</v>
      </c>
      <c r="E65" t="s">
        <v>129</v>
      </c>
      <c r="F65">
        <v>1</v>
      </c>
      <c r="G65">
        <v>34</v>
      </c>
      <c r="I65">
        <v>63</v>
      </c>
      <c r="J65">
        <v>43851</v>
      </c>
      <c r="K65" t="s">
        <v>124</v>
      </c>
      <c r="L65" t="s">
        <v>130</v>
      </c>
      <c r="M65">
        <v>5</v>
      </c>
      <c r="N65">
        <v>190</v>
      </c>
    </row>
    <row r="66" spans="2:14" x14ac:dyDescent="0.35">
      <c r="B66">
        <v>63</v>
      </c>
      <c r="C66">
        <v>43851</v>
      </c>
      <c r="D66" t="s">
        <v>124</v>
      </c>
      <c r="E66" t="s">
        <v>130</v>
      </c>
      <c r="F66">
        <v>5</v>
      </c>
      <c r="G66">
        <v>190</v>
      </c>
      <c r="I66">
        <v>64</v>
      </c>
      <c r="J66">
        <v>43851</v>
      </c>
      <c r="K66" t="s">
        <v>126</v>
      </c>
      <c r="L66" t="s">
        <v>127</v>
      </c>
      <c r="M66">
        <v>2</v>
      </c>
      <c r="N66">
        <v>350</v>
      </c>
    </row>
    <row r="67" spans="2:14" x14ac:dyDescent="0.35">
      <c r="B67">
        <v>64</v>
      </c>
      <c r="C67">
        <v>43851</v>
      </c>
      <c r="D67" t="s">
        <v>126</v>
      </c>
      <c r="E67" t="s">
        <v>127</v>
      </c>
      <c r="F67">
        <v>2</v>
      </c>
      <c r="G67">
        <v>350</v>
      </c>
      <c r="I67">
        <v>65</v>
      </c>
      <c r="J67">
        <v>43851</v>
      </c>
      <c r="K67" t="s">
        <v>124</v>
      </c>
      <c r="L67" t="s">
        <v>128</v>
      </c>
      <c r="M67">
        <v>2</v>
      </c>
      <c r="N67">
        <v>98</v>
      </c>
    </row>
    <row r="68" spans="2:14" x14ac:dyDescent="0.35">
      <c r="B68">
        <v>65</v>
      </c>
      <c r="C68">
        <v>43851</v>
      </c>
      <c r="D68" t="s">
        <v>124</v>
      </c>
      <c r="E68" t="s">
        <v>128</v>
      </c>
      <c r="F68">
        <v>2</v>
      </c>
      <c r="G68">
        <v>98</v>
      </c>
      <c r="I68">
        <v>66</v>
      </c>
      <c r="J68">
        <v>43852</v>
      </c>
      <c r="K68" t="s">
        <v>126</v>
      </c>
      <c r="L68" t="s">
        <v>129</v>
      </c>
      <c r="M68">
        <v>3</v>
      </c>
      <c r="N68">
        <v>108</v>
      </c>
    </row>
    <row r="69" spans="2:14" x14ac:dyDescent="0.35">
      <c r="B69">
        <v>66</v>
      </c>
      <c r="C69">
        <v>43852</v>
      </c>
      <c r="D69" t="s">
        <v>126</v>
      </c>
      <c r="E69" t="s">
        <v>129</v>
      </c>
      <c r="F69">
        <v>3</v>
      </c>
      <c r="G69">
        <v>108</v>
      </c>
      <c r="I69">
        <v>67</v>
      </c>
      <c r="J69">
        <v>43852</v>
      </c>
      <c r="K69" t="s">
        <v>124</v>
      </c>
      <c r="L69" t="s">
        <v>130</v>
      </c>
      <c r="M69">
        <v>4</v>
      </c>
      <c r="N69">
        <v>228</v>
      </c>
    </row>
    <row r="70" spans="2:14" x14ac:dyDescent="0.35">
      <c r="B70">
        <v>67</v>
      </c>
      <c r="C70">
        <v>43852</v>
      </c>
      <c r="D70" t="s">
        <v>124</v>
      </c>
      <c r="E70" t="s">
        <v>130</v>
      </c>
      <c r="F70">
        <v>4</v>
      </c>
      <c r="G70">
        <v>228</v>
      </c>
      <c r="I70">
        <v>68</v>
      </c>
      <c r="J70">
        <v>43852</v>
      </c>
      <c r="K70" t="s">
        <v>126</v>
      </c>
      <c r="L70" t="s">
        <v>128</v>
      </c>
      <c r="M70">
        <v>1</v>
      </c>
      <c r="N70">
        <v>188</v>
      </c>
    </row>
    <row r="71" spans="2:14" x14ac:dyDescent="0.35">
      <c r="B71">
        <v>68</v>
      </c>
      <c r="C71">
        <v>43852</v>
      </c>
      <c r="D71" t="s">
        <v>126</v>
      </c>
      <c r="E71" t="s">
        <v>128</v>
      </c>
      <c r="F71">
        <v>1</v>
      </c>
      <c r="G71">
        <v>188</v>
      </c>
      <c r="I71">
        <v>69</v>
      </c>
      <c r="J71">
        <v>43853</v>
      </c>
      <c r="K71" t="s">
        <v>123</v>
      </c>
      <c r="L71" t="s">
        <v>127</v>
      </c>
      <c r="M71">
        <v>3</v>
      </c>
      <c r="N71">
        <v>1026</v>
      </c>
    </row>
    <row r="72" spans="2:14" x14ac:dyDescent="0.35">
      <c r="B72">
        <v>69</v>
      </c>
      <c r="C72">
        <v>43853</v>
      </c>
      <c r="D72" t="s">
        <v>123</v>
      </c>
      <c r="E72" t="s">
        <v>127</v>
      </c>
      <c r="F72">
        <v>3</v>
      </c>
      <c r="G72">
        <v>1026</v>
      </c>
      <c r="I72">
        <v>70</v>
      </c>
      <c r="J72">
        <v>43853</v>
      </c>
      <c r="K72" t="s">
        <v>125</v>
      </c>
      <c r="L72" t="s">
        <v>129</v>
      </c>
      <c r="M72">
        <v>1</v>
      </c>
      <c r="N72">
        <v>518</v>
      </c>
    </row>
    <row r="73" spans="2:14" x14ac:dyDescent="0.35">
      <c r="B73">
        <v>70</v>
      </c>
      <c r="C73">
        <v>43853</v>
      </c>
      <c r="D73" t="s">
        <v>125</v>
      </c>
      <c r="E73" t="s">
        <v>129</v>
      </c>
      <c r="F73">
        <v>1</v>
      </c>
      <c r="G73">
        <v>518</v>
      </c>
      <c r="I73">
        <v>71</v>
      </c>
      <c r="J73">
        <v>43853</v>
      </c>
      <c r="K73" t="s">
        <v>123</v>
      </c>
      <c r="L73" t="s">
        <v>130</v>
      </c>
      <c r="M73">
        <v>3</v>
      </c>
      <c r="N73">
        <v>750</v>
      </c>
    </row>
    <row r="74" spans="2:14" x14ac:dyDescent="0.35">
      <c r="B74">
        <v>71</v>
      </c>
      <c r="C74">
        <v>43853</v>
      </c>
      <c r="D74" t="s">
        <v>123</v>
      </c>
      <c r="E74" t="s">
        <v>130</v>
      </c>
      <c r="F74">
        <v>3</v>
      </c>
      <c r="G74">
        <v>750</v>
      </c>
      <c r="I74">
        <v>72</v>
      </c>
      <c r="J74">
        <v>43854</v>
      </c>
      <c r="K74" t="s">
        <v>125</v>
      </c>
      <c r="L74" t="s">
        <v>127</v>
      </c>
      <c r="M74">
        <v>1</v>
      </c>
      <c r="N74">
        <v>251</v>
      </c>
    </row>
    <row r="75" spans="2:14" x14ac:dyDescent="0.35">
      <c r="B75">
        <v>72</v>
      </c>
      <c r="C75">
        <v>43854</v>
      </c>
      <c r="D75" t="s">
        <v>125</v>
      </c>
      <c r="E75" t="s">
        <v>127</v>
      </c>
      <c r="F75">
        <v>1</v>
      </c>
      <c r="G75">
        <v>251</v>
      </c>
      <c r="I75">
        <v>73</v>
      </c>
      <c r="J75">
        <v>43854</v>
      </c>
      <c r="K75" t="s">
        <v>123</v>
      </c>
      <c r="L75" t="s">
        <v>128</v>
      </c>
      <c r="M75">
        <v>1</v>
      </c>
      <c r="N75">
        <v>204</v>
      </c>
    </row>
    <row r="76" spans="2:14" x14ac:dyDescent="0.35">
      <c r="B76">
        <v>73</v>
      </c>
      <c r="C76">
        <v>43854</v>
      </c>
      <c r="D76" t="s">
        <v>123</v>
      </c>
      <c r="E76" t="s">
        <v>128</v>
      </c>
      <c r="F76">
        <v>1</v>
      </c>
      <c r="G76">
        <v>204</v>
      </c>
      <c r="I76">
        <v>74</v>
      </c>
      <c r="J76">
        <v>43854</v>
      </c>
      <c r="K76" t="s">
        <v>125</v>
      </c>
      <c r="L76" t="s">
        <v>129</v>
      </c>
      <c r="M76">
        <v>2</v>
      </c>
      <c r="N76">
        <v>2482</v>
      </c>
    </row>
    <row r="77" spans="2:14" x14ac:dyDescent="0.35">
      <c r="B77">
        <v>74</v>
      </c>
      <c r="C77">
        <v>43854</v>
      </c>
      <c r="D77" t="s">
        <v>125</v>
      </c>
      <c r="E77" t="s">
        <v>129</v>
      </c>
      <c r="F77">
        <v>2</v>
      </c>
      <c r="G77">
        <v>2482</v>
      </c>
      <c r="I77">
        <v>75</v>
      </c>
      <c r="J77">
        <v>43855</v>
      </c>
      <c r="K77" t="s">
        <v>123</v>
      </c>
      <c r="L77" t="s">
        <v>130</v>
      </c>
      <c r="M77">
        <v>2</v>
      </c>
      <c r="N77">
        <v>394</v>
      </c>
    </row>
    <row r="78" spans="2:14" x14ac:dyDescent="0.35">
      <c r="B78">
        <v>75</v>
      </c>
      <c r="C78">
        <v>43855</v>
      </c>
      <c r="D78" t="s">
        <v>123</v>
      </c>
      <c r="E78" t="s">
        <v>130</v>
      </c>
      <c r="F78">
        <v>2</v>
      </c>
      <c r="G78">
        <v>394</v>
      </c>
      <c r="I78">
        <v>76</v>
      </c>
      <c r="J78">
        <v>43855</v>
      </c>
      <c r="K78" t="s">
        <v>125</v>
      </c>
      <c r="L78" t="s">
        <v>128</v>
      </c>
      <c r="M78">
        <v>2</v>
      </c>
      <c r="N78">
        <v>1628</v>
      </c>
    </row>
    <row r="79" spans="2:14" x14ac:dyDescent="0.35">
      <c r="B79">
        <v>76</v>
      </c>
      <c r="C79">
        <v>43855</v>
      </c>
      <c r="D79" t="s">
        <v>125</v>
      </c>
      <c r="E79" t="s">
        <v>128</v>
      </c>
      <c r="F79">
        <v>2</v>
      </c>
      <c r="G79">
        <v>1628</v>
      </c>
      <c r="I79">
        <v>77</v>
      </c>
      <c r="J79">
        <v>43855</v>
      </c>
      <c r="K79" t="s">
        <v>123</v>
      </c>
      <c r="L79" t="s">
        <v>130</v>
      </c>
      <c r="M79">
        <v>1</v>
      </c>
      <c r="N79">
        <v>245</v>
      </c>
    </row>
    <row r="80" spans="2:14" x14ac:dyDescent="0.35">
      <c r="B80">
        <v>77</v>
      </c>
      <c r="C80">
        <v>43855</v>
      </c>
      <c r="D80" t="s">
        <v>123</v>
      </c>
      <c r="E80" t="s">
        <v>130</v>
      </c>
      <c r="F80">
        <v>1</v>
      </c>
      <c r="G80">
        <v>245</v>
      </c>
      <c r="I80">
        <v>78</v>
      </c>
      <c r="J80">
        <v>43856</v>
      </c>
      <c r="K80" t="s">
        <v>124</v>
      </c>
      <c r="L80" t="s">
        <v>129</v>
      </c>
      <c r="M80">
        <v>1</v>
      </c>
      <c r="N80">
        <v>52</v>
      </c>
    </row>
    <row r="81" spans="2:14" x14ac:dyDescent="0.35">
      <c r="B81">
        <v>78</v>
      </c>
      <c r="C81">
        <v>43856</v>
      </c>
      <c r="D81" t="s">
        <v>124</v>
      </c>
      <c r="E81" t="s">
        <v>129</v>
      </c>
      <c r="F81">
        <v>1</v>
      </c>
      <c r="G81">
        <v>52</v>
      </c>
      <c r="I81">
        <v>79</v>
      </c>
      <c r="J81">
        <v>43856</v>
      </c>
      <c r="K81" t="s">
        <v>126</v>
      </c>
      <c r="L81" t="s">
        <v>130</v>
      </c>
      <c r="M81">
        <v>2</v>
      </c>
      <c r="N81">
        <v>300</v>
      </c>
    </row>
    <row r="82" spans="2:14" x14ac:dyDescent="0.35">
      <c r="B82">
        <v>79</v>
      </c>
      <c r="C82">
        <v>43856</v>
      </c>
      <c r="D82" t="s">
        <v>126</v>
      </c>
      <c r="E82" t="s">
        <v>130</v>
      </c>
      <c r="F82">
        <v>2</v>
      </c>
      <c r="G82">
        <v>300</v>
      </c>
      <c r="I82">
        <v>80</v>
      </c>
      <c r="J82">
        <v>43856</v>
      </c>
      <c r="K82" t="s">
        <v>124</v>
      </c>
      <c r="L82" t="s">
        <v>127</v>
      </c>
      <c r="M82">
        <v>1</v>
      </c>
      <c r="N82">
        <v>63</v>
      </c>
    </row>
    <row r="83" spans="2:14" x14ac:dyDescent="0.35">
      <c r="B83">
        <v>80</v>
      </c>
      <c r="C83">
        <v>43856</v>
      </c>
      <c r="D83" t="s">
        <v>124</v>
      </c>
      <c r="E83" t="s">
        <v>127</v>
      </c>
      <c r="F83">
        <v>1</v>
      </c>
      <c r="G83">
        <v>63</v>
      </c>
      <c r="I83">
        <v>81</v>
      </c>
      <c r="J83">
        <v>43857</v>
      </c>
      <c r="K83" t="s">
        <v>126</v>
      </c>
      <c r="L83" t="s">
        <v>128</v>
      </c>
      <c r="M83">
        <v>1</v>
      </c>
      <c r="N83">
        <v>116</v>
      </c>
    </row>
    <row r="84" spans="2:14" x14ac:dyDescent="0.35">
      <c r="B84">
        <v>81</v>
      </c>
      <c r="C84">
        <v>43857</v>
      </c>
      <c r="D84" t="s">
        <v>126</v>
      </c>
      <c r="E84" t="s">
        <v>128</v>
      </c>
      <c r="F84">
        <v>1</v>
      </c>
      <c r="G84">
        <v>116</v>
      </c>
      <c r="I84">
        <v>82</v>
      </c>
      <c r="J84">
        <v>43857</v>
      </c>
      <c r="K84" t="s">
        <v>124</v>
      </c>
      <c r="L84" t="s">
        <v>129</v>
      </c>
      <c r="M84">
        <v>2</v>
      </c>
      <c r="N84">
        <v>68</v>
      </c>
    </row>
    <row r="85" spans="2:14" x14ac:dyDescent="0.35">
      <c r="B85">
        <v>82</v>
      </c>
      <c r="C85">
        <v>43857</v>
      </c>
      <c r="D85" t="s">
        <v>124</v>
      </c>
      <c r="E85" t="s">
        <v>129</v>
      </c>
      <c r="F85">
        <v>2</v>
      </c>
      <c r="G85">
        <v>68</v>
      </c>
      <c r="I85">
        <v>83</v>
      </c>
      <c r="J85">
        <v>43857</v>
      </c>
      <c r="K85" t="s">
        <v>126</v>
      </c>
      <c r="L85" t="s">
        <v>130</v>
      </c>
      <c r="M85">
        <v>2</v>
      </c>
      <c r="N85">
        <v>80</v>
      </c>
    </row>
    <row r="86" spans="2:14" x14ac:dyDescent="0.35">
      <c r="B86">
        <v>83</v>
      </c>
      <c r="C86">
        <v>43857</v>
      </c>
      <c r="D86" t="s">
        <v>126</v>
      </c>
      <c r="E86" t="s">
        <v>130</v>
      </c>
      <c r="F86">
        <v>2</v>
      </c>
      <c r="G86">
        <v>80</v>
      </c>
      <c r="I86">
        <v>84</v>
      </c>
      <c r="J86">
        <v>43858</v>
      </c>
      <c r="K86" t="s">
        <v>124</v>
      </c>
      <c r="L86" t="s">
        <v>128</v>
      </c>
      <c r="M86">
        <v>1</v>
      </c>
      <c r="N86">
        <v>62</v>
      </c>
    </row>
    <row r="87" spans="2:14" x14ac:dyDescent="0.35">
      <c r="B87">
        <v>84</v>
      </c>
      <c r="C87">
        <v>43858</v>
      </c>
      <c r="D87" t="s">
        <v>124</v>
      </c>
      <c r="E87" t="s">
        <v>128</v>
      </c>
      <c r="F87">
        <v>1</v>
      </c>
      <c r="G87">
        <v>62</v>
      </c>
      <c r="I87">
        <v>85</v>
      </c>
      <c r="J87">
        <v>43858</v>
      </c>
      <c r="K87" t="s">
        <v>126</v>
      </c>
      <c r="L87" t="s">
        <v>130</v>
      </c>
      <c r="M87">
        <v>2</v>
      </c>
      <c r="N87">
        <v>130</v>
      </c>
    </row>
    <row r="88" spans="2:14" x14ac:dyDescent="0.35">
      <c r="B88">
        <v>85</v>
      </c>
      <c r="C88">
        <v>43858</v>
      </c>
      <c r="D88" t="s">
        <v>126</v>
      </c>
      <c r="E88" t="s">
        <v>130</v>
      </c>
      <c r="F88">
        <v>2</v>
      </c>
      <c r="G88">
        <v>130</v>
      </c>
      <c r="I88">
        <v>86</v>
      </c>
      <c r="J88">
        <v>43858</v>
      </c>
      <c r="K88" t="s">
        <v>124</v>
      </c>
      <c r="L88" t="s">
        <v>127</v>
      </c>
      <c r="M88">
        <v>1</v>
      </c>
      <c r="N88">
        <v>57</v>
      </c>
    </row>
    <row r="89" spans="2:14" x14ac:dyDescent="0.35">
      <c r="B89">
        <v>86</v>
      </c>
      <c r="C89">
        <v>43858</v>
      </c>
      <c r="D89" t="s">
        <v>124</v>
      </c>
      <c r="E89" t="s">
        <v>127</v>
      </c>
      <c r="F89">
        <v>1</v>
      </c>
      <c r="G89">
        <v>57</v>
      </c>
      <c r="I89">
        <v>87</v>
      </c>
      <c r="J89">
        <v>43859</v>
      </c>
      <c r="K89" t="s">
        <v>125</v>
      </c>
      <c r="L89" t="s">
        <v>130</v>
      </c>
      <c r="M89">
        <v>2</v>
      </c>
      <c r="N89">
        <v>2186</v>
      </c>
    </row>
    <row r="90" spans="2:14" x14ac:dyDescent="0.35">
      <c r="B90">
        <v>87</v>
      </c>
      <c r="C90">
        <v>43859</v>
      </c>
      <c r="D90" t="s">
        <v>125</v>
      </c>
      <c r="E90" t="s">
        <v>130</v>
      </c>
      <c r="F90">
        <v>2</v>
      </c>
      <c r="G90">
        <v>2186</v>
      </c>
      <c r="I90">
        <v>88</v>
      </c>
      <c r="J90">
        <v>43859</v>
      </c>
      <c r="K90" t="s">
        <v>123</v>
      </c>
      <c r="L90" t="s">
        <v>127</v>
      </c>
      <c r="M90">
        <v>7</v>
      </c>
      <c r="N90">
        <v>714</v>
      </c>
    </row>
    <row r="91" spans="2:14" x14ac:dyDescent="0.35">
      <c r="B91">
        <v>88</v>
      </c>
      <c r="C91">
        <v>43859</v>
      </c>
      <c r="D91" t="s">
        <v>123</v>
      </c>
      <c r="E91" t="s">
        <v>127</v>
      </c>
      <c r="F91">
        <v>7</v>
      </c>
      <c r="G91">
        <v>714</v>
      </c>
      <c r="I91">
        <v>89</v>
      </c>
      <c r="J91">
        <v>43859</v>
      </c>
      <c r="K91" t="s">
        <v>125</v>
      </c>
      <c r="L91" t="s">
        <v>128</v>
      </c>
      <c r="M91">
        <v>2</v>
      </c>
      <c r="N91">
        <v>1794</v>
      </c>
    </row>
    <row r="92" spans="2:14" x14ac:dyDescent="0.35">
      <c r="B92">
        <v>89</v>
      </c>
      <c r="C92">
        <v>43859</v>
      </c>
      <c r="D92" t="s">
        <v>125</v>
      </c>
      <c r="E92" t="s">
        <v>128</v>
      </c>
      <c r="F92">
        <v>2</v>
      </c>
      <c r="G92">
        <v>1794</v>
      </c>
      <c r="I92">
        <v>90</v>
      </c>
      <c r="J92">
        <v>43860</v>
      </c>
      <c r="K92" t="s">
        <v>123</v>
      </c>
      <c r="L92" t="s">
        <v>129</v>
      </c>
      <c r="M92">
        <v>1</v>
      </c>
      <c r="N92">
        <v>314</v>
      </c>
    </row>
    <row r="93" spans="2:14" x14ac:dyDescent="0.35">
      <c r="B93">
        <v>90</v>
      </c>
      <c r="C93">
        <v>43860</v>
      </c>
      <c r="D93" t="s">
        <v>123</v>
      </c>
      <c r="E93" t="s">
        <v>129</v>
      </c>
      <c r="F93">
        <v>1</v>
      </c>
      <c r="G93">
        <v>314</v>
      </c>
      <c r="I93">
        <v>91</v>
      </c>
      <c r="J93">
        <v>43860</v>
      </c>
      <c r="K93" t="s">
        <v>125</v>
      </c>
      <c r="L93" t="s">
        <v>130</v>
      </c>
      <c r="M93">
        <v>2</v>
      </c>
      <c r="N93">
        <v>934</v>
      </c>
    </row>
    <row r="94" spans="2:14" x14ac:dyDescent="0.35">
      <c r="B94">
        <v>91</v>
      </c>
      <c r="C94">
        <v>43860</v>
      </c>
      <c r="D94" t="s">
        <v>125</v>
      </c>
      <c r="E94" t="s">
        <v>130</v>
      </c>
      <c r="F94">
        <v>2</v>
      </c>
      <c r="G94">
        <v>934</v>
      </c>
      <c r="I94">
        <v>92</v>
      </c>
      <c r="J94">
        <v>43860</v>
      </c>
      <c r="K94" t="s">
        <v>123</v>
      </c>
      <c r="L94" t="s">
        <v>128</v>
      </c>
      <c r="M94">
        <v>4</v>
      </c>
      <c r="N94">
        <v>852</v>
      </c>
    </row>
    <row r="95" spans="2:14" x14ac:dyDescent="0.35">
      <c r="B95">
        <v>92</v>
      </c>
      <c r="C95">
        <v>43860</v>
      </c>
      <c r="D95" t="s">
        <v>123</v>
      </c>
      <c r="E95" t="s">
        <v>128</v>
      </c>
      <c r="F95">
        <v>4</v>
      </c>
      <c r="G95">
        <v>852</v>
      </c>
      <c r="I95">
        <v>93</v>
      </c>
      <c r="J95">
        <v>43861</v>
      </c>
      <c r="K95" t="s">
        <v>125</v>
      </c>
      <c r="L95" t="s">
        <v>130</v>
      </c>
      <c r="M95">
        <v>1</v>
      </c>
      <c r="N95">
        <v>1242</v>
      </c>
    </row>
    <row r="96" spans="2:14" x14ac:dyDescent="0.35">
      <c r="B96">
        <v>93</v>
      </c>
      <c r="C96">
        <v>43861</v>
      </c>
      <c r="D96" t="s">
        <v>125</v>
      </c>
      <c r="E96" t="s">
        <v>130</v>
      </c>
      <c r="F96">
        <v>1</v>
      </c>
      <c r="G96">
        <v>1242</v>
      </c>
      <c r="I96">
        <v>94</v>
      </c>
      <c r="J96">
        <v>43861</v>
      </c>
      <c r="K96" t="s">
        <v>123</v>
      </c>
      <c r="L96" t="s">
        <v>127</v>
      </c>
      <c r="M96">
        <v>1</v>
      </c>
      <c r="N96">
        <v>320</v>
      </c>
    </row>
    <row r="97" spans="2:14" x14ac:dyDescent="0.35">
      <c r="B97">
        <v>94</v>
      </c>
      <c r="C97">
        <v>43861</v>
      </c>
      <c r="D97" t="s">
        <v>123</v>
      </c>
      <c r="E97" t="s">
        <v>127</v>
      </c>
      <c r="F97">
        <v>1</v>
      </c>
      <c r="G97">
        <v>320</v>
      </c>
      <c r="I97">
        <v>95</v>
      </c>
      <c r="J97">
        <v>43861</v>
      </c>
      <c r="K97" t="s">
        <v>125</v>
      </c>
      <c r="L97" t="s">
        <v>128</v>
      </c>
      <c r="M97">
        <v>2</v>
      </c>
      <c r="N97">
        <v>574</v>
      </c>
    </row>
    <row r="98" spans="2:14" x14ac:dyDescent="0.35">
      <c r="B98">
        <v>95</v>
      </c>
      <c r="C98">
        <v>43861</v>
      </c>
      <c r="D98" t="s">
        <v>125</v>
      </c>
      <c r="E98" t="s">
        <v>128</v>
      </c>
      <c r="F98">
        <v>2</v>
      </c>
      <c r="G98">
        <v>574</v>
      </c>
      <c r="I98">
        <v>96</v>
      </c>
      <c r="J98">
        <v>43862</v>
      </c>
      <c r="K98" t="s">
        <v>126</v>
      </c>
      <c r="L98" t="s">
        <v>127</v>
      </c>
      <c r="M98">
        <v>1</v>
      </c>
      <c r="N98">
        <v>160</v>
      </c>
    </row>
    <row r="99" spans="2:14" x14ac:dyDescent="0.35">
      <c r="B99">
        <v>96</v>
      </c>
      <c r="C99">
        <v>43862</v>
      </c>
      <c r="D99" t="s">
        <v>126</v>
      </c>
      <c r="E99" t="s">
        <v>127</v>
      </c>
      <c r="F99">
        <v>1</v>
      </c>
      <c r="G99">
        <v>160</v>
      </c>
      <c r="I99">
        <v>97</v>
      </c>
      <c r="J99">
        <v>43862</v>
      </c>
      <c r="K99" t="s">
        <v>124</v>
      </c>
      <c r="L99" t="s">
        <v>128</v>
      </c>
      <c r="M99">
        <v>1</v>
      </c>
      <c r="N99">
        <v>37</v>
      </c>
    </row>
    <row r="100" spans="2:14" x14ac:dyDescent="0.35">
      <c r="B100">
        <v>97</v>
      </c>
      <c r="C100">
        <v>43862</v>
      </c>
      <c r="D100" t="s">
        <v>124</v>
      </c>
      <c r="E100" t="s">
        <v>128</v>
      </c>
      <c r="F100">
        <v>1</v>
      </c>
      <c r="G100">
        <v>37</v>
      </c>
      <c r="I100">
        <v>98</v>
      </c>
      <c r="J100">
        <v>43862</v>
      </c>
      <c r="K100" t="s">
        <v>126</v>
      </c>
      <c r="L100" t="s">
        <v>129</v>
      </c>
      <c r="M100">
        <v>2</v>
      </c>
      <c r="N100">
        <v>196</v>
      </c>
    </row>
    <row r="101" spans="2:14" x14ac:dyDescent="0.35">
      <c r="B101">
        <v>98</v>
      </c>
      <c r="C101">
        <v>43862</v>
      </c>
      <c r="D101" t="s">
        <v>126</v>
      </c>
      <c r="E101" t="s">
        <v>129</v>
      </c>
      <c r="F101">
        <v>2</v>
      </c>
      <c r="G101">
        <v>196</v>
      </c>
      <c r="I101">
        <v>99</v>
      </c>
      <c r="J101">
        <v>43863</v>
      </c>
      <c r="K101" t="s">
        <v>124</v>
      </c>
      <c r="L101" t="s">
        <v>130</v>
      </c>
      <c r="M101">
        <v>2</v>
      </c>
      <c r="N101">
        <v>106</v>
      </c>
    </row>
    <row r="102" spans="2:14" x14ac:dyDescent="0.35">
      <c r="B102">
        <v>99</v>
      </c>
      <c r="C102">
        <v>43863</v>
      </c>
      <c r="D102" t="s">
        <v>124</v>
      </c>
      <c r="E102" t="s">
        <v>130</v>
      </c>
      <c r="F102">
        <v>2</v>
      </c>
      <c r="G102">
        <v>106</v>
      </c>
      <c r="I102">
        <v>100</v>
      </c>
      <c r="J102">
        <v>43863</v>
      </c>
      <c r="K102" t="s">
        <v>126</v>
      </c>
      <c r="L102" t="s">
        <v>128</v>
      </c>
      <c r="M102">
        <v>1</v>
      </c>
      <c r="N102">
        <v>189</v>
      </c>
    </row>
    <row r="103" spans="2:14" x14ac:dyDescent="0.35">
      <c r="B103">
        <v>100</v>
      </c>
      <c r="C103">
        <v>43863</v>
      </c>
      <c r="D103" t="s">
        <v>126</v>
      </c>
      <c r="E103" t="s">
        <v>128</v>
      </c>
      <c r="F103">
        <v>1</v>
      </c>
      <c r="G103">
        <v>189</v>
      </c>
      <c r="I103">
        <v>101</v>
      </c>
      <c r="J103">
        <v>43863</v>
      </c>
      <c r="K103" t="s">
        <v>124</v>
      </c>
      <c r="L103" t="s">
        <v>130</v>
      </c>
      <c r="M103">
        <v>1</v>
      </c>
      <c r="N103">
        <v>52</v>
      </c>
    </row>
    <row r="104" spans="2:14" x14ac:dyDescent="0.35">
      <c r="B104">
        <v>101</v>
      </c>
      <c r="C104">
        <v>43863</v>
      </c>
      <c r="D104" t="s">
        <v>124</v>
      </c>
      <c r="E104" t="s">
        <v>130</v>
      </c>
      <c r="F104">
        <v>1</v>
      </c>
      <c r="G104">
        <v>52</v>
      </c>
      <c r="I104">
        <v>102</v>
      </c>
      <c r="J104">
        <v>43864</v>
      </c>
      <c r="K104" t="s">
        <v>126</v>
      </c>
      <c r="L104" t="s">
        <v>127</v>
      </c>
      <c r="M104">
        <v>1</v>
      </c>
      <c r="N104">
        <v>176</v>
      </c>
    </row>
    <row r="105" spans="2:14" x14ac:dyDescent="0.35">
      <c r="B105">
        <v>102</v>
      </c>
      <c r="C105">
        <v>43864</v>
      </c>
      <c r="D105" t="s">
        <v>126</v>
      </c>
      <c r="E105" t="s">
        <v>127</v>
      </c>
      <c r="F105">
        <v>1</v>
      </c>
      <c r="G105">
        <v>176</v>
      </c>
      <c r="I105">
        <v>103</v>
      </c>
      <c r="J105">
        <v>43864</v>
      </c>
      <c r="K105" t="s">
        <v>124</v>
      </c>
      <c r="L105" t="s">
        <v>128</v>
      </c>
      <c r="M105">
        <v>1</v>
      </c>
      <c r="N105">
        <v>61</v>
      </c>
    </row>
    <row r="106" spans="2:14" x14ac:dyDescent="0.35">
      <c r="B106">
        <v>103</v>
      </c>
      <c r="C106">
        <v>43864</v>
      </c>
      <c r="D106" t="s">
        <v>124</v>
      </c>
      <c r="E106" t="s">
        <v>128</v>
      </c>
      <c r="F106">
        <v>1</v>
      </c>
      <c r="G106">
        <v>61</v>
      </c>
      <c r="I106">
        <v>104</v>
      </c>
      <c r="J106">
        <v>43864</v>
      </c>
      <c r="K106" t="s">
        <v>126</v>
      </c>
      <c r="L106" t="s">
        <v>127</v>
      </c>
      <c r="M106">
        <v>1</v>
      </c>
      <c r="N106">
        <v>134</v>
      </c>
    </row>
    <row r="107" spans="2:14" x14ac:dyDescent="0.35">
      <c r="B107">
        <v>104</v>
      </c>
      <c r="C107">
        <v>43864</v>
      </c>
      <c r="D107" t="s">
        <v>126</v>
      </c>
      <c r="E107" t="s">
        <v>127</v>
      </c>
      <c r="F107">
        <v>1</v>
      </c>
      <c r="G107">
        <v>134</v>
      </c>
      <c r="I107">
        <v>105</v>
      </c>
      <c r="J107">
        <v>43865</v>
      </c>
      <c r="K107" t="s">
        <v>123</v>
      </c>
      <c r="L107" t="s">
        <v>128</v>
      </c>
      <c r="M107">
        <v>5</v>
      </c>
      <c r="N107">
        <v>890</v>
      </c>
    </row>
    <row r="108" spans="2:14" x14ac:dyDescent="0.35">
      <c r="B108">
        <v>105</v>
      </c>
      <c r="C108">
        <v>43865</v>
      </c>
      <c r="D108" t="s">
        <v>123</v>
      </c>
      <c r="E108" t="s">
        <v>128</v>
      </c>
      <c r="F108">
        <v>5</v>
      </c>
      <c r="G108">
        <v>890</v>
      </c>
      <c r="I108">
        <v>106</v>
      </c>
      <c r="J108">
        <v>43865</v>
      </c>
      <c r="K108" t="s">
        <v>125</v>
      </c>
      <c r="L108" t="s">
        <v>129</v>
      </c>
      <c r="M108">
        <v>1</v>
      </c>
      <c r="N108">
        <v>989</v>
      </c>
    </row>
    <row r="109" spans="2:14" x14ac:dyDescent="0.35">
      <c r="B109">
        <v>106</v>
      </c>
      <c r="C109">
        <v>43865</v>
      </c>
      <c r="D109" t="s">
        <v>125</v>
      </c>
      <c r="E109" t="s">
        <v>129</v>
      </c>
      <c r="F109">
        <v>1</v>
      </c>
      <c r="G109">
        <v>989</v>
      </c>
      <c r="I109">
        <v>107</v>
      </c>
      <c r="J109">
        <v>43865</v>
      </c>
      <c r="K109" t="s">
        <v>123</v>
      </c>
      <c r="L109" t="s">
        <v>130</v>
      </c>
      <c r="M109">
        <v>2</v>
      </c>
      <c r="N109">
        <v>252</v>
      </c>
    </row>
    <row r="110" spans="2:14" x14ac:dyDescent="0.35">
      <c r="B110">
        <v>107</v>
      </c>
      <c r="C110">
        <v>43865</v>
      </c>
      <c r="D110" t="s">
        <v>123</v>
      </c>
      <c r="E110" t="s">
        <v>130</v>
      </c>
      <c r="F110">
        <v>2</v>
      </c>
      <c r="G110">
        <v>252</v>
      </c>
      <c r="I110">
        <v>108</v>
      </c>
      <c r="J110">
        <v>43866</v>
      </c>
      <c r="K110" t="s">
        <v>125</v>
      </c>
      <c r="L110" t="s">
        <v>128</v>
      </c>
      <c r="M110">
        <v>2</v>
      </c>
      <c r="N110">
        <v>628</v>
      </c>
    </row>
    <row r="111" spans="2:14" x14ac:dyDescent="0.35">
      <c r="B111">
        <v>108</v>
      </c>
      <c r="C111">
        <v>43866</v>
      </c>
      <c r="D111" t="s">
        <v>125</v>
      </c>
      <c r="E111" t="s">
        <v>128</v>
      </c>
      <c r="F111">
        <v>2</v>
      </c>
      <c r="G111">
        <v>628</v>
      </c>
      <c r="I111">
        <v>109</v>
      </c>
      <c r="J111">
        <v>43866</v>
      </c>
      <c r="K111" t="s">
        <v>123</v>
      </c>
      <c r="L111" t="s">
        <v>130</v>
      </c>
      <c r="M111">
        <v>2</v>
      </c>
      <c r="N111">
        <v>216</v>
      </c>
    </row>
    <row r="112" spans="2:14" x14ac:dyDescent="0.35">
      <c r="B112">
        <v>109</v>
      </c>
      <c r="C112">
        <v>43866</v>
      </c>
      <c r="D112" t="s">
        <v>123</v>
      </c>
      <c r="E112" t="s">
        <v>130</v>
      </c>
      <c r="F112">
        <v>2</v>
      </c>
      <c r="G112">
        <v>216</v>
      </c>
      <c r="I112">
        <v>110</v>
      </c>
      <c r="J112">
        <v>43866</v>
      </c>
      <c r="K112" t="s">
        <v>125</v>
      </c>
      <c r="L112" t="s">
        <v>127</v>
      </c>
      <c r="M112">
        <v>1</v>
      </c>
      <c r="N112">
        <v>637</v>
      </c>
    </row>
    <row r="113" spans="2:14" x14ac:dyDescent="0.35">
      <c r="B113">
        <v>110</v>
      </c>
      <c r="C113">
        <v>43866</v>
      </c>
      <c r="D113" t="s">
        <v>125</v>
      </c>
      <c r="E113" t="s">
        <v>127</v>
      </c>
      <c r="F113">
        <v>1</v>
      </c>
      <c r="G113">
        <v>637</v>
      </c>
      <c r="I113">
        <v>111</v>
      </c>
      <c r="J113">
        <v>43867</v>
      </c>
      <c r="K113" t="s">
        <v>123</v>
      </c>
      <c r="L113" t="s">
        <v>128</v>
      </c>
      <c r="M113">
        <v>1</v>
      </c>
      <c r="N113">
        <v>327</v>
      </c>
    </row>
    <row r="114" spans="2:14" x14ac:dyDescent="0.35">
      <c r="B114">
        <v>111</v>
      </c>
      <c r="C114">
        <v>43867</v>
      </c>
      <c r="D114" t="s">
        <v>123</v>
      </c>
      <c r="E114" t="s">
        <v>128</v>
      </c>
      <c r="F114">
        <v>1</v>
      </c>
      <c r="G114">
        <v>327</v>
      </c>
      <c r="I114">
        <v>112</v>
      </c>
      <c r="J114">
        <v>43867</v>
      </c>
      <c r="K114" t="s">
        <v>125</v>
      </c>
      <c r="L114" t="s">
        <v>127</v>
      </c>
      <c r="M114">
        <v>1</v>
      </c>
      <c r="N114">
        <v>593</v>
      </c>
    </row>
    <row r="115" spans="2:14" x14ac:dyDescent="0.35">
      <c r="B115">
        <v>112</v>
      </c>
      <c r="C115">
        <v>43867</v>
      </c>
      <c r="D115" t="s">
        <v>125</v>
      </c>
      <c r="E115" t="s">
        <v>127</v>
      </c>
      <c r="F115">
        <v>1</v>
      </c>
      <c r="G115">
        <v>593</v>
      </c>
      <c r="I115">
        <v>113</v>
      </c>
      <c r="J115">
        <v>43867</v>
      </c>
      <c r="K115" t="s">
        <v>123</v>
      </c>
      <c r="L115" t="s">
        <v>129</v>
      </c>
      <c r="M115">
        <v>1</v>
      </c>
      <c r="N115">
        <v>219</v>
      </c>
    </row>
    <row r="116" spans="2:14" x14ac:dyDescent="0.35">
      <c r="B116">
        <v>113</v>
      </c>
      <c r="C116">
        <v>43867</v>
      </c>
      <c r="D116" t="s">
        <v>123</v>
      </c>
      <c r="E116" t="s">
        <v>129</v>
      </c>
      <c r="F116">
        <v>1</v>
      </c>
      <c r="G116">
        <v>219</v>
      </c>
      <c r="I116">
        <v>114</v>
      </c>
      <c r="J116">
        <v>43868</v>
      </c>
      <c r="K116" t="s">
        <v>124</v>
      </c>
      <c r="L116" t="s">
        <v>129</v>
      </c>
      <c r="M116">
        <v>6</v>
      </c>
      <c r="N116">
        <v>342</v>
      </c>
    </row>
    <row r="117" spans="2:14" x14ac:dyDescent="0.35">
      <c r="B117">
        <v>114</v>
      </c>
      <c r="C117">
        <v>43868</v>
      </c>
      <c r="D117" t="s">
        <v>124</v>
      </c>
      <c r="E117" t="s">
        <v>129</v>
      </c>
      <c r="F117">
        <v>6</v>
      </c>
      <c r="G117">
        <v>342</v>
      </c>
      <c r="I117">
        <v>115</v>
      </c>
      <c r="J117">
        <v>43868</v>
      </c>
      <c r="K117" t="s">
        <v>126</v>
      </c>
      <c r="L117" t="s">
        <v>130</v>
      </c>
      <c r="M117">
        <v>1</v>
      </c>
      <c r="N117">
        <v>87</v>
      </c>
    </row>
    <row r="118" spans="2:14" x14ac:dyDescent="0.35">
      <c r="B118">
        <v>115</v>
      </c>
      <c r="C118">
        <v>43868</v>
      </c>
      <c r="D118" t="s">
        <v>126</v>
      </c>
      <c r="E118" t="s">
        <v>130</v>
      </c>
      <c r="F118">
        <v>1</v>
      </c>
      <c r="G118">
        <v>87</v>
      </c>
      <c r="I118">
        <v>116</v>
      </c>
      <c r="J118">
        <v>43868</v>
      </c>
      <c r="K118" t="s">
        <v>124</v>
      </c>
      <c r="L118" t="s">
        <v>128</v>
      </c>
      <c r="M118">
        <v>2</v>
      </c>
      <c r="N118">
        <v>84</v>
      </c>
    </row>
    <row r="119" spans="2:14" x14ac:dyDescent="0.35">
      <c r="B119">
        <v>116</v>
      </c>
      <c r="C119">
        <v>43868</v>
      </c>
      <c r="D119" t="s">
        <v>124</v>
      </c>
      <c r="E119" t="s">
        <v>128</v>
      </c>
      <c r="F119">
        <v>2</v>
      </c>
      <c r="G119">
        <v>84</v>
      </c>
      <c r="I119">
        <v>117</v>
      </c>
      <c r="J119">
        <v>43869</v>
      </c>
      <c r="K119" t="s">
        <v>126</v>
      </c>
      <c r="L119" t="s">
        <v>130</v>
      </c>
      <c r="M119">
        <v>2</v>
      </c>
      <c r="N119">
        <v>390</v>
      </c>
    </row>
    <row r="120" spans="2:14" x14ac:dyDescent="0.35">
      <c r="B120">
        <v>117</v>
      </c>
      <c r="C120">
        <v>43869</v>
      </c>
      <c r="D120" t="s">
        <v>126</v>
      </c>
      <c r="E120" t="s">
        <v>130</v>
      </c>
      <c r="F120">
        <v>2</v>
      </c>
      <c r="G120">
        <v>390</v>
      </c>
      <c r="I120">
        <v>118</v>
      </c>
      <c r="J120">
        <v>43869</v>
      </c>
      <c r="K120" t="s">
        <v>124</v>
      </c>
      <c r="L120" t="s">
        <v>127</v>
      </c>
      <c r="M120">
        <v>8</v>
      </c>
      <c r="N120">
        <v>408</v>
      </c>
    </row>
    <row r="121" spans="2:14" x14ac:dyDescent="0.35">
      <c r="B121">
        <v>118</v>
      </c>
      <c r="C121">
        <v>43869</v>
      </c>
      <c r="D121" t="s">
        <v>124</v>
      </c>
      <c r="E121" t="s">
        <v>127</v>
      </c>
      <c r="F121">
        <v>8</v>
      </c>
      <c r="G121">
        <v>408</v>
      </c>
      <c r="I121">
        <v>119</v>
      </c>
      <c r="J121">
        <v>43869</v>
      </c>
      <c r="K121" t="s">
        <v>126</v>
      </c>
      <c r="L121" t="s">
        <v>128</v>
      </c>
      <c r="M121">
        <v>1</v>
      </c>
      <c r="N121">
        <v>54</v>
      </c>
    </row>
    <row r="122" spans="2:14" x14ac:dyDescent="0.35">
      <c r="B122">
        <v>119</v>
      </c>
      <c r="C122">
        <v>43869</v>
      </c>
      <c r="D122" t="s">
        <v>126</v>
      </c>
      <c r="E122" t="s">
        <v>128</v>
      </c>
      <c r="F122">
        <v>1</v>
      </c>
      <c r="G122">
        <v>54</v>
      </c>
      <c r="I122">
        <v>120</v>
      </c>
      <c r="J122">
        <v>43870</v>
      </c>
      <c r="K122" t="s">
        <v>124</v>
      </c>
      <c r="L122" t="s">
        <v>127</v>
      </c>
      <c r="M122">
        <v>1</v>
      </c>
      <c r="N122">
        <v>39</v>
      </c>
    </row>
    <row r="123" spans="2:14" x14ac:dyDescent="0.35">
      <c r="B123">
        <v>120</v>
      </c>
      <c r="C123">
        <v>43870</v>
      </c>
      <c r="D123" t="s">
        <v>124</v>
      </c>
      <c r="E123" t="s">
        <v>127</v>
      </c>
      <c r="F123">
        <v>1</v>
      </c>
      <c r="G123">
        <v>39</v>
      </c>
      <c r="I123">
        <v>121</v>
      </c>
      <c r="J123">
        <v>43870</v>
      </c>
      <c r="K123" t="s">
        <v>126</v>
      </c>
      <c r="L123" t="s">
        <v>129</v>
      </c>
      <c r="M123">
        <v>1</v>
      </c>
      <c r="N123">
        <v>172</v>
      </c>
    </row>
    <row r="124" spans="2:14" x14ac:dyDescent="0.35">
      <c r="B124">
        <v>121</v>
      </c>
      <c r="C124">
        <v>43870</v>
      </c>
      <c r="D124" t="s">
        <v>126</v>
      </c>
      <c r="E124" t="s">
        <v>129</v>
      </c>
      <c r="F124">
        <v>1</v>
      </c>
      <c r="G124">
        <v>172</v>
      </c>
      <c r="I124">
        <v>122</v>
      </c>
      <c r="J124">
        <v>43870</v>
      </c>
      <c r="K124" t="s">
        <v>124</v>
      </c>
      <c r="L124" t="s">
        <v>130</v>
      </c>
      <c r="M124">
        <v>1</v>
      </c>
      <c r="N124">
        <v>52</v>
      </c>
    </row>
    <row r="125" spans="2:14" x14ac:dyDescent="0.35">
      <c r="B125">
        <v>122</v>
      </c>
      <c r="C125">
        <v>43870</v>
      </c>
      <c r="D125" t="s">
        <v>124</v>
      </c>
      <c r="E125" t="s">
        <v>130</v>
      </c>
      <c r="F125">
        <v>1</v>
      </c>
      <c r="G125">
        <v>52</v>
      </c>
      <c r="I125">
        <v>123</v>
      </c>
      <c r="J125">
        <v>43871</v>
      </c>
      <c r="K125" t="s">
        <v>125</v>
      </c>
      <c r="L125" t="s">
        <v>130</v>
      </c>
      <c r="M125">
        <v>1</v>
      </c>
      <c r="N125">
        <v>479</v>
      </c>
    </row>
    <row r="126" spans="2:14" x14ac:dyDescent="0.35">
      <c r="B126">
        <v>123</v>
      </c>
      <c r="C126">
        <v>43871</v>
      </c>
      <c r="D126" t="s">
        <v>125</v>
      </c>
      <c r="E126" t="s">
        <v>130</v>
      </c>
      <c r="F126">
        <v>1</v>
      </c>
      <c r="G126">
        <v>479</v>
      </c>
      <c r="I126">
        <v>124</v>
      </c>
      <c r="J126">
        <v>43871</v>
      </c>
      <c r="K126" t="s">
        <v>123</v>
      </c>
      <c r="L126" t="s">
        <v>128</v>
      </c>
      <c r="M126">
        <v>6</v>
      </c>
      <c r="N126">
        <v>2052</v>
      </c>
    </row>
    <row r="127" spans="2:14" x14ac:dyDescent="0.35">
      <c r="B127">
        <v>124</v>
      </c>
      <c r="C127">
        <v>43871</v>
      </c>
      <c r="D127" t="s">
        <v>123</v>
      </c>
      <c r="E127" t="s">
        <v>128</v>
      </c>
      <c r="F127">
        <v>6</v>
      </c>
      <c r="G127">
        <v>2052</v>
      </c>
      <c r="I127">
        <v>125</v>
      </c>
      <c r="J127">
        <v>43871</v>
      </c>
      <c r="K127" t="s">
        <v>125</v>
      </c>
      <c r="L127" t="s">
        <v>130</v>
      </c>
      <c r="M127">
        <v>2</v>
      </c>
      <c r="N127">
        <v>428</v>
      </c>
    </row>
    <row r="128" spans="2:14" x14ac:dyDescent="0.35">
      <c r="B128">
        <v>125</v>
      </c>
      <c r="C128">
        <v>43871</v>
      </c>
      <c r="D128" t="s">
        <v>125</v>
      </c>
      <c r="E128" t="s">
        <v>130</v>
      </c>
      <c r="F128">
        <v>2</v>
      </c>
      <c r="G128">
        <v>428</v>
      </c>
      <c r="I128">
        <v>126</v>
      </c>
      <c r="J128">
        <v>43872</v>
      </c>
      <c r="K128" t="s">
        <v>123</v>
      </c>
      <c r="L128" t="s">
        <v>127</v>
      </c>
      <c r="M128">
        <v>2</v>
      </c>
      <c r="N128">
        <v>248</v>
      </c>
    </row>
    <row r="129" spans="2:14" x14ac:dyDescent="0.35">
      <c r="B129">
        <v>126</v>
      </c>
      <c r="C129">
        <v>43872</v>
      </c>
      <c r="D129" t="s">
        <v>123</v>
      </c>
      <c r="E129" t="s">
        <v>127</v>
      </c>
      <c r="F129">
        <v>2</v>
      </c>
      <c r="G129">
        <v>248</v>
      </c>
      <c r="I129">
        <v>127</v>
      </c>
      <c r="J129">
        <v>43872</v>
      </c>
      <c r="K129" t="s">
        <v>125</v>
      </c>
      <c r="L129" t="s">
        <v>128</v>
      </c>
      <c r="M129">
        <v>1</v>
      </c>
      <c r="N129">
        <v>668</v>
      </c>
    </row>
    <row r="130" spans="2:14" x14ac:dyDescent="0.35">
      <c r="B130">
        <v>127</v>
      </c>
      <c r="C130">
        <v>43872</v>
      </c>
      <c r="D130" t="s">
        <v>125</v>
      </c>
      <c r="E130" t="s">
        <v>128</v>
      </c>
      <c r="F130">
        <v>1</v>
      </c>
      <c r="G130">
        <v>668</v>
      </c>
      <c r="I130">
        <v>128</v>
      </c>
      <c r="J130">
        <v>43872</v>
      </c>
      <c r="K130" t="s">
        <v>123</v>
      </c>
      <c r="L130" t="s">
        <v>127</v>
      </c>
      <c r="M130">
        <v>4</v>
      </c>
      <c r="N130">
        <v>332</v>
      </c>
    </row>
    <row r="131" spans="2:14" x14ac:dyDescent="0.35">
      <c r="B131">
        <v>128</v>
      </c>
      <c r="C131">
        <v>43872</v>
      </c>
      <c r="D131" t="s">
        <v>123</v>
      </c>
      <c r="E131" t="s">
        <v>127</v>
      </c>
      <c r="F131">
        <v>4</v>
      </c>
      <c r="G131">
        <v>332</v>
      </c>
      <c r="I131">
        <v>129</v>
      </c>
      <c r="J131">
        <v>43873</v>
      </c>
      <c r="K131" t="s">
        <v>125</v>
      </c>
      <c r="L131" t="s">
        <v>129</v>
      </c>
      <c r="M131">
        <v>1</v>
      </c>
      <c r="N131">
        <v>194</v>
      </c>
    </row>
    <row r="132" spans="2:14" x14ac:dyDescent="0.35">
      <c r="B132">
        <v>129</v>
      </c>
      <c r="C132">
        <v>43873</v>
      </c>
      <c r="D132" t="s">
        <v>125</v>
      </c>
      <c r="E132" t="s">
        <v>129</v>
      </c>
      <c r="F132">
        <v>1</v>
      </c>
      <c r="G132">
        <v>194</v>
      </c>
      <c r="I132">
        <v>130</v>
      </c>
      <c r="J132">
        <v>43873</v>
      </c>
      <c r="K132" t="s">
        <v>123</v>
      </c>
      <c r="L132" t="s">
        <v>130</v>
      </c>
      <c r="M132">
        <v>2</v>
      </c>
      <c r="N132">
        <v>238</v>
      </c>
    </row>
    <row r="133" spans="2:14" x14ac:dyDescent="0.35">
      <c r="B133">
        <v>130</v>
      </c>
      <c r="C133">
        <v>43873</v>
      </c>
      <c r="D133" t="s">
        <v>123</v>
      </c>
      <c r="E133" t="s">
        <v>130</v>
      </c>
      <c r="F133">
        <v>2</v>
      </c>
      <c r="G133">
        <v>238</v>
      </c>
      <c r="I133">
        <v>131</v>
      </c>
      <c r="J133">
        <v>43873</v>
      </c>
      <c r="K133" t="s">
        <v>125</v>
      </c>
      <c r="L133" t="s">
        <v>127</v>
      </c>
      <c r="M133">
        <v>1</v>
      </c>
      <c r="N133">
        <v>1174</v>
      </c>
    </row>
    <row r="134" spans="2:14" x14ac:dyDescent="0.35">
      <c r="B134">
        <v>131</v>
      </c>
      <c r="C134">
        <v>43873</v>
      </c>
      <c r="D134" t="s">
        <v>125</v>
      </c>
      <c r="E134" t="s">
        <v>127</v>
      </c>
      <c r="F134">
        <v>1</v>
      </c>
      <c r="G134">
        <v>1174</v>
      </c>
      <c r="I134">
        <v>132</v>
      </c>
      <c r="J134">
        <v>43874</v>
      </c>
      <c r="K134" t="s">
        <v>126</v>
      </c>
      <c r="L134" t="s">
        <v>128</v>
      </c>
      <c r="M134">
        <v>2</v>
      </c>
      <c r="N134">
        <v>216</v>
      </c>
    </row>
    <row r="135" spans="2:14" x14ac:dyDescent="0.35">
      <c r="B135">
        <v>132</v>
      </c>
      <c r="C135">
        <v>43874</v>
      </c>
      <c r="D135" t="s">
        <v>126</v>
      </c>
      <c r="E135" t="s">
        <v>128</v>
      </c>
      <c r="F135">
        <v>2</v>
      </c>
      <c r="G135">
        <v>216</v>
      </c>
      <c r="I135">
        <v>133</v>
      </c>
      <c r="J135">
        <v>43874</v>
      </c>
      <c r="K135" t="s">
        <v>124</v>
      </c>
      <c r="L135" t="s">
        <v>130</v>
      </c>
      <c r="M135">
        <v>1</v>
      </c>
      <c r="N135">
        <v>59</v>
      </c>
    </row>
    <row r="136" spans="2:14" x14ac:dyDescent="0.35">
      <c r="B136">
        <v>133</v>
      </c>
      <c r="C136">
        <v>43874</v>
      </c>
      <c r="D136" t="s">
        <v>124</v>
      </c>
      <c r="E136" t="s">
        <v>130</v>
      </c>
      <c r="F136">
        <v>1</v>
      </c>
      <c r="G136">
        <v>59</v>
      </c>
      <c r="I136">
        <v>134</v>
      </c>
      <c r="J136">
        <v>43874</v>
      </c>
      <c r="K136" t="s">
        <v>126</v>
      </c>
      <c r="L136" t="s">
        <v>127</v>
      </c>
      <c r="M136">
        <v>2</v>
      </c>
      <c r="N136">
        <v>178</v>
      </c>
    </row>
    <row r="137" spans="2:14" x14ac:dyDescent="0.35">
      <c r="B137">
        <v>134</v>
      </c>
      <c r="C137">
        <v>43874</v>
      </c>
      <c r="D137" t="s">
        <v>126</v>
      </c>
      <c r="E137" t="s">
        <v>127</v>
      </c>
      <c r="F137">
        <v>2</v>
      </c>
      <c r="G137">
        <v>178</v>
      </c>
      <c r="I137">
        <v>135</v>
      </c>
      <c r="J137">
        <v>43875</v>
      </c>
      <c r="K137" t="s">
        <v>124</v>
      </c>
      <c r="L137" t="s">
        <v>128</v>
      </c>
      <c r="M137">
        <v>1</v>
      </c>
      <c r="N137">
        <v>45</v>
      </c>
    </row>
    <row r="138" spans="2:14" x14ac:dyDescent="0.35">
      <c r="B138">
        <v>135</v>
      </c>
      <c r="C138">
        <v>43875</v>
      </c>
      <c r="D138" t="s">
        <v>124</v>
      </c>
      <c r="E138" t="s">
        <v>128</v>
      </c>
      <c r="F138">
        <v>1</v>
      </c>
      <c r="G138">
        <v>45</v>
      </c>
      <c r="I138">
        <v>136</v>
      </c>
      <c r="J138">
        <v>43875</v>
      </c>
      <c r="K138" t="s">
        <v>126</v>
      </c>
      <c r="L138" t="s">
        <v>127</v>
      </c>
      <c r="M138">
        <v>1</v>
      </c>
      <c r="N138">
        <v>131</v>
      </c>
    </row>
    <row r="139" spans="2:14" x14ac:dyDescent="0.35">
      <c r="B139">
        <v>136</v>
      </c>
      <c r="C139">
        <v>43875</v>
      </c>
      <c r="D139" t="s">
        <v>126</v>
      </c>
      <c r="E139" t="s">
        <v>127</v>
      </c>
      <c r="F139">
        <v>1</v>
      </c>
      <c r="G139">
        <v>131</v>
      </c>
      <c r="I139">
        <v>137</v>
      </c>
      <c r="J139">
        <v>43875</v>
      </c>
      <c r="K139" t="s">
        <v>124</v>
      </c>
      <c r="L139" t="s">
        <v>129</v>
      </c>
      <c r="M139">
        <v>1</v>
      </c>
      <c r="N139">
        <v>32</v>
      </c>
    </row>
    <row r="140" spans="2:14" x14ac:dyDescent="0.35">
      <c r="B140">
        <v>137</v>
      </c>
      <c r="C140">
        <v>43875</v>
      </c>
      <c r="D140" t="s">
        <v>124</v>
      </c>
      <c r="E140" t="s">
        <v>129</v>
      </c>
      <c r="F140">
        <v>1</v>
      </c>
      <c r="G140">
        <v>32</v>
      </c>
      <c r="I140">
        <v>138</v>
      </c>
      <c r="J140">
        <v>43876</v>
      </c>
      <c r="K140" t="s">
        <v>126</v>
      </c>
      <c r="L140" t="s">
        <v>130</v>
      </c>
      <c r="M140">
        <v>1</v>
      </c>
      <c r="N140">
        <v>157</v>
      </c>
    </row>
    <row r="141" spans="2:14" x14ac:dyDescent="0.35">
      <c r="B141">
        <v>138</v>
      </c>
      <c r="C141">
        <v>43876</v>
      </c>
      <c r="D141" t="s">
        <v>126</v>
      </c>
      <c r="E141" t="s">
        <v>130</v>
      </c>
      <c r="F141">
        <v>1</v>
      </c>
      <c r="G141">
        <v>157</v>
      </c>
      <c r="I141">
        <v>139</v>
      </c>
      <c r="J141">
        <v>43876</v>
      </c>
      <c r="K141" t="s">
        <v>124</v>
      </c>
      <c r="L141" t="s">
        <v>127</v>
      </c>
      <c r="M141">
        <v>4</v>
      </c>
      <c r="N141">
        <v>224</v>
      </c>
    </row>
    <row r="142" spans="2:14" x14ac:dyDescent="0.35">
      <c r="B142">
        <v>139</v>
      </c>
      <c r="C142">
        <v>43876</v>
      </c>
      <c r="D142" t="s">
        <v>124</v>
      </c>
      <c r="E142" t="s">
        <v>127</v>
      </c>
      <c r="F142">
        <v>4</v>
      </c>
      <c r="G142">
        <v>224</v>
      </c>
      <c r="I142">
        <v>140</v>
      </c>
      <c r="J142">
        <v>43876</v>
      </c>
      <c r="K142" t="s">
        <v>126</v>
      </c>
      <c r="L142" t="s">
        <v>128</v>
      </c>
      <c r="M142">
        <v>3</v>
      </c>
      <c r="N142">
        <v>549</v>
      </c>
    </row>
    <row r="143" spans="2:14" x14ac:dyDescent="0.35">
      <c r="B143">
        <v>140</v>
      </c>
      <c r="C143">
        <v>43876</v>
      </c>
      <c r="D143" t="s">
        <v>126</v>
      </c>
      <c r="E143" t="s">
        <v>128</v>
      </c>
      <c r="F143">
        <v>3</v>
      </c>
      <c r="G143">
        <v>549</v>
      </c>
      <c r="I143">
        <v>141</v>
      </c>
      <c r="J143">
        <v>43877</v>
      </c>
      <c r="K143" t="s">
        <v>123</v>
      </c>
      <c r="L143" t="s">
        <v>130</v>
      </c>
      <c r="M143">
        <v>1</v>
      </c>
      <c r="N143">
        <v>171</v>
      </c>
    </row>
    <row r="144" spans="2:14" x14ac:dyDescent="0.35">
      <c r="B144">
        <v>141</v>
      </c>
      <c r="C144">
        <v>43877</v>
      </c>
      <c r="D144" t="s">
        <v>123</v>
      </c>
      <c r="E144" t="s">
        <v>130</v>
      </c>
      <c r="F144">
        <v>1</v>
      </c>
      <c r="G144">
        <v>171</v>
      </c>
      <c r="I144">
        <v>142</v>
      </c>
      <c r="J144">
        <v>43877</v>
      </c>
      <c r="K144" t="s">
        <v>125</v>
      </c>
      <c r="L144" t="s">
        <v>127</v>
      </c>
      <c r="M144">
        <v>2</v>
      </c>
      <c r="N144">
        <v>582</v>
      </c>
    </row>
    <row r="145" spans="2:14" x14ac:dyDescent="0.35">
      <c r="B145">
        <v>142</v>
      </c>
      <c r="C145">
        <v>43877</v>
      </c>
      <c r="D145" t="s">
        <v>125</v>
      </c>
      <c r="E145" t="s">
        <v>127</v>
      </c>
      <c r="F145">
        <v>2</v>
      </c>
      <c r="G145">
        <v>582</v>
      </c>
      <c r="I145">
        <v>143</v>
      </c>
      <c r="J145">
        <v>43877</v>
      </c>
      <c r="K145" t="s">
        <v>123</v>
      </c>
      <c r="L145" t="s">
        <v>128</v>
      </c>
      <c r="M145">
        <v>1</v>
      </c>
      <c r="N145">
        <v>92</v>
      </c>
    </row>
    <row r="146" spans="2:14" x14ac:dyDescent="0.35">
      <c r="B146">
        <v>143</v>
      </c>
      <c r="C146">
        <v>43877</v>
      </c>
      <c r="D146" t="s">
        <v>123</v>
      </c>
      <c r="E146" t="s">
        <v>128</v>
      </c>
      <c r="F146">
        <v>1</v>
      </c>
      <c r="G146">
        <v>92</v>
      </c>
      <c r="I146">
        <v>144</v>
      </c>
      <c r="J146">
        <v>43878</v>
      </c>
      <c r="K146" t="s">
        <v>125</v>
      </c>
      <c r="L146" t="s">
        <v>127</v>
      </c>
      <c r="M146">
        <v>2</v>
      </c>
      <c r="N146">
        <v>986</v>
      </c>
    </row>
    <row r="147" spans="2:14" x14ac:dyDescent="0.35">
      <c r="B147">
        <v>144</v>
      </c>
      <c r="C147">
        <v>43878</v>
      </c>
      <c r="D147" t="s">
        <v>125</v>
      </c>
      <c r="E147" t="s">
        <v>127</v>
      </c>
      <c r="F147">
        <v>2</v>
      </c>
      <c r="G147">
        <v>986</v>
      </c>
      <c r="I147">
        <v>145</v>
      </c>
      <c r="J147">
        <v>43878</v>
      </c>
      <c r="K147" t="s">
        <v>123</v>
      </c>
      <c r="L147" t="s">
        <v>129</v>
      </c>
      <c r="M147">
        <v>1</v>
      </c>
      <c r="N147">
        <v>261</v>
      </c>
    </row>
    <row r="148" spans="2:14" x14ac:dyDescent="0.35">
      <c r="B148">
        <v>145</v>
      </c>
      <c r="C148">
        <v>43878</v>
      </c>
      <c r="D148" t="s">
        <v>123</v>
      </c>
      <c r="E148" t="s">
        <v>129</v>
      </c>
      <c r="F148">
        <v>1</v>
      </c>
      <c r="G148">
        <v>261</v>
      </c>
      <c r="I148">
        <v>146</v>
      </c>
      <c r="J148">
        <v>43878</v>
      </c>
      <c r="K148" t="s">
        <v>125</v>
      </c>
      <c r="L148" t="s">
        <v>130</v>
      </c>
      <c r="M148">
        <v>1</v>
      </c>
      <c r="N148">
        <v>1034</v>
      </c>
    </row>
    <row r="149" spans="2:14" x14ac:dyDescent="0.35">
      <c r="B149">
        <v>146</v>
      </c>
      <c r="C149">
        <v>43878</v>
      </c>
      <c r="D149" t="s">
        <v>125</v>
      </c>
      <c r="E149" t="s">
        <v>130</v>
      </c>
      <c r="F149">
        <v>1</v>
      </c>
      <c r="G149">
        <v>1034</v>
      </c>
      <c r="I149">
        <v>147</v>
      </c>
      <c r="J149">
        <v>43879</v>
      </c>
      <c r="K149" t="s">
        <v>123</v>
      </c>
      <c r="L149" t="s">
        <v>127</v>
      </c>
      <c r="M149">
        <v>2</v>
      </c>
      <c r="N149">
        <v>470</v>
      </c>
    </row>
    <row r="150" spans="2:14" x14ac:dyDescent="0.35">
      <c r="B150">
        <v>147</v>
      </c>
      <c r="C150">
        <v>43879</v>
      </c>
      <c r="D150" t="s">
        <v>123</v>
      </c>
      <c r="E150" t="s">
        <v>127</v>
      </c>
      <c r="F150">
        <v>2</v>
      </c>
      <c r="G150">
        <v>470</v>
      </c>
      <c r="I150">
        <v>148</v>
      </c>
      <c r="J150">
        <v>43879</v>
      </c>
      <c r="K150" t="s">
        <v>125</v>
      </c>
      <c r="L150" t="s">
        <v>128</v>
      </c>
      <c r="M150">
        <v>1</v>
      </c>
      <c r="N150">
        <v>191</v>
      </c>
    </row>
    <row r="151" spans="2:14" x14ac:dyDescent="0.35">
      <c r="B151">
        <v>148</v>
      </c>
      <c r="C151">
        <v>43879</v>
      </c>
      <c r="D151" t="s">
        <v>125</v>
      </c>
      <c r="E151" t="s">
        <v>128</v>
      </c>
      <c r="F151">
        <v>1</v>
      </c>
      <c r="G151">
        <v>191</v>
      </c>
      <c r="I151">
        <v>149</v>
      </c>
      <c r="J151">
        <v>43879</v>
      </c>
      <c r="K151" t="s">
        <v>123</v>
      </c>
      <c r="L151" t="s">
        <v>129</v>
      </c>
      <c r="M151">
        <v>1</v>
      </c>
      <c r="N151">
        <v>199</v>
      </c>
    </row>
    <row r="152" spans="2:14" x14ac:dyDescent="0.35">
      <c r="B152">
        <v>149</v>
      </c>
      <c r="C152">
        <v>43879</v>
      </c>
      <c r="D152" t="s">
        <v>123</v>
      </c>
      <c r="E152" t="s">
        <v>129</v>
      </c>
      <c r="F152">
        <v>1</v>
      </c>
      <c r="G152">
        <v>199</v>
      </c>
      <c r="I152">
        <v>150</v>
      </c>
      <c r="J152">
        <v>43880</v>
      </c>
      <c r="K152" t="s">
        <v>124</v>
      </c>
      <c r="L152" t="s">
        <v>127</v>
      </c>
      <c r="M152">
        <v>2</v>
      </c>
      <c r="N152">
        <v>78</v>
      </c>
    </row>
    <row r="153" spans="2:14" x14ac:dyDescent="0.35">
      <c r="B153">
        <v>150</v>
      </c>
      <c r="C153">
        <v>43880</v>
      </c>
      <c r="D153" t="s">
        <v>124</v>
      </c>
      <c r="E153" t="s">
        <v>127</v>
      </c>
      <c r="F153">
        <v>2</v>
      </c>
      <c r="G153">
        <v>78</v>
      </c>
      <c r="I153">
        <v>151</v>
      </c>
      <c r="J153">
        <v>43880</v>
      </c>
      <c r="K153" t="s">
        <v>126</v>
      </c>
      <c r="L153" t="s">
        <v>128</v>
      </c>
      <c r="M153">
        <v>1</v>
      </c>
      <c r="N153">
        <v>122</v>
      </c>
    </row>
    <row r="154" spans="2:14" x14ac:dyDescent="0.35">
      <c r="B154">
        <v>151</v>
      </c>
      <c r="C154">
        <v>43880</v>
      </c>
      <c r="D154" t="s">
        <v>126</v>
      </c>
      <c r="E154" t="s">
        <v>128</v>
      </c>
      <c r="F154">
        <v>1</v>
      </c>
      <c r="G154">
        <v>122</v>
      </c>
      <c r="I154">
        <v>152</v>
      </c>
      <c r="J154">
        <v>43880</v>
      </c>
      <c r="K154" t="s">
        <v>124</v>
      </c>
      <c r="L154" t="s">
        <v>127</v>
      </c>
      <c r="M154">
        <v>1</v>
      </c>
      <c r="N154">
        <v>33</v>
      </c>
    </row>
    <row r="155" spans="2:14" x14ac:dyDescent="0.35">
      <c r="B155">
        <v>152</v>
      </c>
      <c r="C155">
        <v>43880</v>
      </c>
      <c r="D155" t="s">
        <v>124</v>
      </c>
      <c r="E155" t="s">
        <v>127</v>
      </c>
      <c r="F155">
        <v>1</v>
      </c>
      <c r="G155">
        <v>33</v>
      </c>
      <c r="I155">
        <v>153</v>
      </c>
      <c r="J155">
        <v>43881</v>
      </c>
      <c r="K155" t="s">
        <v>126</v>
      </c>
      <c r="L155" t="s">
        <v>129</v>
      </c>
      <c r="M155">
        <v>2</v>
      </c>
      <c r="N155">
        <v>302</v>
      </c>
    </row>
    <row r="156" spans="2:14" x14ac:dyDescent="0.35">
      <c r="B156">
        <v>153</v>
      </c>
      <c r="C156">
        <v>43881</v>
      </c>
      <c r="D156" t="s">
        <v>126</v>
      </c>
      <c r="E156" t="s">
        <v>129</v>
      </c>
      <c r="F156">
        <v>2</v>
      </c>
      <c r="G156">
        <v>302</v>
      </c>
      <c r="I156">
        <v>154</v>
      </c>
      <c r="J156">
        <v>43881</v>
      </c>
      <c r="K156" t="s">
        <v>124</v>
      </c>
      <c r="L156" t="s">
        <v>130</v>
      </c>
      <c r="M156">
        <v>1</v>
      </c>
      <c r="N156">
        <v>36</v>
      </c>
    </row>
    <row r="157" spans="2:14" x14ac:dyDescent="0.35">
      <c r="B157">
        <v>154</v>
      </c>
      <c r="C157">
        <v>43881</v>
      </c>
      <c r="D157" t="s">
        <v>124</v>
      </c>
      <c r="E157" t="s">
        <v>130</v>
      </c>
      <c r="F157">
        <v>1</v>
      </c>
      <c r="G157">
        <v>36</v>
      </c>
      <c r="I157">
        <v>155</v>
      </c>
      <c r="J157">
        <v>43881</v>
      </c>
      <c r="K157" t="s">
        <v>126</v>
      </c>
      <c r="L157" t="s">
        <v>127</v>
      </c>
      <c r="M157">
        <v>1</v>
      </c>
      <c r="N157">
        <v>159</v>
      </c>
    </row>
    <row r="158" spans="2:14" x14ac:dyDescent="0.35">
      <c r="B158">
        <v>155</v>
      </c>
      <c r="C158">
        <v>43881</v>
      </c>
      <c r="D158" t="s">
        <v>126</v>
      </c>
      <c r="E158" t="s">
        <v>127</v>
      </c>
      <c r="F158">
        <v>1</v>
      </c>
      <c r="G158">
        <v>159</v>
      </c>
      <c r="I158">
        <v>156</v>
      </c>
      <c r="J158">
        <v>43882</v>
      </c>
      <c r="K158" t="s">
        <v>124</v>
      </c>
      <c r="L158" t="s">
        <v>128</v>
      </c>
      <c r="M158">
        <v>4</v>
      </c>
      <c r="N158">
        <v>180</v>
      </c>
    </row>
    <row r="159" spans="2:14" x14ac:dyDescent="0.35">
      <c r="B159">
        <v>156</v>
      </c>
      <c r="C159">
        <v>43882</v>
      </c>
      <c r="D159" t="s">
        <v>124</v>
      </c>
      <c r="E159" t="s">
        <v>128</v>
      </c>
      <c r="F159">
        <v>4</v>
      </c>
      <c r="G159">
        <v>180</v>
      </c>
      <c r="I159">
        <v>157</v>
      </c>
      <c r="J159">
        <v>43882</v>
      </c>
      <c r="K159" t="s">
        <v>126</v>
      </c>
      <c r="L159" t="s">
        <v>129</v>
      </c>
      <c r="M159">
        <v>2</v>
      </c>
      <c r="N159">
        <v>350</v>
      </c>
    </row>
    <row r="160" spans="2:14" x14ac:dyDescent="0.35">
      <c r="B160">
        <v>157</v>
      </c>
      <c r="C160">
        <v>43882</v>
      </c>
      <c r="D160" t="s">
        <v>126</v>
      </c>
      <c r="E160" t="s">
        <v>129</v>
      </c>
      <c r="F160">
        <v>2</v>
      </c>
      <c r="G160">
        <v>350</v>
      </c>
      <c r="I160">
        <v>158</v>
      </c>
      <c r="J160">
        <v>43882</v>
      </c>
      <c r="K160" t="s">
        <v>124</v>
      </c>
      <c r="L160" t="s">
        <v>130</v>
      </c>
      <c r="M160">
        <v>4</v>
      </c>
      <c r="N160">
        <v>232</v>
      </c>
    </row>
    <row r="161" spans="2:14" x14ac:dyDescent="0.35">
      <c r="B161">
        <v>158</v>
      </c>
      <c r="C161">
        <v>43882</v>
      </c>
      <c r="D161" t="s">
        <v>124</v>
      </c>
      <c r="E161" t="s">
        <v>130</v>
      </c>
      <c r="F161">
        <v>4</v>
      </c>
      <c r="G161">
        <v>232</v>
      </c>
      <c r="I161">
        <v>159</v>
      </c>
      <c r="J161">
        <v>43883</v>
      </c>
      <c r="K161" t="s">
        <v>125</v>
      </c>
      <c r="L161" t="s">
        <v>128</v>
      </c>
      <c r="M161">
        <v>2</v>
      </c>
      <c r="N161">
        <v>728</v>
      </c>
    </row>
    <row r="162" spans="2:14" x14ac:dyDescent="0.35">
      <c r="B162">
        <v>159</v>
      </c>
      <c r="C162">
        <v>43883</v>
      </c>
      <c r="D162" t="s">
        <v>125</v>
      </c>
      <c r="E162" t="s">
        <v>128</v>
      </c>
      <c r="F162">
        <v>2</v>
      </c>
      <c r="G162">
        <v>728</v>
      </c>
      <c r="I162">
        <v>160</v>
      </c>
      <c r="J162">
        <v>43883</v>
      </c>
      <c r="K162" t="s">
        <v>123</v>
      </c>
      <c r="L162" t="s">
        <v>127</v>
      </c>
      <c r="M162">
        <v>5</v>
      </c>
      <c r="N162">
        <v>580</v>
      </c>
    </row>
    <row r="163" spans="2:14" x14ac:dyDescent="0.35">
      <c r="B163">
        <v>160</v>
      </c>
      <c r="C163">
        <v>43883</v>
      </c>
      <c r="D163" t="s">
        <v>123</v>
      </c>
      <c r="E163" t="s">
        <v>127</v>
      </c>
      <c r="F163">
        <v>5</v>
      </c>
      <c r="G163">
        <v>580</v>
      </c>
      <c r="I163">
        <v>161</v>
      </c>
      <c r="J163">
        <v>43883</v>
      </c>
      <c r="K163" t="s">
        <v>125</v>
      </c>
      <c r="L163" t="s">
        <v>129</v>
      </c>
      <c r="M163">
        <v>1</v>
      </c>
      <c r="N163">
        <v>700</v>
      </c>
    </row>
    <row r="164" spans="2:14" x14ac:dyDescent="0.35">
      <c r="B164">
        <v>161</v>
      </c>
      <c r="C164">
        <v>43883</v>
      </c>
      <c r="D164" t="s">
        <v>125</v>
      </c>
      <c r="E164" t="s">
        <v>129</v>
      </c>
      <c r="F164">
        <v>1</v>
      </c>
      <c r="G164">
        <v>700</v>
      </c>
      <c r="I164">
        <v>162</v>
      </c>
      <c r="J164">
        <v>43884</v>
      </c>
      <c r="K164" t="s">
        <v>123</v>
      </c>
      <c r="L164" t="s">
        <v>130</v>
      </c>
      <c r="M164">
        <v>4</v>
      </c>
      <c r="N164">
        <v>1396</v>
      </c>
    </row>
    <row r="165" spans="2:14" x14ac:dyDescent="0.35">
      <c r="B165">
        <v>162</v>
      </c>
      <c r="C165">
        <v>43884</v>
      </c>
      <c r="D165" t="s">
        <v>123</v>
      </c>
      <c r="E165" t="s">
        <v>130</v>
      </c>
      <c r="F165">
        <v>4</v>
      </c>
      <c r="G165">
        <v>1396</v>
      </c>
      <c r="I165">
        <v>163</v>
      </c>
      <c r="J165">
        <v>43884</v>
      </c>
      <c r="K165" t="s">
        <v>125</v>
      </c>
      <c r="L165" t="s">
        <v>127</v>
      </c>
      <c r="M165">
        <v>2</v>
      </c>
      <c r="N165">
        <v>936</v>
      </c>
    </row>
    <row r="166" spans="2:14" x14ac:dyDescent="0.35">
      <c r="B166">
        <v>163</v>
      </c>
      <c r="C166">
        <v>43884</v>
      </c>
      <c r="D166" t="s">
        <v>125</v>
      </c>
      <c r="E166" t="s">
        <v>127</v>
      </c>
      <c r="F166">
        <v>2</v>
      </c>
      <c r="G166">
        <v>936</v>
      </c>
      <c r="I166">
        <v>164</v>
      </c>
      <c r="J166">
        <v>43884</v>
      </c>
      <c r="K166" t="s">
        <v>123</v>
      </c>
      <c r="L166" t="s">
        <v>128</v>
      </c>
      <c r="M166">
        <v>12</v>
      </c>
      <c r="N166">
        <v>4020</v>
      </c>
    </row>
    <row r="167" spans="2:14" x14ac:dyDescent="0.35">
      <c r="B167">
        <v>164</v>
      </c>
      <c r="C167">
        <v>43884</v>
      </c>
      <c r="D167" t="s">
        <v>123</v>
      </c>
      <c r="E167" t="s">
        <v>128</v>
      </c>
      <c r="F167">
        <v>12</v>
      </c>
      <c r="G167">
        <v>4020</v>
      </c>
      <c r="I167">
        <v>165</v>
      </c>
      <c r="J167">
        <v>43885</v>
      </c>
      <c r="K167" t="s">
        <v>125</v>
      </c>
      <c r="L167" t="s">
        <v>129</v>
      </c>
      <c r="M167">
        <v>1</v>
      </c>
      <c r="N167">
        <v>471</v>
      </c>
    </row>
    <row r="168" spans="2:14" x14ac:dyDescent="0.35">
      <c r="B168">
        <v>165</v>
      </c>
      <c r="C168">
        <v>43885</v>
      </c>
      <c r="D168" t="s">
        <v>125</v>
      </c>
      <c r="E168" t="s">
        <v>129</v>
      </c>
      <c r="F168">
        <v>1</v>
      </c>
      <c r="G168">
        <v>471</v>
      </c>
      <c r="I168">
        <v>166</v>
      </c>
      <c r="J168">
        <v>43885</v>
      </c>
      <c r="K168" t="s">
        <v>123</v>
      </c>
      <c r="L168" t="s">
        <v>130</v>
      </c>
      <c r="M168">
        <v>1</v>
      </c>
      <c r="N168">
        <v>182</v>
      </c>
    </row>
    <row r="169" spans="2:14" x14ac:dyDescent="0.35">
      <c r="B169">
        <v>166</v>
      </c>
      <c r="C169">
        <v>43885</v>
      </c>
      <c r="D169" t="s">
        <v>123</v>
      </c>
      <c r="E169" t="s">
        <v>130</v>
      </c>
      <c r="F169">
        <v>1</v>
      </c>
      <c r="G169">
        <v>182</v>
      </c>
      <c r="I169">
        <v>167</v>
      </c>
      <c r="J169">
        <v>43885</v>
      </c>
      <c r="K169" t="s">
        <v>125</v>
      </c>
      <c r="L169" t="s">
        <v>128</v>
      </c>
      <c r="M169">
        <v>1</v>
      </c>
      <c r="N169">
        <v>776</v>
      </c>
    </row>
    <row r="170" spans="2:14" x14ac:dyDescent="0.35">
      <c r="B170">
        <v>167</v>
      </c>
      <c r="C170">
        <v>43885</v>
      </c>
      <c r="D170" t="s">
        <v>125</v>
      </c>
      <c r="E170" t="s">
        <v>128</v>
      </c>
      <c r="F170">
        <v>1</v>
      </c>
      <c r="G170">
        <v>776</v>
      </c>
      <c r="I170">
        <v>168</v>
      </c>
      <c r="J170">
        <v>43886</v>
      </c>
      <c r="K170" t="s">
        <v>126</v>
      </c>
      <c r="L170" t="s">
        <v>127</v>
      </c>
      <c r="M170">
        <v>2</v>
      </c>
      <c r="N170">
        <v>236</v>
      </c>
    </row>
    <row r="171" spans="2:14" x14ac:dyDescent="0.35">
      <c r="B171">
        <v>168</v>
      </c>
      <c r="C171">
        <v>43886</v>
      </c>
      <c r="D171" t="s">
        <v>126</v>
      </c>
      <c r="E171" t="s">
        <v>127</v>
      </c>
      <c r="F171">
        <v>2</v>
      </c>
      <c r="G171">
        <v>236</v>
      </c>
      <c r="I171">
        <v>169</v>
      </c>
      <c r="J171">
        <v>43886</v>
      </c>
      <c r="K171" t="s">
        <v>124</v>
      </c>
      <c r="L171" t="s">
        <v>129</v>
      </c>
      <c r="M171">
        <v>1</v>
      </c>
      <c r="N171">
        <v>37</v>
      </c>
    </row>
    <row r="172" spans="2:14" x14ac:dyDescent="0.35">
      <c r="B172">
        <v>169</v>
      </c>
      <c r="C172">
        <v>43886</v>
      </c>
      <c r="D172" t="s">
        <v>124</v>
      </c>
      <c r="E172" t="s">
        <v>129</v>
      </c>
      <c r="F172">
        <v>1</v>
      </c>
      <c r="G172">
        <v>37</v>
      </c>
      <c r="I172">
        <v>170</v>
      </c>
      <c r="J172">
        <v>43886</v>
      </c>
      <c r="K172" t="s">
        <v>126</v>
      </c>
      <c r="L172" t="s">
        <v>130</v>
      </c>
      <c r="M172">
        <v>2</v>
      </c>
      <c r="N172">
        <v>336</v>
      </c>
    </row>
    <row r="173" spans="2:14" x14ac:dyDescent="0.35">
      <c r="B173">
        <v>170</v>
      </c>
      <c r="C173">
        <v>43886</v>
      </c>
      <c r="D173" t="s">
        <v>126</v>
      </c>
      <c r="E173" t="s">
        <v>130</v>
      </c>
      <c r="F173">
        <v>2</v>
      </c>
      <c r="G173">
        <v>336</v>
      </c>
      <c r="I173">
        <v>171</v>
      </c>
      <c r="J173">
        <v>43887</v>
      </c>
      <c r="K173" t="s">
        <v>124</v>
      </c>
      <c r="L173" t="s">
        <v>127</v>
      </c>
      <c r="M173">
        <v>1</v>
      </c>
      <c r="N173">
        <v>49</v>
      </c>
    </row>
    <row r="174" spans="2:14" x14ac:dyDescent="0.35">
      <c r="B174">
        <v>171</v>
      </c>
      <c r="C174">
        <v>43887</v>
      </c>
      <c r="D174" t="s">
        <v>124</v>
      </c>
      <c r="E174" t="s">
        <v>127</v>
      </c>
      <c r="F174">
        <v>1</v>
      </c>
      <c r="G174">
        <v>49</v>
      </c>
      <c r="I174">
        <v>172</v>
      </c>
      <c r="J174">
        <v>43887</v>
      </c>
      <c r="K174" t="s">
        <v>126</v>
      </c>
      <c r="L174" t="s">
        <v>128</v>
      </c>
      <c r="M174">
        <v>1</v>
      </c>
      <c r="N174">
        <v>80</v>
      </c>
    </row>
    <row r="175" spans="2:14" x14ac:dyDescent="0.35">
      <c r="B175">
        <v>172</v>
      </c>
      <c r="C175">
        <v>43887</v>
      </c>
      <c r="D175" t="s">
        <v>126</v>
      </c>
      <c r="E175" t="s">
        <v>128</v>
      </c>
      <c r="F175">
        <v>1</v>
      </c>
      <c r="G175">
        <v>80</v>
      </c>
      <c r="I175">
        <v>173</v>
      </c>
      <c r="J175">
        <v>43887</v>
      </c>
      <c r="K175" t="s">
        <v>124</v>
      </c>
      <c r="L175" t="s">
        <v>129</v>
      </c>
      <c r="M175">
        <v>1</v>
      </c>
      <c r="N175">
        <v>49</v>
      </c>
    </row>
    <row r="176" spans="2:14" x14ac:dyDescent="0.35">
      <c r="B176">
        <v>173</v>
      </c>
      <c r="C176">
        <v>43887</v>
      </c>
      <c r="D176" t="s">
        <v>124</v>
      </c>
      <c r="E176" t="s">
        <v>129</v>
      </c>
      <c r="F176">
        <v>1</v>
      </c>
      <c r="G176">
        <v>49</v>
      </c>
      <c r="I176">
        <v>174</v>
      </c>
      <c r="J176">
        <v>43888</v>
      </c>
      <c r="K176" t="s">
        <v>126</v>
      </c>
      <c r="L176" t="s">
        <v>130</v>
      </c>
      <c r="M176">
        <v>1</v>
      </c>
      <c r="N176">
        <v>199</v>
      </c>
    </row>
    <row r="177" spans="2:14" x14ac:dyDescent="0.35">
      <c r="B177">
        <v>174</v>
      </c>
      <c r="C177">
        <v>43888</v>
      </c>
      <c r="D177" t="s">
        <v>126</v>
      </c>
      <c r="E177" t="s">
        <v>130</v>
      </c>
      <c r="F177">
        <v>1</v>
      </c>
      <c r="G177">
        <v>199</v>
      </c>
      <c r="I177">
        <v>175</v>
      </c>
      <c r="J177">
        <v>43888</v>
      </c>
      <c r="K177" t="s">
        <v>124</v>
      </c>
      <c r="L177" t="s">
        <v>128</v>
      </c>
      <c r="M177">
        <v>1</v>
      </c>
      <c r="N177">
        <v>30</v>
      </c>
    </row>
    <row r="178" spans="2:14" x14ac:dyDescent="0.35">
      <c r="B178">
        <v>175</v>
      </c>
      <c r="C178">
        <v>43888</v>
      </c>
      <c r="D178" t="s">
        <v>124</v>
      </c>
      <c r="E178" t="s">
        <v>128</v>
      </c>
      <c r="F178">
        <v>1</v>
      </c>
      <c r="G178">
        <v>30</v>
      </c>
      <c r="I178">
        <v>176</v>
      </c>
      <c r="J178">
        <v>43888</v>
      </c>
      <c r="K178" t="s">
        <v>126</v>
      </c>
      <c r="L178" t="s">
        <v>130</v>
      </c>
      <c r="M178">
        <v>1</v>
      </c>
      <c r="N178">
        <v>159</v>
      </c>
    </row>
    <row r="179" spans="2:14" x14ac:dyDescent="0.35">
      <c r="B179">
        <v>176</v>
      </c>
      <c r="C179">
        <v>43888</v>
      </c>
      <c r="D179" t="s">
        <v>126</v>
      </c>
      <c r="E179" t="s">
        <v>130</v>
      </c>
      <c r="F179">
        <v>1</v>
      </c>
      <c r="G179">
        <v>159</v>
      </c>
      <c r="I179">
        <v>177</v>
      </c>
      <c r="J179">
        <v>43889</v>
      </c>
      <c r="K179" t="s">
        <v>123</v>
      </c>
      <c r="L179" t="s">
        <v>129</v>
      </c>
      <c r="M179">
        <v>1</v>
      </c>
      <c r="N179">
        <v>68</v>
      </c>
    </row>
    <row r="180" spans="2:14" x14ac:dyDescent="0.35">
      <c r="B180">
        <v>177</v>
      </c>
      <c r="C180">
        <v>43889</v>
      </c>
      <c r="D180" t="s">
        <v>123</v>
      </c>
      <c r="E180" t="s">
        <v>129</v>
      </c>
      <c r="F180">
        <v>1</v>
      </c>
      <c r="G180">
        <v>68</v>
      </c>
      <c r="I180">
        <v>178</v>
      </c>
      <c r="J180">
        <v>43889</v>
      </c>
      <c r="K180" t="s">
        <v>125</v>
      </c>
      <c r="L180" t="s">
        <v>130</v>
      </c>
      <c r="M180">
        <v>1</v>
      </c>
      <c r="N180">
        <v>607</v>
      </c>
    </row>
    <row r="181" spans="2:14" x14ac:dyDescent="0.35">
      <c r="B181">
        <v>178</v>
      </c>
      <c r="C181">
        <v>43889</v>
      </c>
      <c r="D181" t="s">
        <v>125</v>
      </c>
      <c r="E181" t="s">
        <v>130</v>
      </c>
      <c r="F181">
        <v>1</v>
      </c>
      <c r="G181">
        <v>607</v>
      </c>
      <c r="I181">
        <v>179</v>
      </c>
      <c r="J181">
        <v>43889</v>
      </c>
      <c r="K181" t="s">
        <v>123</v>
      </c>
      <c r="L181" t="s">
        <v>127</v>
      </c>
      <c r="M181">
        <v>5</v>
      </c>
      <c r="N181">
        <v>1000</v>
      </c>
    </row>
    <row r="182" spans="2:14" x14ac:dyDescent="0.35">
      <c r="B182">
        <v>179</v>
      </c>
      <c r="C182">
        <v>43889</v>
      </c>
      <c r="D182" t="s">
        <v>123</v>
      </c>
      <c r="E182" t="s">
        <v>127</v>
      </c>
      <c r="F182">
        <v>5</v>
      </c>
      <c r="G182">
        <v>1000</v>
      </c>
      <c r="I182">
        <v>180</v>
      </c>
      <c r="J182">
        <v>43890</v>
      </c>
      <c r="K182" t="s">
        <v>125</v>
      </c>
      <c r="L182" t="s">
        <v>128</v>
      </c>
      <c r="M182">
        <v>1</v>
      </c>
      <c r="N182">
        <v>1059</v>
      </c>
    </row>
    <row r="183" spans="2:14" x14ac:dyDescent="0.35">
      <c r="B183">
        <v>180</v>
      </c>
      <c r="C183">
        <v>43890</v>
      </c>
      <c r="D183" t="s">
        <v>125</v>
      </c>
      <c r="E183" t="s">
        <v>128</v>
      </c>
      <c r="F183">
        <v>1</v>
      </c>
      <c r="G183">
        <v>1059</v>
      </c>
      <c r="I183">
        <v>181</v>
      </c>
      <c r="J183">
        <v>43890</v>
      </c>
      <c r="K183" t="s">
        <v>123</v>
      </c>
      <c r="L183" t="s">
        <v>129</v>
      </c>
      <c r="M183">
        <v>5</v>
      </c>
      <c r="N183">
        <v>545</v>
      </c>
    </row>
    <row r="184" spans="2:14" x14ac:dyDescent="0.35">
      <c r="B184">
        <v>181</v>
      </c>
      <c r="C184">
        <v>43890</v>
      </c>
      <c r="D184" t="s">
        <v>123</v>
      </c>
      <c r="E184" t="s">
        <v>129</v>
      </c>
      <c r="F184">
        <v>5</v>
      </c>
      <c r="G184">
        <v>545</v>
      </c>
      <c r="I184">
        <v>182</v>
      </c>
      <c r="J184">
        <v>43890</v>
      </c>
      <c r="K184" t="s">
        <v>125</v>
      </c>
      <c r="L184" t="s">
        <v>130</v>
      </c>
      <c r="M184">
        <v>1</v>
      </c>
      <c r="N184">
        <v>572</v>
      </c>
    </row>
    <row r="185" spans="2:14" x14ac:dyDescent="0.35">
      <c r="B185">
        <v>182</v>
      </c>
      <c r="C185">
        <v>43890</v>
      </c>
      <c r="D185" t="s">
        <v>125</v>
      </c>
      <c r="E185" t="s">
        <v>130</v>
      </c>
      <c r="F185">
        <v>1</v>
      </c>
      <c r="G185">
        <v>572</v>
      </c>
      <c r="I185">
        <v>183</v>
      </c>
      <c r="J185">
        <v>43891</v>
      </c>
      <c r="K185" t="s">
        <v>123</v>
      </c>
      <c r="L185" t="s">
        <v>128</v>
      </c>
      <c r="M185">
        <v>1</v>
      </c>
      <c r="N185">
        <v>124</v>
      </c>
    </row>
    <row r="186" spans="2:14" x14ac:dyDescent="0.35">
      <c r="B186">
        <v>183</v>
      </c>
      <c r="C186">
        <v>43891</v>
      </c>
      <c r="D186" t="s">
        <v>123</v>
      </c>
      <c r="E186" t="s">
        <v>128</v>
      </c>
      <c r="F186">
        <v>1</v>
      </c>
      <c r="G186">
        <v>124</v>
      </c>
      <c r="I186">
        <v>184</v>
      </c>
      <c r="J186">
        <v>43891</v>
      </c>
      <c r="K186" t="s">
        <v>125</v>
      </c>
      <c r="L186" t="s">
        <v>130</v>
      </c>
      <c r="M186">
        <v>3</v>
      </c>
      <c r="N186">
        <v>2673</v>
      </c>
    </row>
    <row r="187" spans="2:14" x14ac:dyDescent="0.35">
      <c r="B187">
        <v>184</v>
      </c>
      <c r="C187">
        <v>43891</v>
      </c>
      <c r="D187" t="s">
        <v>125</v>
      </c>
      <c r="E187" t="s">
        <v>130</v>
      </c>
      <c r="F187">
        <v>3</v>
      </c>
      <c r="G187">
        <v>2673</v>
      </c>
      <c r="I187">
        <v>185</v>
      </c>
      <c r="J187">
        <v>43891</v>
      </c>
      <c r="K187" t="s">
        <v>123</v>
      </c>
      <c r="L187" t="s">
        <v>127</v>
      </c>
      <c r="M187">
        <v>1</v>
      </c>
      <c r="N187">
        <v>102</v>
      </c>
    </row>
    <row r="188" spans="2:14" x14ac:dyDescent="0.35">
      <c r="B188">
        <v>185</v>
      </c>
      <c r="C188">
        <v>43891</v>
      </c>
      <c r="D188" t="s">
        <v>123</v>
      </c>
      <c r="E188" t="s">
        <v>127</v>
      </c>
      <c r="F188">
        <v>1</v>
      </c>
      <c r="G188">
        <v>102</v>
      </c>
      <c r="I188">
        <v>186</v>
      </c>
      <c r="J188">
        <v>43892</v>
      </c>
      <c r="K188" t="s">
        <v>124</v>
      </c>
      <c r="L188" t="s">
        <v>130</v>
      </c>
      <c r="M188">
        <v>3</v>
      </c>
      <c r="N188">
        <v>138</v>
      </c>
    </row>
    <row r="189" spans="2:14" x14ac:dyDescent="0.35">
      <c r="B189">
        <v>186</v>
      </c>
      <c r="C189">
        <v>43892</v>
      </c>
      <c r="D189" t="s">
        <v>124</v>
      </c>
      <c r="E189" t="s">
        <v>130</v>
      </c>
      <c r="F189">
        <v>3</v>
      </c>
      <c r="G189">
        <v>138</v>
      </c>
      <c r="I189">
        <v>187</v>
      </c>
      <c r="J189">
        <v>43892</v>
      </c>
      <c r="K189" t="s">
        <v>126</v>
      </c>
      <c r="L189" t="s">
        <v>127</v>
      </c>
      <c r="M189">
        <v>1</v>
      </c>
      <c r="N189">
        <v>187</v>
      </c>
    </row>
    <row r="190" spans="2:14" x14ac:dyDescent="0.35">
      <c r="B190">
        <v>187</v>
      </c>
      <c r="C190">
        <v>43892</v>
      </c>
      <c r="D190" t="s">
        <v>126</v>
      </c>
      <c r="E190" t="s">
        <v>127</v>
      </c>
      <c r="F190">
        <v>1</v>
      </c>
      <c r="G190">
        <v>187</v>
      </c>
      <c r="I190">
        <v>188</v>
      </c>
      <c r="J190">
        <v>43892</v>
      </c>
      <c r="K190" t="s">
        <v>124</v>
      </c>
      <c r="L190" t="s">
        <v>128</v>
      </c>
      <c r="M190">
        <v>4</v>
      </c>
      <c r="N190">
        <v>256</v>
      </c>
    </row>
    <row r="191" spans="2:14" x14ac:dyDescent="0.35">
      <c r="B191">
        <v>188</v>
      </c>
      <c r="C191">
        <v>43892</v>
      </c>
      <c r="D191" t="s">
        <v>124</v>
      </c>
      <c r="E191" t="s">
        <v>128</v>
      </c>
      <c r="F191">
        <v>4</v>
      </c>
      <c r="G191">
        <v>256</v>
      </c>
      <c r="I191">
        <v>189</v>
      </c>
      <c r="J191">
        <v>43893</v>
      </c>
      <c r="K191" t="s">
        <v>126</v>
      </c>
      <c r="L191" t="s">
        <v>129</v>
      </c>
      <c r="M191">
        <v>1</v>
      </c>
      <c r="N191">
        <v>65</v>
      </c>
    </row>
    <row r="192" spans="2:14" x14ac:dyDescent="0.35">
      <c r="B192">
        <v>189</v>
      </c>
      <c r="C192">
        <v>43893</v>
      </c>
      <c r="D192" t="s">
        <v>126</v>
      </c>
      <c r="E192" t="s">
        <v>129</v>
      </c>
      <c r="F192">
        <v>1</v>
      </c>
      <c r="G192">
        <v>65</v>
      </c>
      <c r="I192">
        <v>190</v>
      </c>
      <c r="J192">
        <v>43893</v>
      </c>
      <c r="K192" t="s">
        <v>124</v>
      </c>
      <c r="L192" t="s">
        <v>130</v>
      </c>
      <c r="M192">
        <v>5</v>
      </c>
      <c r="N192">
        <v>180</v>
      </c>
    </row>
    <row r="193" spans="2:14" x14ac:dyDescent="0.35">
      <c r="B193">
        <v>190</v>
      </c>
      <c r="C193">
        <v>43893</v>
      </c>
      <c r="D193" t="s">
        <v>124</v>
      </c>
      <c r="E193" t="s">
        <v>130</v>
      </c>
      <c r="F193">
        <v>5</v>
      </c>
      <c r="G193">
        <v>180</v>
      </c>
      <c r="I193">
        <v>191</v>
      </c>
      <c r="J193">
        <v>43893</v>
      </c>
      <c r="K193" t="s">
        <v>126</v>
      </c>
      <c r="L193" t="s">
        <v>128</v>
      </c>
      <c r="M193">
        <v>1</v>
      </c>
      <c r="N193">
        <v>180</v>
      </c>
    </row>
    <row r="194" spans="2:14" x14ac:dyDescent="0.35">
      <c r="B194">
        <v>191</v>
      </c>
      <c r="C194">
        <v>43893</v>
      </c>
      <c r="D194" t="s">
        <v>126</v>
      </c>
      <c r="E194" t="s">
        <v>128</v>
      </c>
      <c r="F194">
        <v>1</v>
      </c>
      <c r="G194">
        <v>180</v>
      </c>
      <c r="I194">
        <v>192</v>
      </c>
      <c r="J194">
        <v>43894</v>
      </c>
      <c r="K194" t="s">
        <v>124</v>
      </c>
      <c r="L194" t="s">
        <v>130</v>
      </c>
      <c r="M194">
        <v>1</v>
      </c>
      <c r="N194">
        <v>60</v>
      </c>
    </row>
    <row r="195" spans="2:14" x14ac:dyDescent="0.35">
      <c r="B195">
        <v>192</v>
      </c>
      <c r="C195">
        <v>43894</v>
      </c>
      <c r="D195" t="s">
        <v>124</v>
      </c>
      <c r="E195" t="s">
        <v>130</v>
      </c>
      <c r="F195">
        <v>1</v>
      </c>
      <c r="G195">
        <v>60</v>
      </c>
      <c r="I195">
        <v>193</v>
      </c>
      <c r="J195">
        <v>43894</v>
      </c>
      <c r="K195" t="s">
        <v>126</v>
      </c>
      <c r="L195" t="s">
        <v>127</v>
      </c>
      <c r="M195">
        <v>1</v>
      </c>
      <c r="N195">
        <v>42</v>
      </c>
    </row>
    <row r="196" spans="2:14" x14ac:dyDescent="0.35">
      <c r="B196">
        <v>193</v>
      </c>
      <c r="C196">
        <v>43894</v>
      </c>
      <c r="D196" t="s">
        <v>126</v>
      </c>
      <c r="E196" t="s">
        <v>127</v>
      </c>
      <c r="F196">
        <v>1</v>
      </c>
      <c r="G196">
        <v>42</v>
      </c>
      <c r="I196">
        <v>194</v>
      </c>
      <c r="J196">
        <v>43894</v>
      </c>
      <c r="K196" t="s">
        <v>124</v>
      </c>
      <c r="L196" t="s">
        <v>128</v>
      </c>
      <c r="M196">
        <v>1</v>
      </c>
      <c r="N196">
        <v>61</v>
      </c>
    </row>
    <row r="197" spans="2:14" x14ac:dyDescent="0.35">
      <c r="B197">
        <v>194</v>
      </c>
      <c r="C197">
        <v>43894</v>
      </c>
      <c r="D197" t="s">
        <v>124</v>
      </c>
      <c r="E197" t="s">
        <v>128</v>
      </c>
      <c r="F197">
        <v>1</v>
      </c>
      <c r="G197">
        <v>61</v>
      </c>
      <c r="I197">
        <v>195</v>
      </c>
      <c r="J197">
        <v>43895</v>
      </c>
      <c r="K197" t="s">
        <v>125</v>
      </c>
      <c r="L197" t="s">
        <v>127</v>
      </c>
      <c r="M197">
        <v>1</v>
      </c>
      <c r="N197">
        <v>1231</v>
      </c>
    </row>
    <row r="198" spans="2:14" x14ac:dyDescent="0.35">
      <c r="B198">
        <v>195</v>
      </c>
      <c r="C198">
        <v>43895</v>
      </c>
      <c r="D198" t="s">
        <v>125</v>
      </c>
      <c r="E198" t="s">
        <v>127</v>
      </c>
      <c r="F198">
        <v>1</v>
      </c>
      <c r="G198">
        <v>1231</v>
      </c>
      <c r="I198">
        <v>196</v>
      </c>
      <c r="J198">
        <v>43895</v>
      </c>
      <c r="K198" t="s">
        <v>123</v>
      </c>
      <c r="L198" t="s">
        <v>128</v>
      </c>
      <c r="M198">
        <v>1</v>
      </c>
      <c r="N198">
        <v>244</v>
      </c>
    </row>
    <row r="199" spans="2:14" x14ac:dyDescent="0.35">
      <c r="B199">
        <v>196</v>
      </c>
      <c r="C199">
        <v>43895</v>
      </c>
      <c r="D199" t="s">
        <v>123</v>
      </c>
      <c r="E199" t="s">
        <v>128</v>
      </c>
      <c r="F199">
        <v>1</v>
      </c>
      <c r="G199">
        <v>244</v>
      </c>
      <c r="I199">
        <v>197</v>
      </c>
      <c r="J199">
        <v>43895</v>
      </c>
      <c r="K199" t="s">
        <v>125</v>
      </c>
      <c r="L199" t="s">
        <v>129</v>
      </c>
      <c r="M199">
        <v>2</v>
      </c>
      <c r="N199">
        <v>2396</v>
      </c>
    </row>
    <row r="200" spans="2:14" x14ac:dyDescent="0.35">
      <c r="B200">
        <v>197</v>
      </c>
      <c r="C200">
        <v>43895</v>
      </c>
      <c r="D200" t="s">
        <v>125</v>
      </c>
      <c r="E200" t="s">
        <v>129</v>
      </c>
      <c r="F200">
        <v>2</v>
      </c>
      <c r="G200">
        <v>2396</v>
      </c>
      <c r="I200">
        <v>198</v>
      </c>
      <c r="J200">
        <v>43896</v>
      </c>
      <c r="K200" t="s">
        <v>123</v>
      </c>
      <c r="L200" t="s">
        <v>130</v>
      </c>
      <c r="M200">
        <v>5</v>
      </c>
      <c r="N200">
        <v>1365</v>
      </c>
    </row>
    <row r="201" spans="2:14" x14ac:dyDescent="0.35">
      <c r="B201">
        <v>198</v>
      </c>
      <c r="C201">
        <v>43896</v>
      </c>
      <c r="D201" t="s">
        <v>123</v>
      </c>
      <c r="E201" t="s">
        <v>130</v>
      </c>
      <c r="F201">
        <v>5</v>
      </c>
      <c r="G201">
        <v>1365</v>
      </c>
      <c r="I201">
        <v>199</v>
      </c>
      <c r="J201">
        <v>43896</v>
      </c>
      <c r="K201" t="s">
        <v>125</v>
      </c>
      <c r="L201" t="s">
        <v>128</v>
      </c>
      <c r="M201">
        <v>1</v>
      </c>
      <c r="N201">
        <v>573</v>
      </c>
    </row>
    <row r="202" spans="2:14" x14ac:dyDescent="0.35">
      <c r="B202">
        <v>199</v>
      </c>
      <c r="C202">
        <v>43896</v>
      </c>
      <c r="D202" t="s">
        <v>125</v>
      </c>
      <c r="E202" t="s">
        <v>128</v>
      </c>
      <c r="F202">
        <v>1</v>
      </c>
      <c r="G202">
        <v>573</v>
      </c>
      <c r="I202">
        <v>200</v>
      </c>
      <c r="J202">
        <v>43896</v>
      </c>
      <c r="K202" t="s">
        <v>123</v>
      </c>
      <c r="L202" t="s">
        <v>130</v>
      </c>
      <c r="M202">
        <v>1</v>
      </c>
      <c r="N202">
        <v>342</v>
      </c>
    </row>
    <row r="203" spans="2:14" x14ac:dyDescent="0.35">
      <c r="B203">
        <v>200</v>
      </c>
      <c r="C203">
        <v>43896</v>
      </c>
      <c r="D203" t="s">
        <v>123</v>
      </c>
      <c r="E203" t="s">
        <v>130</v>
      </c>
      <c r="F203">
        <v>1</v>
      </c>
      <c r="G203">
        <v>342</v>
      </c>
      <c r="I203">
        <v>201</v>
      </c>
      <c r="J203">
        <v>43897</v>
      </c>
      <c r="K203" t="s">
        <v>125</v>
      </c>
      <c r="L203" t="s">
        <v>127</v>
      </c>
      <c r="M203">
        <v>1</v>
      </c>
      <c r="N203">
        <v>531</v>
      </c>
    </row>
    <row r="204" spans="2:14" x14ac:dyDescent="0.35">
      <c r="B204">
        <v>201</v>
      </c>
      <c r="C204">
        <v>43897</v>
      </c>
      <c r="D204" t="s">
        <v>125</v>
      </c>
      <c r="E204" t="s">
        <v>127</v>
      </c>
      <c r="F204">
        <v>1</v>
      </c>
      <c r="G204">
        <v>531</v>
      </c>
      <c r="I204">
        <v>202</v>
      </c>
      <c r="J204">
        <v>43897</v>
      </c>
      <c r="K204" t="s">
        <v>123</v>
      </c>
      <c r="L204" t="s">
        <v>128</v>
      </c>
      <c r="M204">
        <v>1</v>
      </c>
      <c r="N204">
        <v>184</v>
      </c>
    </row>
    <row r="205" spans="2:14" x14ac:dyDescent="0.35">
      <c r="B205">
        <v>202</v>
      </c>
      <c r="C205">
        <v>43897</v>
      </c>
      <c r="D205" t="s">
        <v>123</v>
      </c>
      <c r="E205" t="s">
        <v>128</v>
      </c>
      <c r="F205">
        <v>1</v>
      </c>
      <c r="G205">
        <v>184</v>
      </c>
      <c r="I205">
        <v>203</v>
      </c>
      <c r="J205">
        <v>43897</v>
      </c>
      <c r="K205" t="s">
        <v>125</v>
      </c>
      <c r="L205" t="s">
        <v>127</v>
      </c>
      <c r="M205">
        <v>1</v>
      </c>
      <c r="N205">
        <v>1107</v>
      </c>
    </row>
    <row r="206" spans="2:14" x14ac:dyDescent="0.35">
      <c r="B206">
        <v>203</v>
      </c>
      <c r="C206">
        <v>43897</v>
      </c>
      <c r="D206" t="s">
        <v>125</v>
      </c>
      <c r="E206" t="s">
        <v>127</v>
      </c>
      <c r="F206">
        <v>1</v>
      </c>
      <c r="G206">
        <v>1107</v>
      </c>
      <c r="I206">
        <v>204</v>
      </c>
      <c r="J206">
        <v>43898</v>
      </c>
      <c r="K206" t="s">
        <v>126</v>
      </c>
      <c r="L206" t="s">
        <v>128</v>
      </c>
      <c r="M206">
        <v>1</v>
      </c>
      <c r="N206">
        <v>153</v>
      </c>
    </row>
    <row r="207" spans="2:14" x14ac:dyDescent="0.35">
      <c r="B207">
        <v>204</v>
      </c>
      <c r="C207">
        <v>43898</v>
      </c>
      <c r="D207" t="s">
        <v>126</v>
      </c>
      <c r="E207" t="s">
        <v>128</v>
      </c>
      <c r="F207">
        <v>1</v>
      </c>
      <c r="G207">
        <v>153</v>
      </c>
      <c r="I207">
        <v>205</v>
      </c>
      <c r="J207">
        <v>43898</v>
      </c>
      <c r="K207" t="s">
        <v>124</v>
      </c>
      <c r="L207" t="s">
        <v>129</v>
      </c>
      <c r="M207">
        <v>5</v>
      </c>
      <c r="N207">
        <v>190</v>
      </c>
    </row>
    <row r="208" spans="2:14" x14ac:dyDescent="0.35">
      <c r="B208">
        <v>205</v>
      </c>
      <c r="C208">
        <v>43898</v>
      </c>
      <c r="D208" t="s">
        <v>124</v>
      </c>
      <c r="E208" t="s">
        <v>129</v>
      </c>
      <c r="F208">
        <v>5</v>
      </c>
      <c r="G208">
        <v>190</v>
      </c>
      <c r="I208">
        <v>206</v>
      </c>
      <c r="J208">
        <v>43898</v>
      </c>
      <c r="K208" t="s">
        <v>126</v>
      </c>
      <c r="L208" t="s">
        <v>130</v>
      </c>
      <c r="M208">
        <v>2</v>
      </c>
      <c r="N208">
        <v>258</v>
      </c>
    </row>
    <row r="209" spans="2:14" x14ac:dyDescent="0.35">
      <c r="B209">
        <v>206</v>
      </c>
      <c r="C209">
        <v>43898</v>
      </c>
      <c r="D209" t="s">
        <v>126</v>
      </c>
      <c r="E209" t="s">
        <v>130</v>
      </c>
      <c r="F209">
        <v>2</v>
      </c>
      <c r="G209">
        <v>258</v>
      </c>
      <c r="I209">
        <v>207</v>
      </c>
      <c r="J209">
        <v>43899</v>
      </c>
      <c r="K209" t="s">
        <v>124</v>
      </c>
      <c r="L209" t="s">
        <v>128</v>
      </c>
      <c r="M209">
        <v>1</v>
      </c>
      <c r="N209">
        <v>58</v>
      </c>
    </row>
    <row r="210" spans="2:14" x14ac:dyDescent="0.35">
      <c r="B210">
        <v>207</v>
      </c>
      <c r="C210">
        <v>43899</v>
      </c>
      <c r="D210" t="s">
        <v>124</v>
      </c>
      <c r="E210" t="s">
        <v>128</v>
      </c>
      <c r="F210">
        <v>1</v>
      </c>
      <c r="G210">
        <v>58</v>
      </c>
      <c r="I210">
        <v>208</v>
      </c>
      <c r="J210">
        <v>43899</v>
      </c>
      <c r="K210" t="s">
        <v>126</v>
      </c>
      <c r="L210" t="s">
        <v>130</v>
      </c>
      <c r="M210">
        <v>2</v>
      </c>
      <c r="N210">
        <v>362</v>
      </c>
    </row>
    <row r="211" spans="2:14" x14ac:dyDescent="0.35">
      <c r="B211">
        <v>208</v>
      </c>
      <c r="C211">
        <v>43899</v>
      </c>
      <c r="D211" t="s">
        <v>126</v>
      </c>
      <c r="E211" t="s">
        <v>130</v>
      </c>
      <c r="F211">
        <v>2</v>
      </c>
      <c r="G211">
        <v>362</v>
      </c>
      <c r="I211">
        <v>209</v>
      </c>
      <c r="J211">
        <v>43899</v>
      </c>
      <c r="K211" t="s">
        <v>124</v>
      </c>
      <c r="L211" t="s">
        <v>127</v>
      </c>
      <c r="M211">
        <v>7</v>
      </c>
      <c r="N211">
        <v>441</v>
      </c>
    </row>
    <row r="212" spans="2:14" x14ac:dyDescent="0.35">
      <c r="B212">
        <v>209</v>
      </c>
      <c r="C212">
        <v>43899</v>
      </c>
      <c r="D212" t="s">
        <v>124</v>
      </c>
      <c r="E212" t="s">
        <v>127</v>
      </c>
      <c r="F212">
        <v>7</v>
      </c>
      <c r="G212">
        <v>441</v>
      </c>
      <c r="I212">
        <v>210</v>
      </c>
      <c r="J212">
        <v>43900</v>
      </c>
      <c r="K212" t="s">
        <v>126</v>
      </c>
      <c r="L212" t="s">
        <v>128</v>
      </c>
      <c r="M212">
        <v>1</v>
      </c>
      <c r="N212">
        <v>111</v>
      </c>
    </row>
    <row r="213" spans="2:14" x14ac:dyDescent="0.35">
      <c r="B213">
        <v>210</v>
      </c>
      <c r="C213">
        <v>43900</v>
      </c>
      <c r="D213" t="s">
        <v>126</v>
      </c>
      <c r="E213" t="s">
        <v>128</v>
      </c>
      <c r="F213">
        <v>1</v>
      </c>
      <c r="G213">
        <v>111</v>
      </c>
      <c r="I213">
        <v>211</v>
      </c>
      <c r="J213">
        <v>43900</v>
      </c>
      <c r="K213" t="s">
        <v>124</v>
      </c>
      <c r="L213" t="s">
        <v>127</v>
      </c>
      <c r="M213">
        <v>1</v>
      </c>
      <c r="N213">
        <v>56</v>
      </c>
    </row>
    <row r="214" spans="2:14" x14ac:dyDescent="0.35">
      <c r="B214">
        <v>211</v>
      </c>
      <c r="C214">
        <v>43900</v>
      </c>
      <c r="D214" t="s">
        <v>124</v>
      </c>
      <c r="E214" t="s">
        <v>127</v>
      </c>
      <c r="F214">
        <v>1</v>
      </c>
      <c r="G214">
        <v>56</v>
      </c>
      <c r="I214">
        <v>212</v>
      </c>
      <c r="J214">
        <v>43900</v>
      </c>
      <c r="K214" t="s">
        <v>126</v>
      </c>
      <c r="L214" t="s">
        <v>129</v>
      </c>
      <c r="M214">
        <v>1</v>
      </c>
      <c r="N214">
        <v>115</v>
      </c>
    </row>
    <row r="215" spans="2:14" x14ac:dyDescent="0.35">
      <c r="B215">
        <v>212</v>
      </c>
      <c r="C215">
        <v>43900</v>
      </c>
      <c r="D215" t="s">
        <v>126</v>
      </c>
      <c r="E215" t="s">
        <v>129</v>
      </c>
      <c r="F215">
        <v>1</v>
      </c>
      <c r="G215">
        <v>115</v>
      </c>
      <c r="I215">
        <v>213</v>
      </c>
      <c r="J215">
        <v>43901</v>
      </c>
      <c r="K215" t="s">
        <v>123</v>
      </c>
      <c r="L215" t="s">
        <v>129</v>
      </c>
      <c r="M215">
        <v>6</v>
      </c>
      <c r="N215">
        <v>792</v>
      </c>
    </row>
    <row r="216" spans="2:14" x14ac:dyDescent="0.35">
      <c r="B216">
        <v>213</v>
      </c>
      <c r="C216">
        <v>43901</v>
      </c>
      <c r="D216" t="s">
        <v>123</v>
      </c>
      <c r="E216" t="s">
        <v>129</v>
      </c>
      <c r="F216">
        <v>6</v>
      </c>
      <c r="G216">
        <v>792</v>
      </c>
      <c r="I216">
        <v>214</v>
      </c>
      <c r="J216">
        <v>43901</v>
      </c>
      <c r="K216" t="s">
        <v>125</v>
      </c>
      <c r="L216" t="s">
        <v>130</v>
      </c>
      <c r="M216">
        <v>1</v>
      </c>
      <c r="N216">
        <v>723</v>
      </c>
    </row>
    <row r="217" spans="2:14" x14ac:dyDescent="0.35">
      <c r="B217">
        <v>214</v>
      </c>
      <c r="C217">
        <v>43901</v>
      </c>
      <c r="D217" t="s">
        <v>125</v>
      </c>
      <c r="E217" t="s">
        <v>130</v>
      </c>
      <c r="F217">
        <v>1</v>
      </c>
      <c r="G217">
        <v>723</v>
      </c>
      <c r="I217">
        <v>215</v>
      </c>
      <c r="J217">
        <v>43901</v>
      </c>
      <c r="K217" t="s">
        <v>123</v>
      </c>
      <c r="L217" t="s">
        <v>128</v>
      </c>
      <c r="M217">
        <v>1</v>
      </c>
      <c r="N217">
        <v>219</v>
      </c>
    </row>
    <row r="218" spans="2:14" x14ac:dyDescent="0.35">
      <c r="B218">
        <v>215</v>
      </c>
      <c r="C218">
        <v>43901</v>
      </c>
      <c r="D218" t="s">
        <v>123</v>
      </c>
      <c r="E218" t="s">
        <v>128</v>
      </c>
      <c r="F218">
        <v>1</v>
      </c>
      <c r="G218">
        <v>219</v>
      </c>
      <c r="I218">
        <v>216</v>
      </c>
      <c r="J218">
        <v>43902</v>
      </c>
      <c r="K218" t="s">
        <v>125</v>
      </c>
      <c r="L218" t="s">
        <v>130</v>
      </c>
      <c r="M218">
        <v>1</v>
      </c>
      <c r="N218">
        <v>1163</v>
      </c>
    </row>
    <row r="219" spans="2:14" x14ac:dyDescent="0.35">
      <c r="B219">
        <v>216</v>
      </c>
      <c r="C219">
        <v>43902</v>
      </c>
      <c r="D219" t="s">
        <v>125</v>
      </c>
      <c r="E219" t="s">
        <v>130</v>
      </c>
      <c r="F219">
        <v>1</v>
      </c>
      <c r="G219">
        <v>1163</v>
      </c>
      <c r="I219">
        <v>217</v>
      </c>
      <c r="J219">
        <v>43902</v>
      </c>
      <c r="K219" t="s">
        <v>123</v>
      </c>
      <c r="L219" t="s">
        <v>127</v>
      </c>
      <c r="M219">
        <v>2</v>
      </c>
      <c r="N219">
        <v>584</v>
      </c>
    </row>
    <row r="220" spans="2:14" x14ac:dyDescent="0.35">
      <c r="B220">
        <v>216</v>
      </c>
      <c r="C220">
        <v>43902</v>
      </c>
      <c r="D220" t="s">
        <v>125</v>
      </c>
      <c r="E220" t="s">
        <v>130</v>
      </c>
      <c r="F220">
        <v>1</v>
      </c>
      <c r="G220">
        <v>1163</v>
      </c>
      <c r="I220">
        <v>218</v>
      </c>
      <c r="J220">
        <v>43902</v>
      </c>
      <c r="K220" t="s">
        <v>125</v>
      </c>
      <c r="L220" t="s">
        <v>128</v>
      </c>
      <c r="M220">
        <v>2</v>
      </c>
      <c r="N220">
        <v>2040</v>
      </c>
    </row>
    <row r="221" spans="2:14" x14ac:dyDescent="0.35">
      <c r="B221">
        <v>217</v>
      </c>
      <c r="C221">
        <v>43902</v>
      </c>
      <c r="D221" t="s">
        <v>123</v>
      </c>
      <c r="E221" t="s">
        <v>127</v>
      </c>
      <c r="F221">
        <v>2</v>
      </c>
      <c r="G221">
        <v>584</v>
      </c>
      <c r="I221">
        <v>219</v>
      </c>
      <c r="J221">
        <v>43903</v>
      </c>
      <c r="K221" t="s">
        <v>123</v>
      </c>
      <c r="L221" t="s">
        <v>127</v>
      </c>
      <c r="M221">
        <v>4</v>
      </c>
      <c r="N221">
        <v>1064</v>
      </c>
    </row>
    <row r="222" spans="2:14" x14ac:dyDescent="0.35">
      <c r="B222">
        <v>218</v>
      </c>
      <c r="C222">
        <v>43902</v>
      </c>
      <c r="D222" t="s">
        <v>125</v>
      </c>
      <c r="E222" t="s">
        <v>128</v>
      </c>
      <c r="F222">
        <v>2</v>
      </c>
      <c r="G222">
        <v>2040</v>
      </c>
      <c r="I222">
        <v>220</v>
      </c>
      <c r="J222">
        <v>43903</v>
      </c>
      <c r="K222" t="s">
        <v>125</v>
      </c>
      <c r="L222" t="s">
        <v>129</v>
      </c>
      <c r="M222">
        <v>1</v>
      </c>
      <c r="N222">
        <v>1211</v>
      </c>
    </row>
    <row r="223" spans="2:14" x14ac:dyDescent="0.35">
      <c r="B223">
        <v>219</v>
      </c>
      <c r="C223">
        <v>43903</v>
      </c>
      <c r="D223" t="s">
        <v>123</v>
      </c>
      <c r="E223" t="s">
        <v>127</v>
      </c>
      <c r="F223">
        <v>4</v>
      </c>
      <c r="G223">
        <v>1064</v>
      </c>
      <c r="I223">
        <v>221</v>
      </c>
      <c r="J223">
        <v>43903</v>
      </c>
      <c r="K223" t="s">
        <v>123</v>
      </c>
      <c r="L223" t="s">
        <v>130</v>
      </c>
      <c r="M223">
        <v>4</v>
      </c>
      <c r="N223">
        <v>1364</v>
      </c>
    </row>
    <row r="224" spans="2:14" x14ac:dyDescent="0.35">
      <c r="B224">
        <v>220</v>
      </c>
      <c r="C224">
        <v>43903</v>
      </c>
      <c r="D224" t="s">
        <v>125</v>
      </c>
      <c r="E224" t="s">
        <v>129</v>
      </c>
      <c r="F224">
        <v>1</v>
      </c>
      <c r="G224">
        <v>1211</v>
      </c>
      <c r="I224">
        <v>222</v>
      </c>
      <c r="J224">
        <v>43904</v>
      </c>
      <c r="K224" t="s">
        <v>124</v>
      </c>
      <c r="L224" t="s">
        <v>130</v>
      </c>
      <c r="M224">
        <v>1</v>
      </c>
      <c r="N224">
        <v>44</v>
      </c>
    </row>
    <row r="225" spans="2:14" x14ac:dyDescent="0.35">
      <c r="B225">
        <v>221</v>
      </c>
      <c r="C225">
        <v>43903</v>
      </c>
      <c r="D225" t="s">
        <v>123</v>
      </c>
      <c r="E225" t="s">
        <v>130</v>
      </c>
      <c r="F225">
        <v>4</v>
      </c>
      <c r="G225">
        <v>1364</v>
      </c>
      <c r="I225">
        <v>223</v>
      </c>
      <c r="J225">
        <v>43904</v>
      </c>
      <c r="K225" t="s">
        <v>126</v>
      </c>
      <c r="L225" t="s">
        <v>128</v>
      </c>
      <c r="M225">
        <v>2</v>
      </c>
      <c r="N225">
        <v>270</v>
      </c>
    </row>
    <row r="226" spans="2:14" x14ac:dyDescent="0.35">
      <c r="B226">
        <v>222</v>
      </c>
      <c r="C226">
        <v>43904</v>
      </c>
      <c r="D226" t="s">
        <v>124</v>
      </c>
      <c r="E226" t="s">
        <v>130</v>
      </c>
      <c r="F226">
        <v>1</v>
      </c>
      <c r="G226">
        <v>44</v>
      </c>
      <c r="I226">
        <v>224</v>
      </c>
      <c r="J226">
        <v>43904</v>
      </c>
      <c r="K226" t="s">
        <v>124</v>
      </c>
      <c r="L226" t="s">
        <v>130</v>
      </c>
      <c r="M226">
        <v>4</v>
      </c>
      <c r="N226">
        <v>196</v>
      </c>
    </row>
    <row r="227" spans="2:14" x14ac:dyDescent="0.35">
      <c r="B227">
        <v>223</v>
      </c>
      <c r="C227">
        <v>43904</v>
      </c>
      <c r="D227" t="s">
        <v>126</v>
      </c>
      <c r="E227" t="s">
        <v>128</v>
      </c>
      <c r="F227">
        <v>2</v>
      </c>
      <c r="G227">
        <v>270</v>
      </c>
      <c r="I227">
        <v>225</v>
      </c>
      <c r="J227">
        <v>43905</v>
      </c>
      <c r="K227" t="s">
        <v>126</v>
      </c>
      <c r="L227" t="s">
        <v>127</v>
      </c>
      <c r="M227">
        <v>1</v>
      </c>
      <c r="N227">
        <v>103</v>
      </c>
    </row>
    <row r="228" spans="2:14" x14ac:dyDescent="0.35">
      <c r="B228">
        <v>224</v>
      </c>
      <c r="C228">
        <v>43904</v>
      </c>
      <c r="D228" t="s">
        <v>124</v>
      </c>
      <c r="E228" t="s">
        <v>130</v>
      </c>
      <c r="F228">
        <v>4</v>
      </c>
      <c r="G228">
        <v>196</v>
      </c>
      <c r="I228">
        <v>226</v>
      </c>
      <c r="J228">
        <v>43905</v>
      </c>
      <c r="K228" t="s">
        <v>124</v>
      </c>
      <c r="L228" t="s">
        <v>128</v>
      </c>
      <c r="M228">
        <v>3</v>
      </c>
      <c r="N228">
        <v>123</v>
      </c>
    </row>
    <row r="229" spans="2:14" x14ac:dyDescent="0.35">
      <c r="B229">
        <v>225</v>
      </c>
      <c r="C229">
        <v>43905</v>
      </c>
      <c r="D229" t="s">
        <v>126</v>
      </c>
      <c r="E229" t="s">
        <v>127</v>
      </c>
      <c r="F229">
        <v>1</v>
      </c>
      <c r="G229">
        <v>103</v>
      </c>
      <c r="I229">
        <v>227</v>
      </c>
      <c r="J229">
        <v>43905</v>
      </c>
      <c r="K229" t="s">
        <v>126</v>
      </c>
      <c r="L229" t="s">
        <v>127</v>
      </c>
      <c r="M229">
        <v>1</v>
      </c>
      <c r="N229">
        <v>182</v>
      </c>
    </row>
    <row r="230" spans="2:14" x14ac:dyDescent="0.35">
      <c r="B230">
        <v>226</v>
      </c>
      <c r="C230">
        <v>43905</v>
      </c>
      <c r="D230" t="s">
        <v>124</v>
      </c>
      <c r="E230" t="s">
        <v>128</v>
      </c>
      <c r="F230">
        <v>3</v>
      </c>
      <c r="G230">
        <v>123</v>
      </c>
      <c r="I230">
        <v>228</v>
      </c>
      <c r="J230">
        <v>43906</v>
      </c>
      <c r="K230" t="s">
        <v>124</v>
      </c>
      <c r="L230" t="s">
        <v>129</v>
      </c>
      <c r="M230">
        <v>2</v>
      </c>
      <c r="N230">
        <v>72</v>
      </c>
    </row>
    <row r="231" spans="2:14" x14ac:dyDescent="0.35">
      <c r="B231">
        <v>227</v>
      </c>
      <c r="C231">
        <v>43905</v>
      </c>
      <c r="D231" t="s">
        <v>126</v>
      </c>
      <c r="E231" t="s">
        <v>127</v>
      </c>
      <c r="F231">
        <v>1</v>
      </c>
      <c r="G231">
        <v>182</v>
      </c>
      <c r="I231">
        <v>229</v>
      </c>
      <c r="J231">
        <v>43906</v>
      </c>
      <c r="K231" t="s">
        <v>126</v>
      </c>
      <c r="L231" t="s">
        <v>130</v>
      </c>
      <c r="M231">
        <v>1</v>
      </c>
      <c r="N231">
        <v>32</v>
      </c>
    </row>
    <row r="232" spans="2:14" x14ac:dyDescent="0.35">
      <c r="B232">
        <v>228</v>
      </c>
      <c r="C232">
        <v>43906</v>
      </c>
      <c r="D232" t="s">
        <v>124</v>
      </c>
      <c r="E232" t="s">
        <v>129</v>
      </c>
      <c r="F232">
        <v>2</v>
      </c>
      <c r="G232">
        <v>72</v>
      </c>
      <c r="I232">
        <v>230</v>
      </c>
      <c r="J232">
        <v>43906</v>
      </c>
      <c r="K232" t="s">
        <v>124</v>
      </c>
      <c r="L232" t="s">
        <v>127</v>
      </c>
      <c r="M232">
        <v>1</v>
      </c>
      <c r="N232">
        <v>42</v>
      </c>
    </row>
    <row r="233" spans="2:14" x14ac:dyDescent="0.35">
      <c r="B233">
        <v>229</v>
      </c>
      <c r="C233">
        <v>43906</v>
      </c>
      <c r="D233" t="s">
        <v>126</v>
      </c>
      <c r="E233" t="s">
        <v>130</v>
      </c>
      <c r="F233">
        <v>1</v>
      </c>
      <c r="G233">
        <v>32</v>
      </c>
      <c r="I233">
        <v>231</v>
      </c>
      <c r="J233">
        <v>43907</v>
      </c>
      <c r="K233" t="s">
        <v>125</v>
      </c>
      <c r="L233" t="s">
        <v>128</v>
      </c>
      <c r="M233">
        <v>1</v>
      </c>
      <c r="N233">
        <v>202</v>
      </c>
    </row>
    <row r="234" spans="2:14" x14ac:dyDescent="0.35">
      <c r="B234">
        <v>230</v>
      </c>
      <c r="C234">
        <v>43906</v>
      </c>
      <c r="D234" t="s">
        <v>124</v>
      </c>
      <c r="E234" t="s">
        <v>127</v>
      </c>
      <c r="F234">
        <v>1</v>
      </c>
      <c r="G234">
        <v>42</v>
      </c>
      <c r="I234">
        <v>232</v>
      </c>
      <c r="J234">
        <v>43907</v>
      </c>
      <c r="K234" t="s">
        <v>123</v>
      </c>
      <c r="L234" t="s">
        <v>130</v>
      </c>
      <c r="M234">
        <v>7</v>
      </c>
      <c r="N234">
        <v>2107</v>
      </c>
    </row>
    <row r="235" spans="2:14" x14ac:dyDescent="0.35">
      <c r="B235">
        <v>231</v>
      </c>
      <c r="C235">
        <v>43907</v>
      </c>
      <c r="D235" t="s">
        <v>125</v>
      </c>
      <c r="E235" t="s">
        <v>128</v>
      </c>
      <c r="F235">
        <v>1</v>
      </c>
      <c r="G235">
        <v>202</v>
      </c>
      <c r="I235">
        <v>233</v>
      </c>
      <c r="J235">
        <v>43907</v>
      </c>
      <c r="K235" t="s">
        <v>125</v>
      </c>
      <c r="L235" t="s">
        <v>127</v>
      </c>
      <c r="M235">
        <v>2</v>
      </c>
      <c r="N235">
        <v>2170</v>
      </c>
    </row>
    <row r="236" spans="2:14" x14ac:dyDescent="0.35">
      <c r="B236">
        <v>232</v>
      </c>
      <c r="C236">
        <v>43907</v>
      </c>
      <c r="D236" t="s">
        <v>123</v>
      </c>
      <c r="E236" t="s">
        <v>130</v>
      </c>
      <c r="F236">
        <v>7</v>
      </c>
      <c r="G236">
        <v>2107</v>
      </c>
      <c r="I236">
        <v>234</v>
      </c>
      <c r="J236">
        <v>43908</v>
      </c>
      <c r="K236" t="s">
        <v>123</v>
      </c>
      <c r="L236" t="s">
        <v>128</v>
      </c>
      <c r="M236">
        <v>3</v>
      </c>
      <c r="N236">
        <v>972</v>
      </c>
    </row>
    <row r="237" spans="2:14" x14ac:dyDescent="0.35">
      <c r="B237">
        <v>233</v>
      </c>
      <c r="C237">
        <v>43907</v>
      </c>
      <c r="D237" t="s">
        <v>125</v>
      </c>
      <c r="E237" t="s">
        <v>127</v>
      </c>
      <c r="F237">
        <v>2</v>
      </c>
      <c r="G237">
        <v>2170</v>
      </c>
      <c r="I237">
        <v>235</v>
      </c>
      <c r="J237">
        <v>43908</v>
      </c>
      <c r="K237" t="s">
        <v>125</v>
      </c>
      <c r="L237" t="s">
        <v>127</v>
      </c>
      <c r="M237">
        <v>1</v>
      </c>
      <c r="N237">
        <v>1014</v>
      </c>
    </row>
    <row r="238" spans="2:14" x14ac:dyDescent="0.35">
      <c r="B238">
        <v>234</v>
      </c>
      <c r="C238">
        <v>43908</v>
      </c>
      <c r="D238" t="s">
        <v>123</v>
      </c>
      <c r="E238" t="s">
        <v>128</v>
      </c>
      <c r="F238">
        <v>3</v>
      </c>
      <c r="G238">
        <v>972</v>
      </c>
      <c r="I238">
        <v>236</v>
      </c>
      <c r="J238">
        <v>43908</v>
      </c>
      <c r="K238" t="s">
        <v>123</v>
      </c>
      <c r="L238" t="s">
        <v>129</v>
      </c>
      <c r="M238">
        <v>3</v>
      </c>
      <c r="N238">
        <v>366</v>
      </c>
    </row>
    <row r="239" spans="2:14" x14ac:dyDescent="0.35">
      <c r="B239">
        <v>235</v>
      </c>
      <c r="C239">
        <v>43908</v>
      </c>
      <c r="D239" t="s">
        <v>125</v>
      </c>
      <c r="E239" t="s">
        <v>127</v>
      </c>
      <c r="F239">
        <v>1</v>
      </c>
      <c r="G239">
        <v>1014</v>
      </c>
      <c r="I239">
        <v>237</v>
      </c>
      <c r="J239">
        <v>43909</v>
      </c>
      <c r="K239" t="s">
        <v>125</v>
      </c>
      <c r="L239" t="s">
        <v>130</v>
      </c>
      <c r="M239">
        <v>2</v>
      </c>
      <c r="N239">
        <v>2256</v>
      </c>
    </row>
    <row r="240" spans="2:14" x14ac:dyDescent="0.35">
      <c r="B240">
        <v>236</v>
      </c>
      <c r="C240">
        <v>43908</v>
      </c>
      <c r="D240" t="s">
        <v>123</v>
      </c>
      <c r="E240" t="s">
        <v>129</v>
      </c>
      <c r="F240">
        <v>3</v>
      </c>
      <c r="G240">
        <v>366</v>
      </c>
      <c r="I240">
        <v>238</v>
      </c>
      <c r="J240">
        <v>43909</v>
      </c>
      <c r="K240" t="s">
        <v>123</v>
      </c>
      <c r="L240" t="s">
        <v>127</v>
      </c>
      <c r="M240">
        <v>4</v>
      </c>
      <c r="N240">
        <v>228</v>
      </c>
    </row>
    <row r="241" spans="2:14" x14ac:dyDescent="0.35">
      <c r="B241">
        <v>237</v>
      </c>
      <c r="C241">
        <v>43909</v>
      </c>
      <c r="D241" t="s">
        <v>125</v>
      </c>
      <c r="E241" t="s">
        <v>130</v>
      </c>
      <c r="F241">
        <v>2</v>
      </c>
      <c r="G241">
        <v>2256</v>
      </c>
      <c r="I241">
        <v>239</v>
      </c>
      <c r="J241">
        <v>43909</v>
      </c>
      <c r="K241" t="s">
        <v>125</v>
      </c>
      <c r="L241" t="s">
        <v>128</v>
      </c>
      <c r="M241">
        <v>2</v>
      </c>
      <c r="N241">
        <v>618</v>
      </c>
    </row>
    <row r="242" spans="2:14" x14ac:dyDescent="0.35">
      <c r="B242">
        <v>238</v>
      </c>
      <c r="C242">
        <v>43909</v>
      </c>
      <c r="D242" t="s">
        <v>123</v>
      </c>
      <c r="E242" t="s">
        <v>127</v>
      </c>
      <c r="F242">
        <v>4</v>
      </c>
      <c r="G242">
        <v>228</v>
      </c>
      <c r="I242">
        <v>240</v>
      </c>
      <c r="J242">
        <v>43910</v>
      </c>
      <c r="K242" t="s">
        <v>126</v>
      </c>
      <c r="L242" t="s">
        <v>130</v>
      </c>
      <c r="M242">
        <v>1</v>
      </c>
      <c r="N242">
        <v>187</v>
      </c>
    </row>
    <row r="243" spans="2:14" x14ac:dyDescent="0.35">
      <c r="B243">
        <v>239</v>
      </c>
      <c r="C243">
        <v>43909</v>
      </c>
      <c r="D243" t="s">
        <v>125</v>
      </c>
      <c r="E243" t="s">
        <v>128</v>
      </c>
      <c r="F243">
        <v>2</v>
      </c>
      <c r="G243">
        <v>618</v>
      </c>
      <c r="I243">
        <v>241</v>
      </c>
      <c r="J243">
        <v>43910</v>
      </c>
      <c r="K243" t="s">
        <v>124</v>
      </c>
      <c r="L243" t="s">
        <v>127</v>
      </c>
      <c r="M243">
        <v>1</v>
      </c>
      <c r="N243">
        <v>47</v>
      </c>
    </row>
    <row r="244" spans="2:14" x14ac:dyDescent="0.35">
      <c r="B244">
        <v>240</v>
      </c>
      <c r="C244">
        <v>43910</v>
      </c>
      <c r="D244" t="s">
        <v>126</v>
      </c>
      <c r="E244" t="s">
        <v>130</v>
      </c>
      <c r="F244">
        <v>1</v>
      </c>
      <c r="G244">
        <v>187</v>
      </c>
      <c r="I244">
        <v>242</v>
      </c>
      <c r="J244">
        <v>43910</v>
      </c>
      <c r="K244" t="s">
        <v>126</v>
      </c>
      <c r="L244" t="s">
        <v>128</v>
      </c>
      <c r="M244">
        <v>2</v>
      </c>
      <c r="N244">
        <v>70</v>
      </c>
    </row>
    <row r="245" spans="2:14" x14ac:dyDescent="0.35">
      <c r="B245">
        <v>241</v>
      </c>
      <c r="C245">
        <v>43910</v>
      </c>
      <c r="D245" t="s">
        <v>124</v>
      </c>
      <c r="E245" t="s">
        <v>127</v>
      </c>
      <c r="F245">
        <v>1</v>
      </c>
      <c r="G245">
        <v>47</v>
      </c>
      <c r="I245">
        <v>243</v>
      </c>
      <c r="J245">
        <v>43911</v>
      </c>
      <c r="K245" t="s">
        <v>124</v>
      </c>
      <c r="L245" t="s">
        <v>127</v>
      </c>
      <c r="M245">
        <v>6</v>
      </c>
      <c r="N245">
        <v>216</v>
      </c>
    </row>
    <row r="246" spans="2:14" x14ac:dyDescent="0.35">
      <c r="B246">
        <v>242</v>
      </c>
      <c r="C246">
        <v>43910</v>
      </c>
      <c r="D246" t="s">
        <v>126</v>
      </c>
      <c r="E246" t="s">
        <v>128</v>
      </c>
      <c r="F246">
        <v>2</v>
      </c>
      <c r="G246">
        <v>70</v>
      </c>
      <c r="I246">
        <v>244</v>
      </c>
      <c r="J246">
        <v>43911</v>
      </c>
      <c r="K246" t="s">
        <v>126</v>
      </c>
      <c r="L246" t="s">
        <v>129</v>
      </c>
      <c r="M246">
        <v>2</v>
      </c>
      <c r="N246">
        <v>332</v>
      </c>
    </row>
    <row r="247" spans="2:14" x14ac:dyDescent="0.35">
      <c r="B247">
        <v>243</v>
      </c>
      <c r="C247">
        <v>43911</v>
      </c>
      <c r="D247" t="s">
        <v>124</v>
      </c>
      <c r="E247" t="s">
        <v>127</v>
      </c>
      <c r="F247">
        <v>6</v>
      </c>
      <c r="G247">
        <v>216</v>
      </c>
      <c r="I247">
        <v>245</v>
      </c>
      <c r="J247">
        <v>43911</v>
      </c>
      <c r="K247" t="s">
        <v>124</v>
      </c>
      <c r="L247" t="s">
        <v>130</v>
      </c>
      <c r="M247">
        <v>9</v>
      </c>
      <c r="N247">
        <v>477</v>
      </c>
    </row>
    <row r="248" spans="2:14" x14ac:dyDescent="0.35">
      <c r="B248">
        <v>244</v>
      </c>
      <c r="C248">
        <v>43911</v>
      </c>
      <c r="D248" t="s">
        <v>126</v>
      </c>
      <c r="E248" t="s">
        <v>129</v>
      </c>
      <c r="F248">
        <v>2</v>
      </c>
      <c r="G248">
        <v>332</v>
      </c>
      <c r="I248">
        <v>246</v>
      </c>
      <c r="J248">
        <v>43912</v>
      </c>
      <c r="K248" t="s">
        <v>126</v>
      </c>
      <c r="L248" t="s">
        <v>127</v>
      </c>
      <c r="M248">
        <v>2</v>
      </c>
      <c r="N248">
        <v>86</v>
      </c>
    </row>
    <row r="249" spans="2:14" x14ac:dyDescent="0.35">
      <c r="B249">
        <v>245</v>
      </c>
      <c r="C249">
        <v>43911</v>
      </c>
      <c r="D249" t="s">
        <v>124</v>
      </c>
      <c r="E249" t="s">
        <v>130</v>
      </c>
      <c r="F249">
        <v>9</v>
      </c>
      <c r="G249">
        <v>477</v>
      </c>
      <c r="I249">
        <v>247</v>
      </c>
      <c r="J249">
        <v>43912</v>
      </c>
      <c r="K249" t="s">
        <v>124</v>
      </c>
      <c r="L249" t="s">
        <v>128</v>
      </c>
      <c r="M249">
        <v>1</v>
      </c>
      <c r="N249">
        <v>63</v>
      </c>
    </row>
    <row r="250" spans="2:14" x14ac:dyDescent="0.35">
      <c r="B250">
        <v>246</v>
      </c>
      <c r="C250">
        <v>43912</v>
      </c>
      <c r="D250" t="s">
        <v>126</v>
      </c>
      <c r="E250" t="s">
        <v>127</v>
      </c>
      <c r="F250">
        <v>2</v>
      </c>
      <c r="G250">
        <v>86</v>
      </c>
      <c r="I250">
        <v>248</v>
      </c>
      <c r="J250">
        <v>43912</v>
      </c>
      <c r="K250" t="s">
        <v>126</v>
      </c>
      <c r="L250" t="s">
        <v>129</v>
      </c>
      <c r="M250">
        <v>1</v>
      </c>
      <c r="N250">
        <v>105</v>
      </c>
    </row>
    <row r="251" spans="2:14" x14ac:dyDescent="0.35">
      <c r="B251">
        <v>247</v>
      </c>
      <c r="C251">
        <v>43912</v>
      </c>
      <c r="D251" t="s">
        <v>124</v>
      </c>
      <c r="E251" t="s">
        <v>128</v>
      </c>
      <c r="F251">
        <v>1</v>
      </c>
      <c r="G251">
        <v>63</v>
      </c>
      <c r="I251">
        <v>249</v>
      </c>
      <c r="J251">
        <v>43913</v>
      </c>
      <c r="K251" t="s">
        <v>123</v>
      </c>
      <c r="L251" t="s">
        <v>127</v>
      </c>
      <c r="M251">
        <v>4</v>
      </c>
      <c r="N251">
        <v>984</v>
      </c>
    </row>
    <row r="252" spans="2:14" x14ac:dyDescent="0.35">
      <c r="B252">
        <v>248</v>
      </c>
      <c r="C252">
        <v>43912</v>
      </c>
      <c r="D252" t="s">
        <v>126</v>
      </c>
      <c r="E252" t="s">
        <v>129</v>
      </c>
      <c r="F252">
        <v>1</v>
      </c>
      <c r="G252">
        <v>105</v>
      </c>
      <c r="I252">
        <v>250</v>
      </c>
      <c r="J252">
        <v>43913</v>
      </c>
      <c r="K252" t="s">
        <v>125</v>
      </c>
      <c r="L252" t="s">
        <v>128</v>
      </c>
      <c r="M252">
        <v>2</v>
      </c>
      <c r="N252">
        <v>494</v>
      </c>
    </row>
    <row r="253" spans="2:14" x14ac:dyDescent="0.35">
      <c r="B253">
        <v>249</v>
      </c>
      <c r="C253">
        <v>43913</v>
      </c>
      <c r="D253" t="s">
        <v>123</v>
      </c>
      <c r="E253" t="s">
        <v>127</v>
      </c>
      <c r="F253">
        <v>4</v>
      </c>
      <c r="G253">
        <v>984</v>
      </c>
      <c r="I253">
        <v>251</v>
      </c>
      <c r="J253">
        <v>43913</v>
      </c>
      <c r="K253" t="s">
        <v>123</v>
      </c>
      <c r="L253" t="s">
        <v>127</v>
      </c>
      <c r="M253">
        <v>6</v>
      </c>
      <c r="N253">
        <v>1482</v>
      </c>
    </row>
    <row r="254" spans="2:14" x14ac:dyDescent="0.35">
      <c r="B254">
        <v>250</v>
      </c>
      <c r="C254">
        <v>43913</v>
      </c>
      <c r="D254" t="s">
        <v>125</v>
      </c>
      <c r="E254" t="s">
        <v>128</v>
      </c>
      <c r="F254">
        <v>2</v>
      </c>
      <c r="G254">
        <v>494</v>
      </c>
      <c r="I254">
        <v>252</v>
      </c>
      <c r="J254">
        <v>43914</v>
      </c>
      <c r="K254" t="s">
        <v>125</v>
      </c>
      <c r="L254" t="s">
        <v>129</v>
      </c>
      <c r="M254">
        <v>1</v>
      </c>
      <c r="N254">
        <v>553</v>
      </c>
    </row>
    <row r="255" spans="2:14" x14ac:dyDescent="0.35">
      <c r="B255">
        <v>251</v>
      </c>
      <c r="C255">
        <v>43913</v>
      </c>
      <c r="D255" t="s">
        <v>123</v>
      </c>
      <c r="E255" t="s">
        <v>127</v>
      </c>
      <c r="F255">
        <v>6</v>
      </c>
      <c r="G255">
        <v>1482</v>
      </c>
      <c r="I255">
        <v>253</v>
      </c>
      <c r="J255">
        <v>43914</v>
      </c>
      <c r="K255" t="s">
        <v>123</v>
      </c>
      <c r="L255" t="s">
        <v>130</v>
      </c>
      <c r="M255">
        <v>3</v>
      </c>
      <c r="N255">
        <v>549</v>
      </c>
    </row>
    <row r="256" spans="2:14" x14ac:dyDescent="0.35">
      <c r="B256">
        <v>252</v>
      </c>
      <c r="C256">
        <v>43914</v>
      </c>
      <c r="D256" t="s">
        <v>125</v>
      </c>
      <c r="E256" t="s">
        <v>129</v>
      </c>
      <c r="F256">
        <v>1</v>
      </c>
      <c r="G256">
        <v>553</v>
      </c>
      <c r="I256">
        <v>254</v>
      </c>
      <c r="J256">
        <v>43914</v>
      </c>
      <c r="K256" t="s">
        <v>125</v>
      </c>
      <c r="L256" t="s">
        <v>127</v>
      </c>
      <c r="M256">
        <v>1</v>
      </c>
      <c r="N256">
        <v>1105</v>
      </c>
    </row>
    <row r="257" spans="2:14" x14ac:dyDescent="0.35">
      <c r="B257">
        <v>253</v>
      </c>
      <c r="C257">
        <v>43914</v>
      </c>
      <c r="D257" t="s">
        <v>123</v>
      </c>
      <c r="E257" t="s">
        <v>130</v>
      </c>
      <c r="F257">
        <v>3</v>
      </c>
      <c r="G257">
        <v>549</v>
      </c>
      <c r="I257">
        <v>255</v>
      </c>
      <c r="J257">
        <v>43915</v>
      </c>
      <c r="K257" t="s">
        <v>123</v>
      </c>
      <c r="L257" t="s">
        <v>128</v>
      </c>
      <c r="M257">
        <v>1</v>
      </c>
      <c r="N257">
        <v>214</v>
      </c>
    </row>
    <row r="258" spans="2:14" x14ac:dyDescent="0.35">
      <c r="B258">
        <v>254</v>
      </c>
      <c r="C258">
        <v>43914</v>
      </c>
      <c r="D258" t="s">
        <v>125</v>
      </c>
      <c r="E258" t="s">
        <v>127</v>
      </c>
      <c r="F258">
        <v>1</v>
      </c>
      <c r="G258">
        <v>1105</v>
      </c>
      <c r="I258">
        <v>256</v>
      </c>
      <c r="J258">
        <v>43915</v>
      </c>
      <c r="K258" t="s">
        <v>125</v>
      </c>
      <c r="L258" t="s">
        <v>129</v>
      </c>
      <c r="M258">
        <v>3</v>
      </c>
      <c r="N258">
        <v>2901</v>
      </c>
    </row>
    <row r="259" spans="2:14" x14ac:dyDescent="0.35">
      <c r="B259">
        <v>255</v>
      </c>
      <c r="C259">
        <v>43915</v>
      </c>
      <c r="D259" t="s">
        <v>123</v>
      </c>
      <c r="E259" t="s">
        <v>128</v>
      </c>
      <c r="F259">
        <v>1</v>
      </c>
      <c r="G259">
        <v>214</v>
      </c>
      <c r="I259">
        <v>257</v>
      </c>
      <c r="J259">
        <v>43915</v>
      </c>
      <c r="K259" t="s">
        <v>123</v>
      </c>
      <c r="L259" t="s">
        <v>130</v>
      </c>
      <c r="M259">
        <v>1</v>
      </c>
      <c r="N259">
        <v>263</v>
      </c>
    </row>
    <row r="260" spans="2:14" x14ac:dyDescent="0.35">
      <c r="B260">
        <v>256</v>
      </c>
      <c r="C260">
        <v>43915</v>
      </c>
      <c r="D260" t="s">
        <v>125</v>
      </c>
      <c r="E260" t="s">
        <v>129</v>
      </c>
      <c r="F260">
        <v>3</v>
      </c>
      <c r="G260">
        <v>2901</v>
      </c>
      <c r="I260">
        <v>258</v>
      </c>
      <c r="J260">
        <v>43916</v>
      </c>
      <c r="K260" t="s">
        <v>124</v>
      </c>
      <c r="L260" t="s">
        <v>128</v>
      </c>
      <c r="M260">
        <v>4</v>
      </c>
      <c r="N260">
        <v>204</v>
      </c>
    </row>
    <row r="261" spans="2:14" x14ac:dyDescent="0.35">
      <c r="B261">
        <v>257</v>
      </c>
      <c r="C261">
        <v>43915</v>
      </c>
      <c r="D261" t="s">
        <v>123</v>
      </c>
      <c r="E261" t="s">
        <v>130</v>
      </c>
      <c r="F261">
        <v>1</v>
      </c>
      <c r="G261">
        <v>263</v>
      </c>
      <c r="I261">
        <v>259</v>
      </c>
      <c r="J261">
        <v>43916</v>
      </c>
      <c r="K261" t="s">
        <v>126</v>
      </c>
      <c r="L261" t="s">
        <v>127</v>
      </c>
      <c r="M261">
        <v>1</v>
      </c>
      <c r="N261">
        <v>92</v>
      </c>
    </row>
    <row r="262" spans="2:14" x14ac:dyDescent="0.35">
      <c r="B262">
        <v>258</v>
      </c>
      <c r="C262">
        <v>43916</v>
      </c>
      <c r="D262" t="s">
        <v>124</v>
      </c>
      <c r="E262" t="s">
        <v>128</v>
      </c>
      <c r="F262">
        <v>4</v>
      </c>
      <c r="G262">
        <v>204</v>
      </c>
      <c r="I262">
        <v>260</v>
      </c>
      <c r="J262">
        <v>43916</v>
      </c>
      <c r="K262" t="s">
        <v>124</v>
      </c>
      <c r="L262" t="s">
        <v>129</v>
      </c>
      <c r="M262">
        <v>1</v>
      </c>
      <c r="N262">
        <v>35</v>
      </c>
    </row>
    <row r="263" spans="2:14" x14ac:dyDescent="0.35">
      <c r="B263">
        <v>259</v>
      </c>
      <c r="C263">
        <v>43916</v>
      </c>
      <c r="D263" t="s">
        <v>126</v>
      </c>
      <c r="E263" t="s">
        <v>127</v>
      </c>
      <c r="F263">
        <v>1</v>
      </c>
      <c r="G263">
        <v>92</v>
      </c>
      <c r="I263">
        <v>261</v>
      </c>
      <c r="J263">
        <v>43917</v>
      </c>
      <c r="K263" t="s">
        <v>126</v>
      </c>
      <c r="L263" t="s">
        <v>130</v>
      </c>
      <c r="M263">
        <v>1</v>
      </c>
      <c r="N263">
        <v>102</v>
      </c>
    </row>
    <row r="264" spans="2:14" x14ac:dyDescent="0.35">
      <c r="B264">
        <v>260</v>
      </c>
      <c r="C264">
        <v>43916</v>
      </c>
      <c r="D264" t="s">
        <v>124</v>
      </c>
      <c r="E264" t="s">
        <v>129</v>
      </c>
      <c r="F264">
        <v>1</v>
      </c>
      <c r="G264">
        <v>35</v>
      </c>
      <c r="I264">
        <v>262</v>
      </c>
      <c r="J264">
        <v>43917</v>
      </c>
      <c r="K264" t="s">
        <v>124</v>
      </c>
      <c r="L264" t="s">
        <v>127</v>
      </c>
      <c r="M264">
        <v>2</v>
      </c>
      <c r="N264">
        <v>90</v>
      </c>
    </row>
    <row r="265" spans="2:14" x14ac:dyDescent="0.35">
      <c r="B265">
        <v>261</v>
      </c>
      <c r="C265">
        <v>43917</v>
      </c>
      <c r="D265" t="s">
        <v>126</v>
      </c>
      <c r="E265" t="s">
        <v>130</v>
      </c>
      <c r="F265">
        <v>1</v>
      </c>
      <c r="G265">
        <v>102</v>
      </c>
      <c r="I265">
        <v>263</v>
      </c>
      <c r="J265">
        <v>43917</v>
      </c>
      <c r="K265" t="s">
        <v>126</v>
      </c>
      <c r="L265" t="s">
        <v>128</v>
      </c>
      <c r="M265">
        <v>1</v>
      </c>
      <c r="N265">
        <v>148</v>
      </c>
    </row>
    <row r="266" spans="2:14" x14ac:dyDescent="0.35">
      <c r="B266">
        <v>262</v>
      </c>
      <c r="C266">
        <v>43917</v>
      </c>
      <c r="D266" t="s">
        <v>124</v>
      </c>
      <c r="E266" t="s">
        <v>127</v>
      </c>
      <c r="F266">
        <v>2</v>
      </c>
      <c r="G266">
        <v>90</v>
      </c>
      <c r="I266">
        <v>264</v>
      </c>
      <c r="J266">
        <v>43918</v>
      </c>
      <c r="K266" t="s">
        <v>124</v>
      </c>
      <c r="L266" t="s">
        <v>129</v>
      </c>
      <c r="M266">
        <v>1</v>
      </c>
      <c r="N266">
        <v>65</v>
      </c>
    </row>
    <row r="267" spans="2:14" x14ac:dyDescent="0.35">
      <c r="B267">
        <v>263</v>
      </c>
      <c r="C267">
        <v>43917</v>
      </c>
      <c r="D267" t="s">
        <v>126</v>
      </c>
      <c r="E267" t="s">
        <v>128</v>
      </c>
      <c r="F267">
        <v>1</v>
      </c>
      <c r="G267">
        <v>148</v>
      </c>
      <c r="I267">
        <v>265</v>
      </c>
      <c r="J267">
        <v>43918</v>
      </c>
      <c r="K267" t="s">
        <v>126</v>
      </c>
      <c r="L267" t="s">
        <v>130</v>
      </c>
      <c r="M267">
        <v>1</v>
      </c>
      <c r="N267">
        <v>142</v>
      </c>
    </row>
    <row r="268" spans="2:14" x14ac:dyDescent="0.35">
      <c r="B268">
        <v>264</v>
      </c>
      <c r="C268">
        <v>43918</v>
      </c>
      <c r="D268" t="s">
        <v>124</v>
      </c>
      <c r="E268" t="s">
        <v>129</v>
      </c>
      <c r="F268">
        <v>1</v>
      </c>
      <c r="G268">
        <v>65</v>
      </c>
      <c r="I268">
        <v>266</v>
      </c>
      <c r="J268">
        <v>43918</v>
      </c>
      <c r="K268" t="s">
        <v>124</v>
      </c>
      <c r="L268" t="s">
        <v>128</v>
      </c>
      <c r="M268">
        <v>4</v>
      </c>
      <c r="N268">
        <v>164</v>
      </c>
    </row>
    <row r="269" spans="2:14" x14ac:dyDescent="0.35">
      <c r="B269">
        <v>264</v>
      </c>
      <c r="C269">
        <v>43918</v>
      </c>
      <c r="D269" t="s">
        <v>124</v>
      </c>
      <c r="E269" t="s">
        <v>129</v>
      </c>
      <c r="F269">
        <v>1</v>
      </c>
      <c r="G269">
        <v>65</v>
      </c>
      <c r="I269">
        <v>267</v>
      </c>
      <c r="J269">
        <v>43919</v>
      </c>
      <c r="K269" t="s">
        <v>125</v>
      </c>
      <c r="L269" t="s">
        <v>127</v>
      </c>
      <c r="M269">
        <v>1</v>
      </c>
      <c r="N269">
        <v>845</v>
      </c>
    </row>
    <row r="270" spans="2:14" x14ac:dyDescent="0.35">
      <c r="B270">
        <v>265</v>
      </c>
      <c r="C270">
        <v>43918</v>
      </c>
      <c r="D270" t="s">
        <v>126</v>
      </c>
      <c r="E270" t="s">
        <v>130</v>
      </c>
      <c r="F270">
        <v>1</v>
      </c>
      <c r="G270">
        <v>142</v>
      </c>
      <c r="I270">
        <v>268</v>
      </c>
      <c r="J270">
        <v>43919</v>
      </c>
      <c r="K270" t="s">
        <v>123</v>
      </c>
      <c r="L270" t="s">
        <v>129</v>
      </c>
      <c r="M270">
        <v>2</v>
      </c>
      <c r="N270">
        <v>622</v>
      </c>
    </row>
    <row r="271" spans="2:14" x14ac:dyDescent="0.35">
      <c r="B271">
        <v>266</v>
      </c>
      <c r="C271">
        <v>43918</v>
      </c>
      <c r="D271" t="s">
        <v>124</v>
      </c>
      <c r="E271" t="s">
        <v>128</v>
      </c>
      <c r="F271">
        <v>4</v>
      </c>
      <c r="G271">
        <v>164</v>
      </c>
      <c r="I271">
        <v>269</v>
      </c>
      <c r="J271">
        <v>43919</v>
      </c>
      <c r="K271" t="s">
        <v>125</v>
      </c>
      <c r="L271" t="s">
        <v>130</v>
      </c>
      <c r="M271">
        <v>1</v>
      </c>
      <c r="N271">
        <v>792</v>
      </c>
    </row>
    <row r="272" spans="2:14" x14ac:dyDescent="0.35">
      <c r="B272">
        <v>267</v>
      </c>
      <c r="C272">
        <v>43919</v>
      </c>
      <c r="D272" t="s">
        <v>125</v>
      </c>
      <c r="E272" t="s">
        <v>127</v>
      </c>
      <c r="F272">
        <v>1</v>
      </c>
      <c r="G272">
        <v>845</v>
      </c>
      <c r="I272">
        <v>270</v>
      </c>
      <c r="J272">
        <v>43920</v>
      </c>
      <c r="K272" t="s">
        <v>123</v>
      </c>
      <c r="L272" t="s">
        <v>127</v>
      </c>
      <c r="M272">
        <v>1</v>
      </c>
      <c r="N272">
        <v>74</v>
      </c>
    </row>
    <row r="273" spans="2:14" x14ac:dyDescent="0.35">
      <c r="B273">
        <v>268</v>
      </c>
      <c r="C273">
        <v>43919</v>
      </c>
      <c r="D273" t="s">
        <v>123</v>
      </c>
      <c r="E273" t="s">
        <v>129</v>
      </c>
      <c r="F273">
        <v>2</v>
      </c>
      <c r="G273">
        <v>622</v>
      </c>
      <c r="I273">
        <v>271</v>
      </c>
      <c r="J273">
        <v>43920</v>
      </c>
      <c r="K273" t="s">
        <v>125</v>
      </c>
      <c r="L273" t="s">
        <v>128</v>
      </c>
      <c r="M273">
        <v>2</v>
      </c>
      <c r="N273">
        <v>1760</v>
      </c>
    </row>
    <row r="274" spans="2:14" x14ac:dyDescent="0.35">
      <c r="B274">
        <v>269</v>
      </c>
      <c r="C274">
        <v>43919</v>
      </c>
      <c r="D274" t="s">
        <v>125</v>
      </c>
      <c r="E274" t="s">
        <v>130</v>
      </c>
      <c r="F274">
        <v>1</v>
      </c>
      <c r="G274">
        <v>792</v>
      </c>
      <c r="I274">
        <v>272</v>
      </c>
      <c r="J274">
        <v>43920</v>
      </c>
      <c r="K274" t="s">
        <v>123</v>
      </c>
      <c r="L274" t="s">
        <v>129</v>
      </c>
      <c r="M274">
        <v>3</v>
      </c>
      <c r="N274">
        <v>489</v>
      </c>
    </row>
    <row r="275" spans="2:14" x14ac:dyDescent="0.35">
      <c r="B275">
        <v>270</v>
      </c>
      <c r="C275">
        <v>43920</v>
      </c>
      <c r="D275" t="s">
        <v>123</v>
      </c>
      <c r="E275" t="s">
        <v>127</v>
      </c>
      <c r="F275">
        <v>1</v>
      </c>
      <c r="G275">
        <v>74</v>
      </c>
      <c r="I275">
        <v>273</v>
      </c>
      <c r="J275">
        <v>43921</v>
      </c>
      <c r="K275" t="s">
        <v>125</v>
      </c>
      <c r="L275" t="s">
        <v>130</v>
      </c>
      <c r="M275">
        <v>1</v>
      </c>
      <c r="N275">
        <v>493</v>
      </c>
    </row>
    <row r="276" spans="2:14" x14ac:dyDescent="0.35">
      <c r="B276">
        <v>271</v>
      </c>
      <c r="C276">
        <v>43920</v>
      </c>
      <c r="D276" t="s">
        <v>125</v>
      </c>
      <c r="E276" t="s">
        <v>128</v>
      </c>
      <c r="F276">
        <v>2</v>
      </c>
      <c r="G276">
        <v>1760</v>
      </c>
      <c r="I276">
        <v>274</v>
      </c>
      <c r="J276">
        <v>43921</v>
      </c>
      <c r="K276" t="s">
        <v>123</v>
      </c>
      <c r="L276" t="s">
        <v>128</v>
      </c>
      <c r="M276">
        <v>1</v>
      </c>
      <c r="N276">
        <v>268</v>
      </c>
    </row>
    <row r="277" spans="2:14" x14ac:dyDescent="0.35">
      <c r="B277">
        <v>272</v>
      </c>
      <c r="C277">
        <v>43920</v>
      </c>
      <c r="D277" t="s">
        <v>123</v>
      </c>
      <c r="E277" t="s">
        <v>129</v>
      </c>
      <c r="F277">
        <v>3</v>
      </c>
      <c r="G277">
        <v>489</v>
      </c>
      <c r="I277">
        <v>275</v>
      </c>
      <c r="J277">
        <v>43921</v>
      </c>
      <c r="K277" t="s">
        <v>125</v>
      </c>
      <c r="L277" t="s">
        <v>130</v>
      </c>
      <c r="M277">
        <v>2</v>
      </c>
      <c r="N277">
        <v>1680</v>
      </c>
    </row>
    <row r="278" spans="2:14" x14ac:dyDescent="0.35">
      <c r="B278">
        <v>273</v>
      </c>
      <c r="C278">
        <v>43921</v>
      </c>
      <c r="D278" t="s">
        <v>125</v>
      </c>
      <c r="E278" t="s">
        <v>130</v>
      </c>
      <c r="F278">
        <v>1</v>
      </c>
      <c r="G278">
        <v>493</v>
      </c>
      <c r="I278">
        <v>276</v>
      </c>
      <c r="J278">
        <v>43922</v>
      </c>
      <c r="K278" t="s">
        <v>126</v>
      </c>
      <c r="L278" t="s">
        <v>129</v>
      </c>
      <c r="M278">
        <v>2</v>
      </c>
      <c r="N278">
        <v>204</v>
      </c>
    </row>
    <row r="279" spans="2:14" x14ac:dyDescent="0.35">
      <c r="B279">
        <v>274</v>
      </c>
      <c r="C279">
        <v>43921</v>
      </c>
      <c r="D279" t="s">
        <v>123</v>
      </c>
      <c r="E279" t="s">
        <v>128</v>
      </c>
      <c r="F279">
        <v>1</v>
      </c>
      <c r="G279">
        <v>268</v>
      </c>
      <c r="I279">
        <v>277</v>
      </c>
      <c r="J279">
        <v>43922</v>
      </c>
      <c r="K279" t="s">
        <v>124</v>
      </c>
      <c r="L279" t="s">
        <v>130</v>
      </c>
      <c r="M279">
        <v>2</v>
      </c>
      <c r="N279">
        <v>92</v>
      </c>
    </row>
    <row r="280" spans="2:14" x14ac:dyDescent="0.35">
      <c r="B280">
        <v>275</v>
      </c>
      <c r="C280">
        <v>43921</v>
      </c>
      <c r="D280" t="s">
        <v>125</v>
      </c>
      <c r="E280" t="s">
        <v>130</v>
      </c>
      <c r="F280">
        <v>2</v>
      </c>
      <c r="G280">
        <v>1680</v>
      </c>
      <c r="I280">
        <v>278</v>
      </c>
      <c r="J280">
        <v>43922</v>
      </c>
      <c r="K280" t="s">
        <v>126</v>
      </c>
      <c r="L280" t="s">
        <v>127</v>
      </c>
      <c r="M280">
        <v>1</v>
      </c>
      <c r="N280">
        <v>104</v>
      </c>
    </row>
    <row r="281" spans="2:14" x14ac:dyDescent="0.35">
      <c r="B281">
        <v>276</v>
      </c>
      <c r="C281">
        <v>43922</v>
      </c>
      <c r="D281" t="s">
        <v>126</v>
      </c>
      <c r="E281" t="s">
        <v>129</v>
      </c>
      <c r="F281">
        <v>2</v>
      </c>
      <c r="G281">
        <v>204</v>
      </c>
      <c r="I281">
        <v>279</v>
      </c>
      <c r="J281">
        <v>43923</v>
      </c>
      <c r="K281" t="s">
        <v>124</v>
      </c>
      <c r="L281" t="s">
        <v>128</v>
      </c>
      <c r="M281">
        <v>1</v>
      </c>
      <c r="N281">
        <v>59</v>
      </c>
    </row>
    <row r="282" spans="2:14" x14ac:dyDescent="0.35">
      <c r="B282">
        <v>277</v>
      </c>
      <c r="C282">
        <v>43922</v>
      </c>
      <c r="D282" t="s">
        <v>124</v>
      </c>
      <c r="E282" t="s">
        <v>130</v>
      </c>
      <c r="F282">
        <v>2</v>
      </c>
      <c r="G282">
        <v>92</v>
      </c>
      <c r="I282">
        <v>280</v>
      </c>
      <c r="J282">
        <v>43923</v>
      </c>
      <c r="K282" t="s">
        <v>126</v>
      </c>
      <c r="L282" t="s">
        <v>129</v>
      </c>
      <c r="M282">
        <v>1</v>
      </c>
      <c r="N282">
        <v>31</v>
      </c>
    </row>
    <row r="283" spans="2:14" x14ac:dyDescent="0.35">
      <c r="B283">
        <v>278</v>
      </c>
      <c r="C283">
        <v>43922</v>
      </c>
      <c r="D283" t="s">
        <v>126</v>
      </c>
      <c r="E283" t="s">
        <v>127</v>
      </c>
      <c r="F283">
        <v>1</v>
      </c>
      <c r="G283">
        <v>104</v>
      </c>
      <c r="I283">
        <v>281</v>
      </c>
      <c r="J283">
        <v>43923</v>
      </c>
      <c r="K283" t="s">
        <v>124</v>
      </c>
      <c r="L283" t="s">
        <v>130</v>
      </c>
      <c r="M283">
        <v>1</v>
      </c>
      <c r="N283">
        <v>60</v>
      </c>
    </row>
    <row r="284" spans="2:14" x14ac:dyDescent="0.35">
      <c r="B284">
        <v>279</v>
      </c>
      <c r="C284">
        <v>43923</v>
      </c>
      <c r="D284" t="s">
        <v>124</v>
      </c>
      <c r="E284" t="s">
        <v>128</v>
      </c>
      <c r="F284">
        <v>1</v>
      </c>
      <c r="G284">
        <v>59</v>
      </c>
      <c r="I284">
        <v>282</v>
      </c>
      <c r="J284">
        <v>43924</v>
      </c>
      <c r="K284" t="s">
        <v>126</v>
      </c>
      <c r="L284" t="s">
        <v>128</v>
      </c>
      <c r="M284">
        <v>1</v>
      </c>
      <c r="N284">
        <v>158</v>
      </c>
    </row>
    <row r="285" spans="2:14" x14ac:dyDescent="0.35">
      <c r="B285">
        <v>280</v>
      </c>
      <c r="C285">
        <v>43923</v>
      </c>
      <c r="D285" t="s">
        <v>126</v>
      </c>
      <c r="E285" t="s">
        <v>129</v>
      </c>
      <c r="F285">
        <v>1</v>
      </c>
      <c r="G285">
        <v>31</v>
      </c>
      <c r="I285">
        <v>283</v>
      </c>
      <c r="J285">
        <v>43924</v>
      </c>
      <c r="K285" t="s">
        <v>124</v>
      </c>
      <c r="L285" t="s">
        <v>130</v>
      </c>
      <c r="M285">
        <v>1</v>
      </c>
      <c r="N285">
        <v>54</v>
      </c>
    </row>
    <row r="286" spans="2:14" x14ac:dyDescent="0.35">
      <c r="B286">
        <v>281</v>
      </c>
      <c r="C286">
        <v>43923</v>
      </c>
      <c r="D286" t="s">
        <v>124</v>
      </c>
      <c r="E286" t="s">
        <v>130</v>
      </c>
      <c r="F286">
        <v>1</v>
      </c>
      <c r="G286">
        <v>60</v>
      </c>
      <c r="I286">
        <v>284</v>
      </c>
      <c r="J286">
        <v>43924</v>
      </c>
      <c r="K286" t="s">
        <v>126</v>
      </c>
      <c r="L286" t="s">
        <v>127</v>
      </c>
      <c r="M286">
        <v>2</v>
      </c>
      <c r="N286">
        <v>64</v>
      </c>
    </row>
    <row r="287" spans="2:14" x14ac:dyDescent="0.35">
      <c r="B287">
        <v>282</v>
      </c>
      <c r="C287">
        <v>43924</v>
      </c>
      <c r="D287" t="s">
        <v>126</v>
      </c>
      <c r="E287" t="s">
        <v>128</v>
      </c>
      <c r="F287">
        <v>1</v>
      </c>
      <c r="G287">
        <v>158</v>
      </c>
      <c r="I287">
        <v>285</v>
      </c>
      <c r="J287">
        <v>43925</v>
      </c>
      <c r="K287" t="s">
        <v>123</v>
      </c>
      <c r="L287" t="s">
        <v>130</v>
      </c>
      <c r="M287">
        <v>5</v>
      </c>
      <c r="N287">
        <v>1700</v>
      </c>
    </row>
    <row r="288" spans="2:14" x14ac:dyDescent="0.35">
      <c r="B288">
        <v>283</v>
      </c>
      <c r="C288">
        <v>43924</v>
      </c>
      <c r="D288" t="s">
        <v>124</v>
      </c>
      <c r="E288" t="s">
        <v>130</v>
      </c>
      <c r="F288">
        <v>1</v>
      </c>
      <c r="G288">
        <v>54</v>
      </c>
      <c r="I288">
        <v>286</v>
      </c>
      <c r="J288">
        <v>43925</v>
      </c>
      <c r="K288" t="s">
        <v>125</v>
      </c>
      <c r="L288" t="s">
        <v>127</v>
      </c>
      <c r="M288">
        <v>2</v>
      </c>
      <c r="N288">
        <v>1008</v>
      </c>
    </row>
    <row r="289" spans="2:14" x14ac:dyDescent="0.35">
      <c r="B289">
        <v>284</v>
      </c>
      <c r="C289">
        <v>43924</v>
      </c>
      <c r="D289" t="s">
        <v>126</v>
      </c>
      <c r="E289" t="s">
        <v>127</v>
      </c>
      <c r="F289">
        <v>2</v>
      </c>
      <c r="G289">
        <v>64</v>
      </c>
      <c r="I289">
        <v>287</v>
      </c>
      <c r="J289">
        <v>43925</v>
      </c>
      <c r="K289" t="s">
        <v>123</v>
      </c>
      <c r="L289" t="s">
        <v>128</v>
      </c>
      <c r="M289">
        <v>6</v>
      </c>
      <c r="N289">
        <v>2076</v>
      </c>
    </row>
    <row r="290" spans="2:14" x14ac:dyDescent="0.35">
      <c r="B290">
        <v>285</v>
      </c>
      <c r="C290">
        <v>43925</v>
      </c>
      <c r="D290" t="s">
        <v>123</v>
      </c>
      <c r="E290" t="s">
        <v>130</v>
      </c>
      <c r="F290">
        <v>5</v>
      </c>
      <c r="G290">
        <v>1700</v>
      </c>
      <c r="I290">
        <v>288</v>
      </c>
      <c r="J290">
        <v>43926</v>
      </c>
      <c r="K290" t="s">
        <v>125</v>
      </c>
      <c r="L290" t="s">
        <v>129</v>
      </c>
      <c r="M290">
        <v>1</v>
      </c>
      <c r="N290">
        <v>900</v>
      </c>
    </row>
    <row r="291" spans="2:14" x14ac:dyDescent="0.35">
      <c r="B291">
        <v>286</v>
      </c>
      <c r="C291">
        <v>43925</v>
      </c>
      <c r="D291" t="s">
        <v>125</v>
      </c>
      <c r="E291" t="s">
        <v>127</v>
      </c>
      <c r="F291">
        <v>2</v>
      </c>
      <c r="G291">
        <v>1008</v>
      </c>
      <c r="I291">
        <v>289</v>
      </c>
      <c r="J291">
        <v>43926</v>
      </c>
      <c r="K291" t="s">
        <v>123</v>
      </c>
      <c r="L291" t="s">
        <v>130</v>
      </c>
      <c r="M291">
        <v>1</v>
      </c>
      <c r="N291">
        <v>76</v>
      </c>
    </row>
    <row r="292" spans="2:14" x14ac:dyDescent="0.35">
      <c r="B292">
        <v>287</v>
      </c>
      <c r="C292">
        <v>43925</v>
      </c>
      <c r="D292" t="s">
        <v>123</v>
      </c>
      <c r="E292" t="s">
        <v>128</v>
      </c>
      <c r="F292">
        <v>6</v>
      </c>
      <c r="G292">
        <v>2076</v>
      </c>
      <c r="I292">
        <v>290</v>
      </c>
      <c r="J292">
        <v>43926</v>
      </c>
      <c r="K292" t="s">
        <v>125</v>
      </c>
      <c r="L292" t="s">
        <v>128</v>
      </c>
      <c r="M292">
        <v>1</v>
      </c>
      <c r="N292">
        <v>949</v>
      </c>
    </row>
    <row r="293" spans="2:14" x14ac:dyDescent="0.35">
      <c r="B293">
        <v>288</v>
      </c>
      <c r="C293">
        <v>43926</v>
      </c>
      <c r="D293" t="s">
        <v>125</v>
      </c>
      <c r="E293" t="s">
        <v>129</v>
      </c>
      <c r="F293">
        <v>1</v>
      </c>
      <c r="G293">
        <v>900</v>
      </c>
      <c r="I293">
        <v>291</v>
      </c>
      <c r="J293">
        <v>43927</v>
      </c>
      <c r="K293" t="s">
        <v>123</v>
      </c>
      <c r="L293" t="s">
        <v>130</v>
      </c>
      <c r="M293">
        <v>4</v>
      </c>
      <c r="N293">
        <v>576</v>
      </c>
    </row>
    <row r="294" spans="2:14" x14ac:dyDescent="0.35">
      <c r="B294">
        <v>289</v>
      </c>
      <c r="C294">
        <v>43926</v>
      </c>
      <c r="D294" t="s">
        <v>123</v>
      </c>
      <c r="E294" t="s">
        <v>130</v>
      </c>
      <c r="F294">
        <v>1</v>
      </c>
      <c r="G294">
        <v>76</v>
      </c>
      <c r="I294">
        <v>292</v>
      </c>
      <c r="J294">
        <v>43927</v>
      </c>
      <c r="K294" t="s">
        <v>125</v>
      </c>
      <c r="L294" t="s">
        <v>127</v>
      </c>
      <c r="M294">
        <v>1</v>
      </c>
      <c r="N294">
        <v>205</v>
      </c>
    </row>
    <row r="295" spans="2:14" x14ac:dyDescent="0.35">
      <c r="B295">
        <v>290</v>
      </c>
      <c r="C295">
        <v>43926</v>
      </c>
      <c r="D295" t="s">
        <v>125</v>
      </c>
      <c r="E295" t="s">
        <v>128</v>
      </c>
      <c r="F295">
        <v>1</v>
      </c>
      <c r="G295">
        <v>949</v>
      </c>
      <c r="I295">
        <v>293</v>
      </c>
      <c r="J295">
        <v>43927</v>
      </c>
      <c r="K295" t="s">
        <v>123</v>
      </c>
      <c r="L295" t="s">
        <v>128</v>
      </c>
      <c r="M295">
        <v>1</v>
      </c>
      <c r="N295">
        <v>51</v>
      </c>
    </row>
    <row r="296" spans="2:14" x14ac:dyDescent="0.35">
      <c r="B296">
        <v>291</v>
      </c>
      <c r="C296">
        <v>43927</v>
      </c>
      <c r="D296" t="s">
        <v>123</v>
      </c>
      <c r="E296" t="s">
        <v>130</v>
      </c>
      <c r="F296">
        <v>4</v>
      </c>
      <c r="G296">
        <v>576</v>
      </c>
      <c r="I296">
        <v>294</v>
      </c>
      <c r="J296">
        <v>43928</v>
      </c>
      <c r="K296" t="s">
        <v>124</v>
      </c>
      <c r="L296" t="s">
        <v>127</v>
      </c>
      <c r="M296">
        <v>1</v>
      </c>
      <c r="N296">
        <v>59</v>
      </c>
    </row>
    <row r="297" spans="2:14" x14ac:dyDescent="0.35">
      <c r="B297">
        <v>292</v>
      </c>
      <c r="C297">
        <v>43927</v>
      </c>
      <c r="D297" t="s">
        <v>125</v>
      </c>
      <c r="E297" t="s">
        <v>127</v>
      </c>
      <c r="F297">
        <v>1</v>
      </c>
      <c r="G297">
        <v>205</v>
      </c>
      <c r="I297">
        <v>295</v>
      </c>
      <c r="J297">
        <v>43928</v>
      </c>
      <c r="K297" t="s">
        <v>126</v>
      </c>
      <c r="L297" t="s">
        <v>128</v>
      </c>
      <c r="M297">
        <v>1</v>
      </c>
      <c r="N297">
        <v>198</v>
      </c>
    </row>
    <row r="298" spans="2:14" x14ac:dyDescent="0.35">
      <c r="B298">
        <v>293</v>
      </c>
      <c r="C298">
        <v>43927</v>
      </c>
      <c r="D298" t="s">
        <v>123</v>
      </c>
      <c r="E298" t="s">
        <v>128</v>
      </c>
      <c r="F298">
        <v>1</v>
      </c>
      <c r="G298">
        <v>51</v>
      </c>
      <c r="I298">
        <v>296</v>
      </c>
      <c r="J298">
        <v>43928</v>
      </c>
      <c r="K298" t="s">
        <v>124</v>
      </c>
      <c r="L298" t="s">
        <v>129</v>
      </c>
      <c r="M298">
        <v>3</v>
      </c>
      <c r="N298">
        <v>102</v>
      </c>
    </row>
    <row r="299" spans="2:14" x14ac:dyDescent="0.35">
      <c r="B299">
        <v>294</v>
      </c>
      <c r="C299">
        <v>43928</v>
      </c>
      <c r="D299" t="s">
        <v>124</v>
      </c>
      <c r="E299" t="s">
        <v>127</v>
      </c>
      <c r="F299">
        <v>1</v>
      </c>
      <c r="G299">
        <v>59</v>
      </c>
      <c r="I299">
        <v>297</v>
      </c>
      <c r="J299">
        <v>43929</v>
      </c>
      <c r="K299" t="s">
        <v>126</v>
      </c>
      <c r="L299" t="s">
        <v>130</v>
      </c>
      <c r="M299">
        <v>1</v>
      </c>
      <c r="N299">
        <v>72</v>
      </c>
    </row>
    <row r="300" spans="2:14" x14ac:dyDescent="0.35">
      <c r="B300">
        <v>295</v>
      </c>
      <c r="C300">
        <v>43928</v>
      </c>
      <c r="D300" t="s">
        <v>126</v>
      </c>
      <c r="E300" t="s">
        <v>128</v>
      </c>
      <c r="F300">
        <v>1</v>
      </c>
      <c r="G300">
        <v>198</v>
      </c>
      <c r="I300">
        <v>298</v>
      </c>
      <c r="J300">
        <v>43929</v>
      </c>
      <c r="K300" t="s">
        <v>124</v>
      </c>
      <c r="L300" t="s">
        <v>128</v>
      </c>
      <c r="M300">
        <v>1</v>
      </c>
      <c r="N300">
        <v>42</v>
      </c>
    </row>
    <row r="301" spans="2:14" x14ac:dyDescent="0.35">
      <c r="B301">
        <v>296</v>
      </c>
      <c r="C301">
        <v>43928</v>
      </c>
      <c r="D301" t="s">
        <v>124</v>
      </c>
      <c r="E301" t="s">
        <v>129</v>
      </c>
      <c r="F301">
        <v>3</v>
      </c>
      <c r="G301">
        <v>102</v>
      </c>
      <c r="I301">
        <v>299</v>
      </c>
      <c r="J301">
        <v>43929</v>
      </c>
      <c r="K301" t="s">
        <v>126</v>
      </c>
      <c r="L301" t="s">
        <v>130</v>
      </c>
      <c r="M301">
        <v>1</v>
      </c>
      <c r="N301">
        <v>121</v>
      </c>
    </row>
    <row r="302" spans="2:14" x14ac:dyDescent="0.35">
      <c r="B302">
        <v>297</v>
      </c>
      <c r="C302">
        <v>43929</v>
      </c>
      <c r="D302" t="s">
        <v>126</v>
      </c>
      <c r="E302" t="s">
        <v>130</v>
      </c>
      <c r="F302">
        <v>1</v>
      </c>
      <c r="G302">
        <v>72</v>
      </c>
      <c r="I302">
        <v>300</v>
      </c>
      <c r="J302">
        <v>43930</v>
      </c>
      <c r="K302" t="s">
        <v>124</v>
      </c>
      <c r="L302" t="s">
        <v>127</v>
      </c>
      <c r="M302">
        <v>1</v>
      </c>
      <c r="N302">
        <v>57</v>
      </c>
    </row>
    <row r="303" spans="2:14" x14ac:dyDescent="0.35">
      <c r="B303">
        <v>298</v>
      </c>
      <c r="C303">
        <v>43929</v>
      </c>
      <c r="D303" t="s">
        <v>124</v>
      </c>
      <c r="E303" t="s">
        <v>128</v>
      </c>
      <c r="F303">
        <v>1</v>
      </c>
      <c r="G303">
        <v>42</v>
      </c>
      <c r="I303">
        <v>301</v>
      </c>
      <c r="J303">
        <v>43930</v>
      </c>
      <c r="K303" t="s">
        <v>126</v>
      </c>
      <c r="L303" t="s">
        <v>128</v>
      </c>
      <c r="M303">
        <v>1</v>
      </c>
      <c r="N303">
        <v>70</v>
      </c>
    </row>
    <row r="304" spans="2:14" x14ac:dyDescent="0.35">
      <c r="B304">
        <v>299</v>
      </c>
      <c r="C304">
        <v>43929</v>
      </c>
      <c r="D304" t="s">
        <v>126</v>
      </c>
      <c r="E304" t="s">
        <v>130</v>
      </c>
      <c r="F304">
        <v>1</v>
      </c>
      <c r="G304">
        <v>121</v>
      </c>
      <c r="I304">
        <v>302</v>
      </c>
      <c r="J304">
        <v>43930</v>
      </c>
      <c r="K304" t="s">
        <v>124</v>
      </c>
      <c r="L304" t="s">
        <v>127</v>
      </c>
      <c r="M304">
        <v>1</v>
      </c>
      <c r="N304">
        <v>41</v>
      </c>
    </row>
    <row r="305" spans="2:14" x14ac:dyDescent="0.35">
      <c r="B305">
        <v>300</v>
      </c>
      <c r="C305">
        <v>43930</v>
      </c>
      <c r="D305" t="s">
        <v>124</v>
      </c>
      <c r="E305" t="s">
        <v>127</v>
      </c>
      <c r="F305">
        <v>1</v>
      </c>
      <c r="G305">
        <v>57</v>
      </c>
      <c r="I305">
        <v>303</v>
      </c>
      <c r="J305">
        <v>43931</v>
      </c>
      <c r="K305" t="s">
        <v>125</v>
      </c>
      <c r="L305" t="s">
        <v>128</v>
      </c>
      <c r="M305">
        <v>2</v>
      </c>
      <c r="N305">
        <v>2422</v>
      </c>
    </row>
    <row r="306" spans="2:14" x14ac:dyDescent="0.35">
      <c r="B306">
        <v>301</v>
      </c>
      <c r="C306">
        <v>43930</v>
      </c>
      <c r="D306" t="s">
        <v>126</v>
      </c>
      <c r="E306" t="s">
        <v>128</v>
      </c>
      <c r="F306">
        <v>1</v>
      </c>
      <c r="G306">
        <v>70</v>
      </c>
      <c r="I306">
        <v>304</v>
      </c>
      <c r="J306">
        <v>43931</v>
      </c>
      <c r="K306" t="s">
        <v>123</v>
      </c>
      <c r="L306" t="s">
        <v>129</v>
      </c>
      <c r="M306">
        <v>1</v>
      </c>
      <c r="N306">
        <v>127</v>
      </c>
    </row>
    <row r="307" spans="2:14" x14ac:dyDescent="0.35">
      <c r="B307">
        <v>302</v>
      </c>
      <c r="C307">
        <v>43930</v>
      </c>
      <c r="D307" t="s">
        <v>124</v>
      </c>
      <c r="E307" t="s">
        <v>127</v>
      </c>
      <c r="F307">
        <v>1</v>
      </c>
      <c r="G307">
        <v>41</v>
      </c>
      <c r="I307">
        <v>305</v>
      </c>
      <c r="J307">
        <v>43931</v>
      </c>
      <c r="K307" t="s">
        <v>125</v>
      </c>
      <c r="L307" t="s">
        <v>130</v>
      </c>
      <c r="M307">
        <v>1</v>
      </c>
      <c r="N307">
        <v>952</v>
      </c>
    </row>
    <row r="308" spans="2:14" x14ac:dyDescent="0.35">
      <c r="B308">
        <v>303</v>
      </c>
      <c r="C308">
        <v>43931</v>
      </c>
      <c r="D308" t="s">
        <v>125</v>
      </c>
      <c r="E308" t="s">
        <v>128</v>
      </c>
      <c r="F308">
        <v>2</v>
      </c>
      <c r="G308">
        <v>2422</v>
      </c>
      <c r="I308">
        <v>306</v>
      </c>
      <c r="J308">
        <v>43932</v>
      </c>
      <c r="K308" t="s">
        <v>123</v>
      </c>
      <c r="L308" t="s">
        <v>128</v>
      </c>
      <c r="M308">
        <v>6</v>
      </c>
      <c r="N308">
        <v>1062</v>
      </c>
    </row>
    <row r="309" spans="2:14" x14ac:dyDescent="0.35">
      <c r="B309">
        <v>304</v>
      </c>
      <c r="C309">
        <v>43931</v>
      </c>
      <c r="D309" t="s">
        <v>123</v>
      </c>
      <c r="E309" t="s">
        <v>129</v>
      </c>
      <c r="F309">
        <v>1</v>
      </c>
      <c r="G309">
        <v>127</v>
      </c>
      <c r="I309">
        <v>307</v>
      </c>
      <c r="J309">
        <v>43932</v>
      </c>
      <c r="K309" t="s">
        <v>125</v>
      </c>
      <c r="L309" t="s">
        <v>130</v>
      </c>
      <c r="M309">
        <v>1</v>
      </c>
      <c r="N309">
        <v>604</v>
      </c>
    </row>
    <row r="310" spans="2:14" x14ac:dyDescent="0.35">
      <c r="B310">
        <v>305</v>
      </c>
      <c r="C310">
        <v>43931</v>
      </c>
      <c r="D310" t="s">
        <v>125</v>
      </c>
      <c r="E310" t="s">
        <v>130</v>
      </c>
      <c r="F310">
        <v>1</v>
      </c>
      <c r="G310">
        <v>952</v>
      </c>
      <c r="I310">
        <v>308</v>
      </c>
      <c r="J310">
        <v>43932</v>
      </c>
      <c r="K310" t="s">
        <v>123</v>
      </c>
      <c r="L310" t="s">
        <v>127</v>
      </c>
      <c r="M310">
        <v>1</v>
      </c>
      <c r="N310">
        <v>220</v>
      </c>
    </row>
    <row r="311" spans="2:14" x14ac:dyDescent="0.35">
      <c r="B311">
        <v>306</v>
      </c>
      <c r="C311">
        <v>43932</v>
      </c>
      <c r="D311" t="s">
        <v>123</v>
      </c>
      <c r="E311" t="s">
        <v>128</v>
      </c>
      <c r="F311">
        <v>6</v>
      </c>
      <c r="G311">
        <v>1062</v>
      </c>
      <c r="I311">
        <v>309</v>
      </c>
      <c r="J311">
        <v>43933</v>
      </c>
      <c r="K311" t="s">
        <v>125</v>
      </c>
      <c r="L311" t="s">
        <v>128</v>
      </c>
      <c r="M311">
        <v>2</v>
      </c>
      <c r="N311">
        <v>2002</v>
      </c>
    </row>
    <row r="312" spans="2:14" x14ac:dyDescent="0.35">
      <c r="B312">
        <v>307</v>
      </c>
      <c r="C312">
        <v>43932</v>
      </c>
      <c r="D312" t="s">
        <v>125</v>
      </c>
      <c r="E312" t="s">
        <v>130</v>
      </c>
      <c r="F312">
        <v>1</v>
      </c>
      <c r="G312">
        <v>604</v>
      </c>
      <c r="I312">
        <v>310</v>
      </c>
      <c r="J312">
        <v>43933</v>
      </c>
      <c r="K312" t="s">
        <v>123</v>
      </c>
      <c r="L312" t="s">
        <v>127</v>
      </c>
      <c r="M312">
        <v>3</v>
      </c>
      <c r="N312">
        <v>972</v>
      </c>
    </row>
    <row r="313" spans="2:14" x14ac:dyDescent="0.35">
      <c r="B313">
        <v>308</v>
      </c>
      <c r="C313">
        <v>43932</v>
      </c>
      <c r="D313" t="s">
        <v>123</v>
      </c>
      <c r="E313" t="s">
        <v>127</v>
      </c>
      <c r="F313">
        <v>1</v>
      </c>
      <c r="G313">
        <v>220</v>
      </c>
      <c r="I313">
        <v>311</v>
      </c>
      <c r="J313">
        <v>43933</v>
      </c>
      <c r="K313" t="s">
        <v>125</v>
      </c>
      <c r="L313" t="s">
        <v>129</v>
      </c>
      <c r="M313">
        <v>1</v>
      </c>
      <c r="N313">
        <v>792</v>
      </c>
    </row>
    <row r="314" spans="2:14" x14ac:dyDescent="0.35">
      <c r="B314">
        <v>309</v>
      </c>
      <c r="C314">
        <v>43933</v>
      </c>
      <c r="D314" t="s">
        <v>125</v>
      </c>
      <c r="E314" t="s">
        <v>128</v>
      </c>
      <c r="F314">
        <v>2</v>
      </c>
      <c r="G314">
        <v>2002</v>
      </c>
      <c r="I314">
        <v>312</v>
      </c>
      <c r="J314">
        <v>43934</v>
      </c>
      <c r="K314" t="s">
        <v>126</v>
      </c>
      <c r="L314" t="s">
        <v>129</v>
      </c>
      <c r="M314">
        <v>2</v>
      </c>
      <c r="N314">
        <v>270</v>
      </c>
    </row>
    <row r="315" spans="2:14" x14ac:dyDescent="0.35">
      <c r="B315">
        <v>310</v>
      </c>
      <c r="C315">
        <v>43933</v>
      </c>
      <c r="D315" t="s">
        <v>123</v>
      </c>
      <c r="E315" t="s">
        <v>127</v>
      </c>
      <c r="F315">
        <v>3</v>
      </c>
      <c r="G315">
        <v>972</v>
      </c>
      <c r="I315">
        <v>313</v>
      </c>
      <c r="J315">
        <v>43934</v>
      </c>
      <c r="K315" t="s">
        <v>124</v>
      </c>
      <c r="L315" t="s">
        <v>130</v>
      </c>
      <c r="M315">
        <v>2</v>
      </c>
      <c r="N315">
        <v>86</v>
      </c>
    </row>
    <row r="316" spans="2:14" x14ac:dyDescent="0.35">
      <c r="B316">
        <v>311</v>
      </c>
      <c r="C316">
        <v>43933</v>
      </c>
      <c r="D316" t="s">
        <v>125</v>
      </c>
      <c r="E316" t="s">
        <v>129</v>
      </c>
      <c r="F316">
        <v>1</v>
      </c>
      <c r="G316">
        <v>792</v>
      </c>
      <c r="I316">
        <v>314</v>
      </c>
      <c r="J316">
        <v>43934</v>
      </c>
      <c r="K316" t="s">
        <v>126</v>
      </c>
      <c r="L316" t="s">
        <v>128</v>
      </c>
      <c r="M316">
        <v>1</v>
      </c>
      <c r="N316">
        <v>50</v>
      </c>
    </row>
    <row r="317" spans="2:14" x14ac:dyDescent="0.35">
      <c r="B317">
        <v>312</v>
      </c>
      <c r="C317">
        <v>43934</v>
      </c>
      <c r="D317" t="s">
        <v>126</v>
      </c>
      <c r="E317" t="s">
        <v>129</v>
      </c>
      <c r="F317">
        <v>2</v>
      </c>
      <c r="G317">
        <v>270</v>
      </c>
      <c r="I317">
        <v>315</v>
      </c>
      <c r="J317">
        <v>43935</v>
      </c>
      <c r="K317" t="s">
        <v>124</v>
      </c>
      <c r="L317" t="s">
        <v>130</v>
      </c>
      <c r="M317">
        <v>1</v>
      </c>
      <c r="N317">
        <v>52</v>
      </c>
    </row>
    <row r="318" spans="2:14" x14ac:dyDescent="0.35">
      <c r="B318">
        <v>313</v>
      </c>
      <c r="C318">
        <v>43934</v>
      </c>
      <c r="D318" t="s">
        <v>124</v>
      </c>
      <c r="E318" t="s">
        <v>130</v>
      </c>
      <c r="F318">
        <v>2</v>
      </c>
      <c r="G318">
        <v>86</v>
      </c>
      <c r="I318">
        <v>316</v>
      </c>
      <c r="J318">
        <v>43935</v>
      </c>
      <c r="K318" t="s">
        <v>126</v>
      </c>
      <c r="L318" t="s">
        <v>127</v>
      </c>
      <c r="M318">
        <v>1</v>
      </c>
      <c r="N318">
        <v>189</v>
      </c>
    </row>
    <row r="319" spans="2:14" x14ac:dyDescent="0.35">
      <c r="B319">
        <v>314</v>
      </c>
      <c r="C319">
        <v>43934</v>
      </c>
      <c r="D319" t="s">
        <v>126</v>
      </c>
      <c r="E319" t="s">
        <v>128</v>
      </c>
      <c r="F319">
        <v>1</v>
      </c>
      <c r="G319">
        <v>50</v>
      </c>
      <c r="I319">
        <v>317</v>
      </c>
      <c r="J319">
        <v>43935</v>
      </c>
      <c r="K319" t="s">
        <v>124</v>
      </c>
      <c r="L319" t="s">
        <v>128</v>
      </c>
      <c r="M319">
        <v>4</v>
      </c>
      <c r="N319">
        <v>204</v>
      </c>
    </row>
    <row r="320" spans="2:14" x14ac:dyDescent="0.35">
      <c r="B320">
        <v>315</v>
      </c>
      <c r="C320">
        <v>43935</v>
      </c>
      <c r="D320" t="s">
        <v>124</v>
      </c>
      <c r="E320" t="s">
        <v>130</v>
      </c>
      <c r="F320">
        <v>1</v>
      </c>
      <c r="G320">
        <v>52</v>
      </c>
      <c r="I320">
        <v>318</v>
      </c>
      <c r="J320">
        <v>43936</v>
      </c>
      <c r="K320" t="s">
        <v>126</v>
      </c>
      <c r="L320" t="s">
        <v>127</v>
      </c>
      <c r="M320">
        <v>2</v>
      </c>
      <c r="N320">
        <v>146</v>
      </c>
    </row>
    <row r="321" spans="2:14" x14ac:dyDescent="0.35">
      <c r="B321">
        <v>316</v>
      </c>
      <c r="C321">
        <v>43935</v>
      </c>
      <c r="D321" t="s">
        <v>126</v>
      </c>
      <c r="E321" t="s">
        <v>127</v>
      </c>
      <c r="F321">
        <v>1</v>
      </c>
      <c r="G321">
        <v>189</v>
      </c>
      <c r="I321">
        <v>319</v>
      </c>
      <c r="J321">
        <v>43936</v>
      </c>
      <c r="K321" t="s">
        <v>124</v>
      </c>
      <c r="L321" t="s">
        <v>129</v>
      </c>
      <c r="M321">
        <v>4</v>
      </c>
      <c r="N321">
        <v>204</v>
      </c>
    </row>
    <row r="322" spans="2:14" x14ac:dyDescent="0.35">
      <c r="B322">
        <v>317</v>
      </c>
      <c r="C322">
        <v>43935</v>
      </c>
      <c r="D322" t="s">
        <v>124</v>
      </c>
      <c r="E322" t="s">
        <v>128</v>
      </c>
      <c r="F322">
        <v>4</v>
      </c>
      <c r="G322">
        <v>204</v>
      </c>
      <c r="I322">
        <v>320</v>
      </c>
      <c r="J322">
        <v>43936</v>
      </c>
      <c r="K322" t="s">
        <v>126</v>
      </c>
      <c r="L322" t="s">
        <v>130</v>
      </c>
      <c r="M322">
        <v>1</v>
      </c>
      <c r="N322">
        <v>91</v>
      </c>
    </row>
    <row r="323" spans="2:14" x14ac:dyDescent="0.35">
      <c r="B323">
        <v>318</v>
      </c>
      <c r="C323">
        <v>43936</v>
      </c>
      <c r="D323" t="s">
        <v>126</v>
      </c>
      <c r="E323" t="s">
        <v>127</v>
      </c>
      <c r="F323">
        <v>2</v>
      </c>
      <c r="G323">
        <v>146</v>
      </c>
      <c r="I323">
        <v>321</v>
      </c>
      <c r="J323">
        <v>43937</v>
      </c>
      <c r="K323" t="s">
        <v>123</v>
      </c>
      <c r="L323" t="s">
        <v>130</v>
      </c>
      <c r="M323">
        <v>1</v>
      </c>
      <c r="N323">
        <v>335</v>
      </c>
    </row>
    <row r="324" spans="2:14" x14ac:dyDescent="0.35">
      <c r="B324">
        <v>319</v>
      </c>
      <c r="C324">
        <v>43936</v>
      </c>
      <c r="D324" t="s">
        <v>124</v>
      </c>
      <c r="E324" t="s">
        <v>129</v>
      </c>
      <c r="F324">
        <v>4</v>
      </c>
      <c r="G324">
        <v>204</v>
      </c>
      <c r="I324">
        <v>322</v>
      </c>
      <c r="J324">
        <v>43937</v>
      </c>
      <c r="K324" t="s">
        <v>125</v>
      </c>
      <c r="L324" t="s">
        <v>128</v>
      </c>
      <c r="M324">
        <v>1</v>
      </c>
      <c r="N324">
        <v>473</v>
      </c>
    </row>
    <row r="325" spans="2:14" x14ac:dyDescent="0.35">
      <c r="B325">
        <v>320</v>
      </c>
      <c r="C325">
        <v>43936</v>
      </c>
      <c r="D325" t="s">
        <v>126</v>
      </c>
      <c r="E325" t="s">
        <v>130</v>
      </c>
      <c r="F325">
        <v>1</v>
      </c>
      <c r="G325">
        <v>91</v>
      </c>
      <c r="I325">
        <v>323</v>
      </c>
      <c r="J325">
        <v>43937</v>
      </c>
      <c r="K325" t="s">
        <v>123</v>
      </c>
      <c r="L325" t="s">
        <v>130</v>
      </c>
      <c r="M325">
        <v>6</v>
      </c>
      <c r="N325">
        <v>738</v>
      </c>
    </row>
    <row r="326" spans="2:14" x14ac:dyDescent="0.35">
      <c r="B326">
        <v>321</v>
      </c>
      <c r="C326">
        <v>43937</v>
      </c>
      <c r="D326" t="s">
        <v>123</v>
      </c>
      <c r="E326" t="s">
        <v>130</v>
      </c>
      <c r="F326">
        <v>1</v>
      </c>
      <c r="G326">
        <v>335</v>
      </c>
      <c r="I326">
        <v>324</v>
      </c>
      <c r="J326">
        <v>43938</v>
      </c>
      <c r="K326" t="s">
        <v>125</v>
      </c>
      <c r="L326" t="s">
        <v>127</v>
      </c>
      <c r="M326">
        <v>1</v>
      </c>
      <c r="N326">
        <v>347</v>
      </c>
    </row>
    <row r="327" spans="2:14" x14ac:dyDescent="0.35">
      <c r="B327">
        <v>322</v>
      </c>
      <c r="C327">
        <v>43937</v>
      </c>
      <c r="D327" t="s">
        <v>125</v>
      </c>
      <c r="E327" t="s">
        <v>128</v>
      </c>
      <c r="F327">
        <v>1</v>
      </c>
      <c r="G327">
        <v>473</v>
      </c>
      <c r="I327">
        <v>325</v>
      </c>
      <c r="J327">
        <v>43938</v>
      </c>
      <c r="K327" t="s">
        <v>123</v>
      </c>
      <c r="L327" t="s">
        <v>128</v>
      </c>
      <c r="M327">
        <v>5</v>
      </c>
      <c r="N327">
        <v>1340</v>
      </c>
    </row>
    <row r="328" spans="2:14" x14ac:dyDescent="0.35">
      <c r="B328">
        <v>323</v>
      </c>
      <c r="C328">
        <v>43937</v>
      </c>
      <c r="D328" t="s">
        <v>123</v>
      </c>
      <c r="E328" t="s">
        <v>130</v>
      </c>
      <c r="F328">
        <v>6</v>
      </c>
      <c r="G328">
        <v>738</v>
      </c>
      <c r="I328">
        <v>326</v>
      </c>
      <c r="J328">
        <v>43938</v>
      </c>
      <c r="K328" t="s">
        <v>125</v>
      </c>
      <c r="L328" t="s">
        <v>127</v>
      </c>
      <c r="M328">
        <v>1</v>
      </c>
      <c r="N328">
        <v>1030</v>
      </c>
    </row>
    <row r="329" spans="2:14" x14ac:dyDescent="0.35">
      <c r="B329">
        <v>324</v>
      </c>
      <c r="C329">
        <v>43938</v>
      </c>
      <c r="D329" t="s">
        <v>125</v>
      </c>
      <c r="E329" t="s">
        <v>127</v>
      </c>
      <c r="F329">
        <v>1</v>
      </c>
      <c r="G329">
        <v>347</v>
      </c>
      <c r="I329">
        <v>327</v>
      </c>
      <c r="J329">
        <v>43939</v>
      </c>
      <c r="K329" t="s">
        <v>123</v>
      </c>
      <c r="L329" t="s">
        <v>129</v>
      </c>
      <c r="M329">
        <v>5</v>
      </c>
      <c r="N329">
        <v>1305</v>
      </c>
    </row>
    <row r="330" spans="2:14" x14ac:dyDescent="0.35">
      <c r="B330">
        <v>325</v>
      </c>
      <c r="C330">
        <v>43938</v>
      </c>
      <c r="D330" t="s">
        <v>123</v>
      </c>
      <c r="E330" t="s">
        <v>128</v>
      </c>
      <c r="F330">
        <v>5</v>
      </c>
      <c r="G330">
        <v>1340</v>
      </c>
      <c r="I330">
        <v>328</v>
      </c>
      <c r="J330">
        <v>43939</v>
      </c>
      <c r="K330" t="s">
        <v>125</v>
      </c>
      <c r="L330" t="s">
        <v>130</v>
      </c>
      <c r="M330">
        <v>1</v>
      </c>
      <c r="N330">
        <v>192</v>
      </c>
    </row>
    <row r="331" spans="2:14" x14ac:dyDescent="0.35">
      <c r="B331">
        <v>326</v>
      </c>
      <c r="C331">
        <v>43938</v>
      </c>
      <c r="D331" t="s">
        <v>125</v>
      </c>
      <c r="E331" t="s">
        <v>127</v>
      </c>
      <c r="F331">
        <v>1</v>
      </c>
      <c r="G331">
        <v>1030</v>
      </c>
      <c r="I331">
        <v>329</v>
      </c>
      <c r="J331">
        <v>43939</v>
      </c>
      <c r="K331" t="s">
        <v>123</v>
      </c>
      <c r="L331" t="s">
        <v>127</v>
      </c>
      <c r="M331">
        <v>5</v>
      </c>
      <c r="N331">
        <v>875</v>
      </c>
    </row>
    <row r="332" spans="2:14" x14ac:dyDescent="0.35">
      <c r="B332">
        <v>327</v>
      </c>
      <c r="C332">
        <v>43939</v>
      </c>
      <c r="D332" t="s">
        <v>123</v>
      </c>
      <c r="E332" t="s">
        <v>129</v>
      </c>
      <c r="F332">
        <v>5</v>
      </c>
      <c r="G332">
        <v>1305</v>
      </c>
      <c r="I332">
        <v>330</v>
      </c>
      <c r="J332">
        <v>43940</v>
      </c>
      <c r="K332" t="s">
        <v>124</v>
      </c>
      <c r="L332" t="s">
        <v>128</v>
      </c>
      <c r="M332">
        <v>1</v>
      </c>
      <c r="N332">
        <v>65</v>
      </c>
    </row>
    <row r="333" spans="2:14" x14ac:dyDescent="0.35">
      <c r="B333">
        <v>328</v>
      </c>
      <c r="C333">
        <v>43939</v>
      </c>
      <c r="D333" t="s">
        <v>125</v>
      </c>
      <c r="E333" t="s">
        <v>130</v>
      </c>
      <c r="F333">
        <v>1</v>
      </c>
      <c r="G333">
        <v>192</v>
      </c>
      <c r="I333">
        <v>331</v>
      </c>
      <c r="J333">
        <v>43940</v>
      </c>
      <c r="K333" t="s">
        <v>126</v>
      </c>
      <c r="L333" t="s">
        <v>130</v>
      </c>
      <c r="M333">
        <v>1</v>
      </c>
      <c r="N333">
        <v>145</v>
      </c>
    </row>
    <row r="334" spans="2:14" x14ac:dyDescent="0.35">
      <c r="B334">
        <v>329</v>
      </c>
      <c r="C334">
        <v>43939</v>
      </c>
      <c r="D334" t="s">
        <v>123</v>
      </c>
      <c r="E334" t="s">
        <v>127</v>
      </c>
      <c r="F334">
        <v>5</v>
      </c>
      <c r="G334">
        <v>875</v>
      </c>
      <c r="I334">
        <v>332</v>
      </c>
      <c r="J334">
        <v>43940</v>
      </c>
      <c r="K334" t="s">
        <v>124</v>
      </c>
      <c r="L334" t="s">
        <v>127</v>
      </c>
      <c r="M334">
        <v>1</v>
      </c>
      <c r="N334">
        <v>39</v>
      </c>
    </row>
    <row r="335" spans="2:14" x14ac:dyDescent="0.35">
      <c r="B335">
        <v>330</v>
      </c>
      <c r="C335">
        <v>43940</v>
      </c>
      <c r="D335" t="s">
        <v>124</v>
      </c>
      <c r="E335" t="s">
        <v>128</v>
      </c>
      <c r="F335">
        <v>1</v>
      </c>
      <c r="G335">
        <v>65</v>
      </c>
      <c r="I335">
        <v>333</v>
      </c>
      <c r="J335">
        <v>43941</v>
      </c>
      <c r="K335" t="s">
        <v>126</v>
      </c>
      <c r="L335" t="s">
        <v>128</v>
      </c>
      <c r="M335">
        <v>2</v>
      </c>
      <c r="N335">
        <v>246</v>
      </c>
    </row>
    <row r="336" spans="2:14" x14ac:dyDescent="0.35">
      <c r="B336">
        <v>331</v>
      </c>
      <c r="C336">
        <v>43940</v>
      </c>
      <c r="D336" t="s">
        <v>126</v>
      </c>
      <c r="E336" t="s">
        <v>130</v>
      </c>
      <c r="F336">
        <v>1</v>
      </c>
      <c r="G336">
        <v>145</v>
      </c>
      <c r="I336">
        <v>334</v>
      </c>
      <c r="J336">
        <v>43941</v>
      </c>
      <c r="K336" t="s">
        <v>124</v>
      </c>
      <c r="L336" t="s">
        <v>127</v>
      </c>
      <c r="M336">
        <v>1</v>
      </c>
      <c r="N336">
        <v>62</v>
      </c>
    </row>
    <row r="337" spans="2:14" x14ac:dyDescent="0.35">
      <c r="B337">
        <v>332</v>
      </c>
      <c r="C337">
        <v>43940</v>
      </c>
      <c r="D337" t="s">
        <v>124</v>
      </c>
      <c r="E337" t="s">
        <v>127</v>
      </c>
      <c r="F337">
        <v>1</v>
      </c>
      <c r="G337">
        <v>39</v>
      </c>
      <c r="I337">
        <v>335</v>
      </c>
      <c r="J337">
        <v>43941</v>
      </c>
      <c r="K337" t="s">
        <v>126</v>
      </c>
      <c r="L337" t="s">
        <v>129</v>
      </c>
      <c r="M337">
        <v>1</v>
      </c>
      <c r="N337">
        <v>84</v>
      </c>
    </row>
    <row r="338" spans="2:14" x14ac:dyDescent="0.35">
      <c r="B338">
        <v>333</v>
      </c>
      <c r="C338">
        <v>43941</v>
      </c>
      <c r="D338" t="s">
        <v>126</v>
      </c>
      <c r="E338" t="s">
        <v>128</v>
      </c>
      <c r="F338">
        <v>2</v>
      </c>
      <c r="G338">
        <v>246</v>
      </c>
      <c r="I338">
        <v>336</v>
      </c>
      <c r="J338">
        <v>43942</v>
      </c>
      <c r="K338" t="s">
        <v>124</v>
      </c>
      <c r="L338" t="s">
        <v>130</v>
      </c>
      <c r="M338">
        <v>1</v>
      </c>
      <c r="N338">
        <v>32</v>
      </c>
    </row>
    <row r="339" spans="2:14" x14ac:dyDescent="0.35">
      <c r="B339">
        <v>334</v>
      </c>
      <c r="C339">
        <v>43941</v>
      </c>
      <c r="D339" t="s">
        <v>124</v>
      </c>
      <c r="E339" t="s">
        <v>127</v>
      </c>
      <c r="F339">
        <v>1</v>
      </c>
      <c r="G339">
        <v>62</v>
      </c>
      <c r="I339">
        <v>337</v>
      </c>
      <c r="J339">
        <v>43942</v>
      </c>
      <c r="K339" t="s">
        <v>126</v>
      </c>
      <c r="L339" t="s">
        <v>127</v>
      </c>
      <c r="M339">
        <v>1</v>
      </c>
      <c r="N339">
        <v>131</v>
      </c>
    </row>
    <row r="340" spans="2:14" x14ac:dyDescent="0.35">
      <c r="B340">
        <v>335</v>
      </c>
      <c r="C340">
        <v>43941</v>
      </c>
      <c r="D340" t="s">
        <v>126</v>
      </c>
      <c r="E340" t="s">
        <v>129</v>
      </c>
      <c r="F340">
        <v>1</v>
      </c>
      <c r="G340">
        <v>84</v>
      </c>
      <c r="I340">
        <v>338</v>
      </c>
      <c r="J340">
        <v>43942</v>
      </c>
      <c r="K340" t="s">
        <v>124</v>
      </c>
      <c r="L340" t="s">
        <v>128</v>
      </c>
      <c r="M340">
        <v>5</v>
      </c>
      <c r="N340">
        <v>170</v>
      </c>
    </row>
    <row r="341" spans="2:14" x14ac:dyDescent="0.35">
      <c r="B341">
        <v>336</v>
      </c>
      <c r="C341">
        <v>43942</v>
      </c>
      <c r="D341" t="s">
        <v>124</v>
      </c>
      <c r="E341" t="s">
        <v>130</v>
      </c>
      <c r="F341">
        <v>1</v>
      </c>
      <c r="G341">
        <v>32</v>
      </c>
      <c r="I341">
        <v>339</v>
      </c>
      <c r="J341">
        <v>43943</v>
      </c>
      <c r="K341" t="s">
        <v>125</v>
      </c>
      <c r="L341" t="s">
        <v>130</v>
      </c>
      <c r="M341">
        <v>1</v>
      </c>
      <c r="N341">
        <v>202</v>
      </c>
    </row>
    <row r="342" spans="2:14" x14ac:dyDescent="0.35">
      <c r="B342">
        <v>337</v>
      </c>
      <c r="C342">
        <v>43942</v>
      </c>
      <c r="D342" t="s">
        <v>126</v>
      </c>
      <c r="E342" t="s">
        <v>127</v>
      </c>
      <c r="F342">
        <v>1</v>
      </c>
      <c r="G342">
        <v>131</v>
      </c>
      <c r="I342">
        <v>340</v>
      </c>
      <c r="J342">
        <v>43943</v>
      </c>
      <c r="K342" t="s">
        <v>123</v>
      </c>
      <c r="L342" t="s">
        <v>127</v>
      </c>
      <c r="M342">
        <v>2</v>
      </c>
      <c r="N342">
        <v>132</v>
      </c>
    </row>
    <row r="343" spans="2:14" x14ac:dyDescent="0.35">
      <c r="B343">
        <v>338</v>
      </c>
      <c r="C343">
        <v>43942</v>
      </c>
      <c r="D343" t="s">
        <v>124</v>
      </c>
      <c r="E343" t="s">
        <v>128</v>
      </c>
      <c r="F343">
        <v>5</v>
      </c>
      <c r="G343">
        <v>170</v>
      </c>
      <c r="I343">
        <v>341</v>
      </c>
      <c r="J343">
        <v>43943</v>
      </c>
      <c r="K343" t="s">
        <v>125</v>
      </c>
      <c r="L343" t="s">
        <v>128</v>
      </c>
      <c r="M343">
        <v>1</v>
      </c>
      <c r="N343">
        <v>912</v>
      </c>
    </row>
    <row r="344" spans="2:14" x14ac:dyDescent="0.35">
      <c r="B344">
        <v>339</v>
      </c>
      <c r="C344">
        <v>43943</v>
      </c>
      <c r="D344" t="s">
        <v>125</v>
      </c>
      <c r="E344" t="s">
        <v>130</v>
      </c>
      <c r="F344">
        <v>1</v>
      </c>
      <c r="G344">
        <v>202</v>
      </c>
      <c r="I344">
        <v>342</v>
      </c>
      <c r="J344">
        <v>43944</v>
      </c>
      <c r="K344" t="s">
        <v>123</v>
      </c>
      <c r="L344" t="s">
        <v>127</v>
      </c>
      <c r="M344">
        <v>5</v>
      </c>
      <c r="N344">
        <v>1550</v>
      </c>
    </row>
    <row r="345" spans="2:14" x14ac:dyDescent="0.35">
      <c r="B345">
        <v>340</v>
      </c>
      <c r="C345">
        <v>43943</v>
      </c>
      <c r="D345" t="s">
        <v>123</v>
      </c>
      <c r="E345" t="s">
        <v>127</v>
      </c>
      <c r="F345">
        <v>2</v>
      </c>
      <c r="G345">
        <v>132</v>
      </c>
      <c r="I345">
        <v>343</v>
      </c>
      <c r="J345">
        <v>43944</v>
      </c>
      <c r="K345" t="s">
        <v>125</v>
      </c>
      <c r="L345" t="s">
        <v>129</v>
      </c>
      <c r="M345">
        <v>1</v>
      </c>
      <c r="N345">
        <v>207</v>
      </c>
    </row>
    <row r="346" spans="2:14" x14ac:dyDescent="0.35">
      <c r="B346">
        <v>341</v>
      </c>
      <c r="C346">
        <v>43943</v>
      </c>
      <c r="D346" t="s">
        <v>125</v>
      </c>
      <c r="E346" t="s">
        <v>128</v>
      </c>
      <c r="F346">
        <v>1</v>
      </c>
      <c r="G346">
        <v>912</v>
      </c>
      <c r="I346">
        <v>344</v>
      </c>
      <c r="J346">
        <v>43944</v>
      </c>
      <c r="K346" t="s">
        <v>123</v>
      </c>
      <c r="L346" t="s">
        <v>130</v>
      </c>
      <c r="M346">
        <v>2</v>
      </c>
      <c r="N346">
        <v>682</v>
      </c>
    </row>
    <row r="347" spans="2:14" x14ac:dyDescent="0.35">
      <c r="B347">
        <v>342</v>
      </c>
      <c r="C347">
        <v>43944</v>
      </c>
      <c r="D347" t="s">
        <v>123</v>
      </c>
      <c r="E347" t="s">
        <v>127</v>
      </c>
      <c r="F347">
        <v>5</v>
      </c>
      <c r="G347">
        <v>1550</v>
      </c>
      <c r="I347">
        <v>345</v>
      </c>
      <c r="J347">
        <v>43945</v>
      </c>
      <c r="K347" t="s">
        <v>125</v>
      </c>
      <c r="L347" t="s">
        <v>127</v>
      </c>
      <c r="M347">
        <v>4</v>
      </c>
      <c r="N347">
        <v>3576</v>
      </c>
    </row>
    <row r="348" spans="2:14" x14ac:dyDescent="0.35">
      <c r="B348">
        <v>343</v>
      </c>
      <c r="C348">
        <v>43944</v>
      </c>
      <c r="D348" t="s">
        <v>125</v>
      </c>
      <c r="E348" t="s">
        <v>129</v>
      </c>
      <c r="F348">
        <v>1</v>
      </c>
      <c r="G348">
        <v>207</v>
      </c>
      <c r="I348">
        <v>346</v>
      </c>
      <c r="J348">
        <v>43945</v>
      </c>
      <c r="K348" t="s">
        <v>123</v>
      </c>
      <c r="L348" t="s">
        <v>128</v>
      </c>
      <c r="M348">
        <v>1</v>
      </c>
      <c r="N348">
        <v>129</v>
      </c>
    </row>
    <row r="349" spans="2:14" x14ac:dyDescent="0.35">
      <c r="B349">
        <v>344</v>
      </c>
      <c r="C349">
        <v>43944</v>
      </c>
      <c r="D349" t="s">
        <v>123</v>
      </c>
      <c r="E349" t="s">
        <v>130</v>
      </c>
      <c r="F349">
        <v>2</v>
      </c>
      <c r="G349">
        <v>682</v>
      </c>
      <c r="I349">
        <v>347</v>
      </c>
      <c r="J349">
        <v>43945</v>
      </c>
      <c r="K349" t="s">
        <v>125</v>
      </c>
      <c r="L349" t="s">
        <v>129</v>
      </c>
      <c r="M349">
        <v>1</v>
      </c>
      <c r="N349">
        <v>1118</v>
      </c>
    </row>
    <row r="350" spans="2:14" x14ac:dyDescent="0.35">
      <c r="B350">
        <v>345</v>
      </c>
      <c r="C350">
        <v>43945</v>
      </c>
      <c r="D350" t="s">
        <v>125</v>
      </c>
      <c r="E350" t="s">
        <v>127</v>
      </c>
      <c r="F350">
        <v>4</v>
      </c>
      <c r="G350">
        <v>3576</v>
      </c>
      <c r="I350">
        <v>348</v>
      </c>
      <c r="J350">
        <v>43946</v>
      </c>
      <c r="K350" t="s">
        <v>126</v>
      </c>
      <c r="L350" t="s">
        <v>127</v>
      </c>
      <c r="M350">
        <v>2</v>
      </c>
      <c r="N350">
        <v>242</v>
      </c>
    </row>
    <row r="351" spans="2:14" x14ac:dyDescent="0.35">
      <c r="B351">
        <v>346</v>
      </c>
      <c r="C351">
        <v>43945</v>
      </c>
      <c r="D351" t="s">
        <v>123</v>
      </c>
      <c r="E351" t="s">
        <v>128</v>
      </c>
      <c r="F351">
        <v>1</v>
      </c>
      <c r="G351">
        <v>129</v>
      </c>
      <c r="I351">
        <v>349</v>
      </c>
      <c r="J351">
        <v>43946</v>
      </c>
      <c r="K351" t="s">
        <v>124</v>
      </c>
      <c r="L351" t="s">
        <v>128</v>
      </c>
      <c r="M351">
        <v>4</v>
      </c>
      <c r="N351">
        <v>196</v>
      </c>
    </row>
    <row r="352" spans="2:14" x14ac:dyDescent="0.35">
      <c r="B352">
        <v>347</v>
      </c>
      <c r="C352">
        <v>43945</v>
      </c>
      <c r="D352" t="s">
        <v>125</v>
      </c>
      <c r="E352" t="s">
        <v>129</v>
      </c>
      <c r="F352">
        <v>1</v>
      </c>
      <c r="G352">
        <v>1118</v>
      </c>
      <c r="I352">
        <v>350</v>
      </c>
      <c r="J352">
        <v>43946</v>
      </c>
      <c r="K352" t="s">
        <v>126</v>
      </c>
      <c r="L352" t="s">
        <v>127</v>
      </c>
      <c r="M352">
        <v>1</v>
      </c>
      <c r="N352">
        <v>108</v>
      </c>
    </row>
    <row r="353" spans="2:14" x14ac:dyDescent="0.35">
      <c r="B353">
        <v>348</v>
      </c>
      <c r="C353">
        <v>43946</v>
      </c>
      <c r="D353" t="s">
        <v>126</v>
      </c>
      <c r="E353" t="s">
        <v>127</v>
      </c>
      <c r="F353">
        <v>2</v>
      </c>
      <c r="G353">
        <v>242</v>
      </c>
      <c r="I353">
        <v>351</v>
      </c>
      <c r="J353">
        <v>43947</v>
      </c>
      <c r="K353" t="s">
        <v>124</v>
      </c>
      <c r="L353" t="s">
        <v>129</v>
      </c>
      <c r="M353">
        <v>1</v>
      </c>
      <c r="N353">
        <v>35</v>
      </c>
    </row>
    <row r="354" spans="2:14" x14ac:dyDescent="0.35">
      <c r="B354">
        <v>349</v>
      </c>
      <c r="C354">
        <v>43946</v>
      </c>
      <c r="D354" t="s">
        <v>124</v>
      </c>
      <c r="E354" t="s">
        <v>128</v>
      </c>
      <c r="F354">
        <v>4</v>
      </c>
      <c r="G354">
        <v>196</v>
      </c>
      <c r="I354">
        <v>352</v>
      </c>
      <c r="J354">
        <v>43947</v>
      </c>
      <c r="K354" t="s">
        <v>126</v>
      </c>
      <c r="L354" t="s">
        <v>130</v>
      </c>
      <c r="M354">
        <v>1</v>
      </c>
      <c r="N354">
        <v>126</v>
      </c>
    </row>
    <row r="355" spans="2:14" x14ac:dyDescent="0.35">
      <c r="B355">
        <v>350</v>
      </c>
      <c r="C355">
        <v>43946</v>
      </c>
      <c r="D355" t="s">
        <v>126</v>
      </c>
      <c r="E355" t="s">
        <v>127</v>
      </c>
      <c r="F355">
        <v>1</v>
      </c>
      <c r="G355">
        <v>108</v>
      </c>
      <c r="I355">
        <v>353</v>
      </c>
      <c r="J355">
        <v>43947</v>
      </c>
      <c r="K355" t="s">
        <v>124</v>
      </c>
      <c r="L355" t="s">
        <v>127</v>
      </c>
      <c r="M355">
        <v>1</v>
      </c>
      <c r="N355">
        <v>49</v>
      </c>
    </row>
    <row r="356" spans="2:14" x14ac:dyDescent="0.35">
      <c r="B356">
        <v>351</v>
      </c>
      <c r="C356">
        <v>43947</v>
      </c>
      <c r="D356" t="s">
        <v>124</v>
      </c>
      <c r="E356" t="s">
        <v>129</v>
      </c>
      <c r="F356">
        <v>1</v>
      </c>
      <c r="G356">
        <v>35</v>
      </c>
      <c r="I356">
        <v>354</v>
      </c>
      <c r="J356">
        <v>43948</v>
      </c>
      <c r="K356" t="s">
        <v>126</v>
      </c>
      <c r="L356" t="s">
        <v>128</v>
      </c>
      <c r="M356">
        <v>1</v>
      </c>
      <c r="N356">
        <v>61</v>
      </c>
    </row>
    <row r="357" spans="2:14" x14ac:dyDescent="0.35">
      <c r="B357">
        <v>352</v>
      </c>
      <c r="C357">
        <v>43947</v>
      </c>
      <c r="D357" t="s">
        <v>126</v>
      </c>
      <c r="E357" t="s">
        <v>130</v>
      </c>
      <c r="F357">
        <v>1</v>
      </c>
      <c r="G357">
        <v>126</v>
      </c>
      <c r="I357">
        <v>355</v>
      </c>
      <c r="J357">
        <v>43948</v>
      </c>
      <c r="K357" t="s">
        <v>124</v>
      </c>
      <c r="L357" t="s">
        <v>129</v>
      </c>
      <c r="M357">
        <v>3</v>
      </c>
      <c r="N357">
        <v>192</v>
      </c>
    </row>
    <row r="358" spans="2:14" x14ac:dyDescent="0.35">
      <c r="B358">
        <v>353</v>
      </c>
      <c r="C358">
        <v>43947</v>
      </c>
      <c r="D358" t="s">
        <v>124</v>
      </c>
      <c r="E358" t="s">
        <v>127</v>
      </c>
      <c r="F358">
        <v>1</v>
      </c>
      <c r="G358">
        <v>49</v>
      </c>
      <c r="I358">
        <v>356</v>
      </c>
      <c r="J358">
        <v>43948</v>
      </c>
      <c r="K358" t="s">
        <v>126</v>
      </c>
      <c r="L358" t="s">
        <v>130</v>
      </c>
      <c r="M358">
        <v>3</v>
      </c>
      <c r="N358">
        <v>114</v>
      </c>
    </row>
    <row r="359" spans="2:14" x14ac:dyDescent="0.35">
      <c r="B359">
        <v>354</v>
      </c>
      <c r="C359">
        <v>43948</v>
      </c>
      <c r="D359" t="s">
        <v>126</v>
      </c>
      <c r="E359" t="s">
        <v>128</v>
      </c>
      <c r="F359">
        <v>1</v>
      </c>
      <c r="G359">
        <v>61</v>
      </c>
      <c r="I359">
        <v>357</v>
      </c>
      <c r="J359">
        <v>43949</v>
      </c>
      <c r="K359" t="s">
        <v>123</v>
      </c>
      <c r="L359" t="s">
        <v>128</v>
      </c>
      <c r="M359">
        <v>4</v>
      </c>
      <c r="N359">
        <v>724</v>
      </c>
    </row>
    <row r="360" spans="2:14" x14ac:dyDescent="0.35">
      <c r="B360">
        <v>355</v>
      </c>
      <c r="C360">
        <v>43948</v>
      </c>
      <c r="D360" t="s">
        <v>124</v>
      </c>
      <c r="E360" t="s">
        <v>129</v>
      </c>
      <c r="F360">
        <v>3</v>
      </c>
      <c r="G360">
        <v>192</v>
      </c>
      <c r="I360">
        <v>358</v>
      </c>
      <c r="J360">
        <v>43949</v>
      </c>
      <c r="K360" t="s">
        <v>125</v>
      </c>
      <c r="L360" t="s">
        <v>127</v>
      </c>
      <c r="M360">
        <v>1</v>
      </c>
      <c r="N360">
        <v>1135</v>
      </c>
    </row>
    <row r="361" spans="2:14" x14ac:dyDescent="0.35">
      <c r="B361">
        <v>356</v>
      </c>
      <c r="C361">
        <v>43948</v>
      </c>
      <c r="D361" t="s">
        <v>126</v>
      </c>
      <c r="E361" t="s">
        <v>130</v>
      </c>
      <c r="F361">
        <v>3</v>
      </c>
      <c r="G361">
        <v>114</v>
      </c>
      <c r="I361">
        <v>359</v>
      </c>
      <c r="J361">
        <v>43949</v>
      </c>
      <c r="K361" t="s">
        <v>123</v>
      </c>
      <c r="L361" t="s">
        <v>129</v>
      </c>
      <c r="M361">
        <v>1</v>
      </c>
      <c r="N361">
        <v>194</v>
      </c>
    </row>
    <row r="362" spans="2:14" x14ac:dyDescent="0.35">
      <c r="B362">
        <v>357</v>
      </c>
      <c r="C362">
        <v>43949</v>
      </c>
      <c r="D362" t="s">
        <v>123</v>
      </c>
      <c r="E362" t="s">
        <v>128</v>
      </c>
      <c r="F362">
        <v>4</v>
      </c>
      <c r="G362">
        <v>724</v>
      </c>
      <c r="I362">
        <v>360</v>
      </c>
      <c r="J362">
        <v>43950</v>
      </c>
      <c r="K362" t="s">
        <v>125</v>
      </c>
      <c r="L362" t="s">
        <v>130</v>
      </c>
      <c r="M362">
        <v>3</v>
      </c>
      <c r="N362">
        <v>2550</v>
      </c>
    </row>
    <row r="363" spans="2:14" x14ac:dyDescent="0.35">
      <c r="B363">
        <v>358</v>
      </c>
      <c r="C363">
        <v>43949</v>
      </c>
      <c r="D363" t="s">
        <v>125</v>
      </c>
      <c r="E363" t="s">
        <v>127</v>
      </c>
      <c r="F363">
        <v>1</v>
      </c>
      <c r="G363">
        <v>1135</v>
      </c>
      <c r="I363">
        <v>361</v>
      </c>
      <c r="J363">
        <v>43950</v>
      </c>
      <c r="K363" t="s">
        <v>123</v>
      </c>
      <c r="L363" t="s">
        <v>127</v>
      </c>
      <c r="M363">
        <v>1</v>
      </c>
      <c r="N363">
        <v>116</v>
      </c>
    </row>
    <row r="364" spans="2:14" x14ac:dyDescent="0.35">
      <c r="B364">
        <v>359</v>
      </c>
      <c r="C364">
        <v>43949</v>
      </c>
      <c r="D364" t="s">
        <v>123</v>
      </c>
      <c r="E364" t="s">
        <v>129</v>
      </c>
      <c r="F364">
        <v>1</v>
      </c>
      <c r="G364">
        <v>194</v>
      </c>
      <c r="I364">
        <v>362</v>
      </c>
      <c r="J364">
        <v>43950</v>
      </c>
      <c r="K364" t="s">
        <v>125</v>
      </c>
      <c r="L364" t="s">
        <v>128</v>
      </c>
      <c r="M364">
        <v>1</v>
      </c>
      <c r="N364">
        <v>338</v>
      </c>
    </row>
    <row r="365" spans="2:14" x14ac:dyDescent="0.35">
      <c r="B365">
        <v>360</v>
      </c>
      <c r="C365">
        <v>43950</v>
      </c>
      <c r="D365" t="s">
        <v>125</v>
      </c>
      <c r="E365" t="s">
        <v>130</v>
      </c>
      <c r="F365">
        <v>3</v>
      </c>
      <c r="G365">
        <v>2550</v>
      </c>
      <c r="I365">
        <v>363</v>
      </c>
      <c r="J365">
        <v>43951</v>
      </c>
      <c r="K365" t="s">
        <v>123</v>
      </c>
      <c r="L365" t="s">
        <v>129</v>
      </c>
      <c r="M365">
        <v>2</v>
      </c>
      <c r="N365">
        <v>206</v>
      </c>
    </row>
    <row r="366" spans="2:14" x14ac:dyDescent="0.35">
      <c r="B366">
        <v>361</v>
      </c>
      <c r="C366">
        <v>43950</v>
      </c>
      <c r="D366" t="s">
        <v>123</v>
      </c>
      <c r="E366" t="s">
        <v>127</v>
      </c>
      <c r="F366">
        <v>1</v>
      </c>
      <c r="G366">
        <v>116</v>
      </c>
      <c r="I366">
        <v>364</v>
      </c>
      <c r="J366">
        <v>43951</v>
      </c>
      <c r="K366" t="s">
        <v>125</v>
      </c>
      <c r="L366" t="s">
        <v>130</v>
      </c>
      <c r="M366">
        <v>2</v>
      </c>
      <c r="N366">
        <v>998</v>
      </c>
    </row>
    <row r="367" spans="2:14" x14ac:dyDescent="0.35">
      <c r="B367">
        <v>362</v>
      </c>
      <c r="C367">
        <v>43950</v>
      </c>
      <c r="D367" t="s">
        <v>125</v>
      </c>
      <c r="E367" t="s">
        <v>128</v>
      </c>
      <c r="F367">
        <v>1</v>
      </c>
      <c r="G367">
        <v>338</v>
      </c>
      <c r="I367">
        <v>365</v>
      </c>
      <c r="J367">
        <v>43951</v>
      </c>
      <c r="K367" t="s">
        <v>123</v>
      </c>
      <c r="L367" t="s">
        <v>128</v>
      </c>
      <c r="M367">
        <v>4</v>
      </c>
      <c r="N367">
        <v>1384</v>
      </c>
    </row>
    <row r="368" spans="2:14" x14ac:dyDescent="0.35">
      <c r="B368">
        <v>363</v>
      </c>
      <c r="C368">
        <v>43951</v>
      </c>
      <c r="D368" t="s">
        <v>123</v>
      </c>
      <c r="E368" t="s">
        <v>129</v>
      </c>
      <c r="F368">
        <v>2</v>
      </c>
      <c r="G368">
        <v>206</v>
      </c>
      <c r="I368">
        <v>366</v>
      </c>
      <c r="J368">
        <v>43952</v>
      </c>
      <c r="K368" t="s">
        <v>124</v>
      </c>
      <c r="L368" t="s">
        <v>127</v>
      </c>
      <c r="M368">
        <v>1</v>
      </c>
      <c r="N368">
        <v>40</v>
      </c>
    </row>
    <row r="369" spans="2:14" x14ac:dyDescent="0.35">
      <c r="B369">
        <v>364</v>
      </c>
      <c r="C369">
        <v>43951</v>
      </c>
      <c r="D369" t="s">
        <v>125</v>
      </c>
      <c r="E369" t="s">
        <v>130</v>
      </c>
      <c r="F369">
        <v>2</v>
      </c>
      <c r="G369">
        <v>998</v>
      </c>
      <c r="I369">
        <v>367</v>
      </c>
      <c r="J369">
        <v>43952</v>
      </c>
      <c r="K369" t="s">
        <v>126</v>
      </c>
      <c r="L369" t="s">
        <v>129</v>
      </c>
      <c r="M369">
        <v>2</v>
      </c>
      <c r="N369">
        <v>184</v>
      </c>
    </row>
    <row r="370" spans="2:14" x14ac:dyDescent="0.35">
      <c r="B370">
        <v>365</v>
      </c>
      <c r="C370">
        <v>43951</v>
      </c>
      <c r="D370" t="s">
        <v>123</v>
      </c>
      <c r="E370" t="s">
        <v>128</v>
      </c>
      <c r="F370">
        <v>4</v>
      </c>
      <c r="G370">
        <v>1384</v>
      </c>
      <c r="I370">
        <v>368</v>
      </c>
      <c r="J370">
        <v>43952</v>
      </c>
      <c r="K370" t="s">
        <v>124</v>
      </c>
      <c r="L370" t="s">
        <v>130</v>
      </c>
      <c r="M370">
        <v>1</v>
      </c>
      <c r="N370">
        <v>45</v>
      </c>
    </row>
    <row r="371" spans="2:14" x14ac:dyDescent="0.35">
      <c r="B371">
        <v>366</v>
      </c>
      <c r="C371">
        <v>43952</v>
      </c>
      <c r="D371" t="s">
        <v>124</v>
      </c>
      <c r="E371" t="s">
        <v>127</v>
      </c>
      <c r="F371">
        <v>1</v>
      </c>
      <c r="G371">
        <v>40</v>
      </c>
      <c r="I371">
        <v>369</v>
      </c>
      <c r="J371">
        <v>43953</v>
      </c>
      <c r="K371" t="s">
        <v>126</v>
      </c>
      <c r="L371" t="s">
        <v>127</v>
      </c>
      <c r="M371">
        <v>1</v>
      </c>
      <c r="N371">
        <v>62</v>
      </c>
    </row>
    <row r="372" spans="2:14" x14ac:dyDescent="0.35">
      <c r="B372">
        <v>367</v>
      </c>
      <c r="C372">
        <v>43952</v>
      </c>
      <c r="D372" t="s">
        <v>126</v>
      </c>
      <c r="E372" t="s">
        <v>129</v>
      </c>
      <c r="F372">
        <v>2</v>
      </c>
      <c r="G372">
        <v>184</v>
      </c>
      <c r="I372">
        <v>370</v>
      </c>
      <c r="J372">
        <v>43953</v>
      </c>
      <c r="K372" t="s">
        <v>124</v>
      </c>
      <c r="L372" t="s">
        <v>128</v>
      </c>
      <c r="M372">
        <v>3</v>
      </c>
      <c r="N372">
        <v>117</v>
      </c>
    </row>
    <row r="373" spans="2:14" x14ac:dyDescent="0.35">
      <c r="B373">
        <v>368</v>
      </c>
      <c r="C373">
        <v>43952</v>
      </c>
      <c r="D373" t="s">
        <v>124</v>
      </c>
      <c r="E373" t="s">
        <v>130</v>
      </c>
      <c r="F373">
        <v>1</v>
      </c>
      <c r="G373">
        <v>45</v>
      </c>
      <c r="I373">
        <v>371</v>
      </c>
      <c r="J373">
        <v>43953</v>
      </c>
      <c r="K373" t="s">
        <v>126</v>
      </c>
      <c r="L373" t="s">
        <v>129</v>
      </c>
      <c r="M373">
        <v>1</v>
      </c>
      <c r="N373">
        <v>192</v>
      </c>
    </row>
    <row r="374" spans="2:14" x14ac:dyDescent="0.35">
      <c r="B374">
        <v>369</v>
      </c>
      <c r="C374">
        <v>43953</v>
      </c>
      <c r="D374" t="s">
        <v>126</v>
      </c>
      <c r="E374" t="s">
        <v>127</v>
      </c>
      <c r="F374">
        <v>1</v>
      </c>
      <c r="G374">
        <v>62</v>
      </c>
      <c r="I374">
        <v>372</v>
      </c>
      <c r="J374">
        <v>43954</v>
      </c>
      <c r="K374" t="s">
        <v>124</v>
      </c>
      <c r="L374" t="s">
        <v>130</v>
      </c>
      <c r="M374">
        <v>1</v>
      </c>
      <c r="N374">
        <v>58</v>
      </c>
    </row>
    <row r="375" spans="2:14" x14ac:dyDescent="0.35">
      <c r="B375">
        <v>370</v>
      </c>
      <c r="C375">
        <v>43953</v>
      </c>
      <c r="D375" t="s">
        <v>124</v>
      </c>
      <c r="E375" t="s">
        <v>128</v>
      </c>
      <c r="F375">
        <v>3</v>
      </c>
      <c r="G375">
        <v>117</v>
      </c>
      <c r="I375">
        <v>373</v>
      </c>
      <c r="J375">
        <v>43954</v>
      </c>
      <c r="K375" t="s">
        <v>126</v>
      </c>
      <c r="L375" t="s">
        <v>128</v>
      </c>
      <c r="M375">
        <v>1</v>
      </c>
      <c r="N375">
        <v>192</v>
      </c>
    </row>
    <row r="376" spans="2:14" x14ac:dyDescent="0.35">
      <c r="B376">
        <v>371</v>
      </c>
      <c r="C376">
        <v>43953</v>
      </c>
      <c r="D376" t="s">
        <v>126</v>
      </c>
      <c r="E376" t="s">
        <v>129</v>
      </c>
      <c r="F376">
        <v>1</v>
      </c>
      <c r="G376">
        <v>192</v>
      </c>
      <c r="I376">
        <v>374</v>
      </c>
      <c r="J376">
        <v>43954</v>
      </c>
      <c r="K376" t="s">
        <v>124</v>
      </c>
      <c r="L376" t="s">
        <v>130</v>
      </c>
      <c r="M376">
        <v>4</v>
      </c>
      <c r="N376">
        <v>156</v>
      </c>
    </row>
    <row r="377" spans="2:14" x14ac:dyDescent="0.35">
      <c r="B377">
        <v>372</v>
      </c>
      <c r="C377">
        <v>43954</v>
      </c>
      <c r="D377" t="s">
        <v>124</v>
      </c>
      <c r="E377" t="s">
        <v>130</v>
      </c>
      <c r="F377">
        <v>1</v>
      </c>
      <c r="G377">
        <v>58</v>
      </c>
      <c r="I377">
        <v>375</v>
      </c>
      <c r="J377">
        <v>43955</v>
      </c>
      <c r="K377" t="s">
        <v>125</v>
      </c>
      <c r="L377" t="s">
        <v>129</v>
      </c>
      <c r="M377">
        <v>1</v>
      </c>
      <c r="N377">
        <v>914</v>
      </c>
    </row>
    <row r="378" spans="2:14" x14ac:dyDescent="0.35">
      <c r="B378">
        <v>373</v>
      </c>
      <c r="C378">
        <v>43954</v>
      </c>
      <c r="D378" t="s">
        <v>126</v>
      </c>
      <c r="E378" t="s">
        <v>128</v>
      </c>
      <c r="F378">
        <v>1</v>
      </c>
      <c r="G378">
        <v>192</v>
      </c>
      <c r="I378">
        <v>376</v>
      </c>
      <c r="J378">
        <v>43955</v>
      </c>
      <c r="K378" t="s">
        <v>123</v>
      </c>
      <c r="L378" t="s">
        <v>130</v>
      </c>
      <c r="M378">
        <v>1</v>
      </c>
      <c r="N378">
        <v>135</v>
      </c>
    </row>
    <row r="379" spans="2:14" x14ac:dyDescent="0.35">
      <c r="B379">
        <v>374</v>
      </c>
      <c r="C379">
        <v>43954</v>
      </c>
      <c r="D379" t="s">
        <v>124</v>
      </c>
      <c r="E379" t="s">
        <v>130</v>
      </c>
      <c r="F379">
        <v>4</v>
      </c>
      <c r="G379">
        <v>156</v>
      </c>
      <c r="I379">
        <v>377</v>
      </c>
      <c r="J379">
        <v>43955</v>
      </c>
      <c r="K379" t="s">
        <v>125</v>
      </c>
      <c r="L379" t="s">
        <v>127</v>
      </c>
      <c r="M379">
        <v>3</v>
      </c>
      <c r="N379">
        <v>1263</v>
      </c>
    </row>
    <row r="380" spans="2:14" x14ac:dyDescent="0.35">
      <c r="B380">
        <v>375</v>
      </c>
      <c r="C380">
        <v>43955</v>
      </c>
      <c r="D380" t="s">
        <v>125</v>
      </c>
      <c r="E380" t="s">
        <v>129</v>
      </c>
      <c r="F380">
        <v>1</v>
      </c>
      <c r="G380">
        <v>914</v>
      </c>
      <c r="I380">
        <v>378</v>
      </c>
      <c r="J380">
        <v>43956</v>
      </c>
      <c r="K380" t="s">
        <v>123</v>
      </c>
      <c r="L380" t="s">
        <v>128</v>
      </c>
      <c r="M380">
        <v>5</v>
      </c>
      <c r="N380">
        <v>1520</v>
      </c>
    </row>
    <row r="381" spans="2:14" x14ac:dyDescent="0.35">
      <c r="B381">
        <v>376</v>
      </c>
      <c r="C381">
        <v>43955</v>
      </c>
      <c r="D381" t="s">
        <v>123</v>
      </c>
      <c r="E381" t="s">
        <v>130</v>
      </c>
      <c r="F381">
        <v>1</v>
      </c>
      <c r="G381">
        <v>135</v>
      </c>
      <c r="I381">
        <v>379</v>
      </c>
      <c r="J381">
        <v>43956</v>
      </c>
      <c r="K381" t="s">
        <v>125</v>
      </c>
      <c r="L381" t="s">
        <v>129</v>
      </c>
      <c r="M381">
        <v>1</v>
      </c>
      <c r="N381">
        <v>1064</v>
      </c>
    </row>
    <row r="382" spans="2:14" x14ac:dyDescent="0.35">
      <c r="B382">
        <v>377</v>
      </c>
      <c r="C382">
        <v>43955</v>
      </c>
      <c r="D382" t="s">
        <v>125</v>
      </c>
      <c r="E382" t="s">
        <v>127</v>
      </c>
      <c r="F382">
        <v>3</v>
      </c>
      <c r="G382">
        <v>1263</v>
      </c>
      <c r="I382">
        <v>380</v>
      </c>
      <c r="J382">
        <v>43956</v>
      </c>
      <c r="K382" t="s">
        <v>123</v>
      </c>
      <c r="L382" t="s">
        <v>130</v>
      </c>
      <c r="M382">
        <v>1</v>
      </c>
      <c r="N382">
        <v>172</v>
      </c>
    </row>
    <row r="383" spans="2:14" x14ac:dyDescent="0.35">
      <c r="B383">
        <v>378</v>
      </c>
      <c r="C383">
        <v>43956</v>
      </c>
      <c r="D383" t="s">
        <v>123</v>
      </c>
      <c r="E383" t="s">
        <v>128</v>
      </c>
      <c r="F383">
        <v>5</v>
      </c>
      <c r="G383">
        <v>1520</v>
      </c>
      <c r="I383">
        <v>381</v>
      </c>
      <c r="J383">
        <v>43957</v>
      </c>
      <c r="K383" t="s">
        <v>125</v>
      </c>
      <c r="L383" t="s">
        <v>128</v>
      </c>
      <c r="M383">
        <v>2</v>
      </c>
      <c r="N383">
        <v>2082</v>
      </c>
    </row>
    <row r="384" spans="2:14" x14ac:dyDescent="0.35">
      <c r="B384">
        <v>379</v>
      </c>
      <c r="C384">
        <v>43956</v>
      </c>
      <c r="D384" t="s">
        <v>125</v>
      </c>
      <c r="E384" t="s">
        <v>129</v>
      </c>
      <c r="F384">
        <v>1</v>
      </c>
      <c r="G384">
        <v>1064</v>
      </c>
      <c r="I384">
        <v>382</v>
      </c>
      <c r="J384">
        <v>43957</v>
      </c>
      <c r="K384" t="s">
        <v>123</v>
      </c>
      <c r="L384" t="s">
        <v>130</v>
      </c>
      <c r="M384">
        <v>1</v>
      </c>
      <c r="N384">
        <v>276</v>
      </c>
    </row>
    <row r="385" spans="2:14" x14ac:dyDescent="0.35">
      <c r="B385">
        <v>380</v>
      </c>
      <c r="C385">
        <v>43956</v>
      </c>
      <c r="D385" t="s">
        <v>123</v>
      </c>
      <c r="E385" t="s">
        <v>130</v>
      </c>
      <c r="F385">
        <v>1</v>
      </c>
      <c r="G385">
        <v>172</v>
      </c>
      <c r="I385">
        <v>383</v>
      </c>
      <c r="J385">
        <v>43957</v>
      </c>
      <c r="K385" t="s">
        <v>125</v>
      </c>
      <c r="L385" t="s">
        <v>127</v>
      </c>
      <c r="M385">
        <v>1</v>
      </c>
      <c r="N385">
        <v>769</v>
      </c>
    </row>
    <row r="386" spans="2:14" x14ac:dyDescent="0.35">
      <c r="B386">
        <v>381</v>
      </c>
      <c r="C386">
        <v>43957</v>
      </c>
      <c r="D386" t="s">
        <v>125</v>
      </c>
      <c r="E386" t="s">
        <v>128</v>
      </c>
      <c r="F386">
        <v>2</v>
      </c>
      <c r="G386">
        <v>2082</v>
      </c>
      <c r="I386">
        <v>384</v>
      </c>
      <c r="J386">
        <v>43958</v>
      </c>
      <c r="K386" t="s">
        <v>126</v>
      </c>
      <c r="L386" t="s">
        <v>130</v>
      </c>
      <c r="M386">
        <v>3</v>
      </c>
      <c r="N386">
        <v>306</v>
      </c>
    </row>
    <row r="387" spans="2:14" x14ac:dyDescent="0.35">
      <c r="B387">
        <v>382</v>
      </c>
      <c r="C387">
        <v>43957</v>
      </c>
      <c r="D387" t="s">
        <v>123</v>
      </c>
      <c r="E387" t="s">
        <v>130</v>
      </c>
      <c r="F387">
        <v>1</v>
      </c>
      <c r="G387">
        <v>276</v>
      </c>
      <c r="I387">
        <v>385</v>
      </c>
      <c r="J387">
        <v>43958</v>
      </c>
      <c r="K387" t="s">
        <v>124</v>
      </c>
      <c r="L387" t="s">
        <v>127</v>
      </c>
      <c r="M387">
        <v>1</v>
      </c>
      <c r="N387">
        <v>35</v>
      </c>
    </row>
    <row r="388" spans="2:14" x14ac:dyDescent="0.35">
      <c r="B388">
        <v>383</v>
      </c>
      <c r="C388">
        <v>43957</v>
      </c>
      <c r="D388" t="s">
        <v>125</v>
      </c>
      <c r="E388" t="s">
        <v>127</v>
      </c>
      <c r="F388">
        <v>1</v>
      </c>
      <c r="G388">
        <v>769</v>
      </c>
      <c r="I388">
        <v>386</v>
      </c>
      <c r="J388">
        <v>43958</v>
      </c>
      <c r="K388" t="s">
        <v>126</v>
      </c>
      <c r="L388" t="s">
        <v>128</v>
      </c>
      <c r="M388">
        <v>1</v>
      </c>
      <c r="N388">
        <v>46</v>
      </c>
    </row>
    <row r="389" spans="2:14" x14ac:dyDescent="0.35">
      <c r="B389">
        <v>384</v>
      </c>
      <c r="C389">
        <v>43958</v>
      </c>
      <c r="D389" t="s">
        <v>126</v>
      </c>
      <c r="E389" t="s">
        <v>130</v>
      </c>
      <c r="F389">
        <v>3</v>
      </c>
      <c r="G389">
        <v>306</v>
      </c>
      <c r="I389">
        <v>387</v>
      </c>
      <c r="J389">
        <v>43959</v>
      </c>
      <c r="K389" t="s">
        <v>124</v>
      </c>
      <c r="L389" t="s">
        <v>129</v>
      </c>
      <c r="M389">
        <v>2</v>
      </c>
      <c r="N389">
        <v>108</v>
      </c>
    </row>
    <row r="390" spans="2:14" x14ac:dyDescent="0.35">
      <c r="B390">
        <v>385</v>
      </c>
      <c r="C390">
        <v>43958</v>
      </c>
      <c r="D390" t="s">
        <v>124</v>
      </c>
      <c r="E390" t="s">
        <v>127</v>
      </c>
      <c r="F390">
        <v>1</v>
      </c>
      <c r="G390">
        <v>35</v>
      </c>
      <c r="I390">
        <v>388</v>
      </c>
      <c r="J390">
        <v>43959</v>
      </c>
      <c r="K390" t="s">
        <v>126</v>
      </c>
      <c r="L390" t="s">
        <v>130</v>
      </c>
      <c r="M390">
        <v>1</v>
      </c>
      <c r="N390">
        <v>110</v>
      </c>
    </row>
    <row r="391" spans="2:14" x14ac:dyDescent="0.35">
      <c r="B391">
        <v>386</v>
      </c>
      <c r="C391">
        <v>43958</v>
      </c>
      <c r="D391" t="s">
        <v>126</v>
      </c>
      <c r="E391" t="s">
        <v>128</v>
      </c>
      <c r="F391">
        <v>1</v>
      </c>
      <c r="G391">
        <v>46</v>
      </c>
      <c r="I391">
        <v>389</v>
      </c>
      <c r="J391">
        <v>43959</v>
      </c>
      <c r="K391" t="s">
        <v>124</v>
      </c>
      <c r="L391" t="s">
        <v>128</v>
      </c>
      <c r="M391">
        <v>1</v>
      </c>
      <c r="N391">
        <v>34</v>
      </c>
    </row>
    <row r="392" spans="2:14" x14ac:dyDescent="0.35">
      <c r="B392">
        <v>387</v>
      </c>
      <c r="C392">
        <v>43959</v>
      </c>
      <c r="D392" t="s">
        <v>124</v>
      </c>
      <c r="E392" t="s">
        <v>129</v>
      </c>
      <c r="F392">
        <v>2</v>
      </c>
      <c r="G392">
        <v>108</v>
      </c>
      <c r="I392">
        <v>390</v>
      </c>
      <c r="J392">
        <v>43960</v>
      </c>
      <c r="K392" t="s">
        <v>126</v>
      </c>
      <c r="L392" t="s">
        <v>130</v>
      </c>
      <c r="M392">
        <v>1</v>
      </c>
      <c r="N392">
        <v>65</v>
      </c>
    </row>
    <row r="393" spans="2:14" x14ac:dyDescent="0.35">
      <c r="B393">
        <v>388</v>
      </c>
      <c r="C393">
        <v>43959</v>
      </c>
      <c r="D393" t="s">
        <v>126</v>
      </c>
      <c r="E393" t="s">
        <v>130</v>
      </c>
      <c r="F393">
        <v>1</v>
      </c>
      <c r="G393">
        <v>110</v>
      </c>
      <c r="I393">
        <v>391</v>
      </c>
      <c r="J393">
        <v>43960</v>
      </c>
      <c r="K393" t="s">
        <v>124</v>
      </c>
      <c r="L393" t="s">
        <v>127</v>
      </c>
      <c r="M393">
        <v>3</v>
      </c>
      <c r="N393">
        <v>99</v>
      </c>
    </row>
    <row r="394" spans="2:14" x14ac:dyDescent="0.35">
      <c r="B394">
        <v>389</v>
      </c>
      <c r="C394">
        <v>43959</v>
      </c>
      <c r="D394" t="s">
        <v>124</v>
      </c>
      <c r="E394" t="s">
        <v>128</v>
      </c>
      <c r="F394">
        <v>1</v>
      </c>
      <c r="G394">
        <v>34</v>
      </c>
      <c r="I394">
        <v>392</v>
      </c>
      <c r="J394">
        <v>43960</v>
      </c>
      <c r="K394" t="s">
        <v>126</v>
      </c>
      <c r="L394" t="s">
        <v>128</v>
      </c>
      <c r="M394">
        <v>1</v>
      </c>
      <c r="N394">
        <v>159</v>
      </c>
    </row>
    <row r="395" spans="2:14" x14ac:dyDescent="0.35">
      <c r="B395">
        <v>390</v>
      </c>
      <c r="C395">
        <v>43960</v>
      </c>
      <c r="D395" t="s">
        <v>126</v>
      </c>
      <c r="E395" t="s">
        <v>130</v>
      </c>
      <c r="F395">
        <v>1</v>
      </c>
      <c r="G395">
        <v>65</v>
      </c>
      <c r="I395">
        <v>393</v>
      </c>
      <c r="J395">
        <v>43961</v>
      </c>
      <c r="K395" t="s">
        <v>123</v>
      </c>
      <c r="L395" t="s">
        <v>127</v>
      </c>
      <c r="M395">
        <v>1</v>
      </c>
      <c r="N395">
        <v>153</v>
      </c>
    </row>
    <row r="396" spans="2:14" x14ac:dyDescent="0.35">
      <c r="B396">
        <v>391</v>
      </c>
      <c r="C396">
        <v>43960</v>
      </c>
      <c r="D396" t="s">
        <v>124</v>
      </c>
      <c r="E396" t="s">
        <v>127</v>
      </c>
      <c r="F396">
        <v>3</v>
      </c>
      <c r="G396">
        <v>99</v>
      </c>
      <c r="I396">
        <v>394</v>
      </c>
      <c r="J396">
        <v>43961</v>
      </c>
      <c r="K396" t="s">
        <v>125</v>
      </c>
      <c r="L396" t="s">
        <v>128</v>
      </c>
      <c r="M396">
        <v>1</v>
      </c>
      <c r="N396">
        <v>771</v>
      </c>
    </row>
    <row r="397" spans="2:14" x14ac:dyDescent="0.35">
      <c r="B397">
        <v>392</v>
      </c>
      <c r="C397">
        <v>43960</v>
      </c>
      <c r="D397" t="s">
        <v>126</v>
      </c>
      <c r="E397" t="s">
        <v>128</v>
      </c>
      <c r="F397">
        <v>1</v>
      </c>
      <c r="G397">
        <v>159</v>
      </c>
      <c r="I397">
        <v>395</v>
      </c>
      <c r="J397">
        <v>43961</v>
      </c>
      <c r="K397" t="s">
        <v>123</v>
      </c>
      <c r="L397" t="s">
        <v>129</v>
      </c>
      <c r="M397">
        <v>6</v>
      </c>
      <c r="N397">
        <v>1308</v>
      </c>
    </row>
    <row r="398" spans="2:14" x14ac:dyDescent="0.35">
      <c r="B398">
        <v>393</v>
      </c>
      <c r="C398">
        <v>43961</v>
      </c>
      <c r="D398" t="s">
        <v>123</v>
      </c>
      <c r="E398" t="s">
        <v>127</v>
      </c>
      <c r="F398">
        <v>1</v>
      </c>
      <c r="G398">
        <v>153</v>
      </c>
      <c r="I398">
        <v>396</v>
      </c>
      <c r="J398">
        <v>43962</v>
      </c>
      <c r="K398" t="s">
        <v>125</v>
      </c>
      <c r="L398" t="s">
        <v>130</v>
      </c>
      <c r="M398">
        <v>1</v>
      </c>
      <c r="N398">
        <v>304</v>
      </c>
    </row>
    <row r="399" spans="2:14" x14ac:dyDescent="0.35">
      <c r="B399">
        <v>394</v>
      </c>
      <c r="C399">
        <v>43961</v>
      </c>
      <c r="D399" t="s">
        <v>125</v>
      </c>
      <c r="E399" t="s">
        <v>128</v>
      </c>
      <c r="F399">
        <v>1</v>
      </c>
      <c r="G399">
        <v>771</v>
      </c>
      <c r="I399">
        <v>397</v>
      </c>
      <c r="J399">
        <v>43962</v>
      </c>
      <c r="K399" t="s">
        <v>123</v>
      </c>
      <c r="L399" t="s">
        <v>128</v>
      </c>
      <c r="M399">
        <v>1</v>
      </c>
      <c r="N399">
        <v>195</v>
      </c>
    </row>
    <row r="400" spans="2:14" x14ac:dyDescent="0.35">
      <c r="B400">
        <v>395</v>
      </c>
      <c r="C400">
        <v>43961</v>
      </c>
      <c r="D400" t="s">
        <v>123</v>
      </c>
      <c r="E400" t="s">
        <v>129</v>
      </c>
      <c r="F400">
        <v>6</v>
      </c>
      <c r="G400">
        <v>1308</v>
      </c>
      <c r="I400">
        <v>398</v>
      </c>
      <c r="J400">
        <v>43962</v>
      </c>
      <c r="K400" t="s">
        <v>125</v>
      </c>
      <c r="L400" t="s">
        <v>130</v>
      </c>
      <c r="M400">
        <v>1</v>
      </c>
      <c r="N400">
        <v>1008</v>
      </c>
    </row>
    <row r="401" spans="2:14" x14ac:dyDescent="0.35">
      <c r="B401">
        <v>396</v>
      </c>
      <c r="C401">
        <v>43962</v>
      </c>
      <c r="D401" t="s">
        <v>125</v>
      </c>
      <c r="E401" t="s">
        <v>130</v>
      </c>
      <c r="F401">
        <v>1</v>
      </c>
      <c r="G401">
        <v>304</v>
      </c>
      <c r="I401">
        <v>399</v>
      </c>
      <c r="J401">
        <v>43963</v>
      </c>
      <c r="K401" t="s">
        <v>123</v>
      </c>
      <c r="L401" t="s">
        <v>127</v>
      </c>
      <c r="M401">
        <v>1</v>
      </c>
      <c r="N401">
        <v>97</v>
      </c>
    </row>
    <row r="402" spans="2:14" x14ac:dyDescent="0.35">
      <c r="B402">
        <v>397</v>
      </c>
      <c r="C402">
        <v>43962</v>
      </c>
      <c r="D402" t="s">
        <v>123</v>
      </c>
      <c r="E402" t="s">
        <v>128</v>
      </c>
      <c r="F402">
        <v>1</v>
      </c>
      <c r="G402">
        <v>195</v>
      </c>
      <c r="I402">
        <v>400</v>
      </c>
      <c r="J402">
        <v>43963</v>
      </c>
      <c r="K402" t="s">
        <v>125</v>
      </c>
      <c r="L402" t="s">
        <v>128</v>
      </c>
      <c r="M402">
        <v>1</v>
      </c>
      <c r="N402">
        <v>569</v>
      </c>
    </row>
    <row r="403" spans="2:14" x14ac:dyDescent="0.35">
      <c r="B403">
        <v>398</v>
      </c>
      <c r="C403">
        <v>43962</v>
      </c>
      <c r="D403" t="s">
        <v>125</v>
      </c>
      <c r="E403" t="s">
        <v>130</v>
      </c>
      <c r="F403">
        <v>1</v>
      </c>
      <c r="G403">
        <v>1008</v>
      </c>
      <c r="I403">
        <v>401</v>
      </c>
      <c r="J403">
        <v>43963</v>
      </c>
      <c r="K403" t="s">
        <v>123</v>
      </c>
      <c r="L403" t="s">
        <v>127</v>
      </c>
      <c r="M403">
        <v>4</v>
      </c>
      <c r="N403">
        <v>1260</v>
      </c>
    </row>
    <row r="404" spans="2:14" x14ac:dyDescent="0.35">
      <c r="B404">
        <v>399</v>
      </c>
      <c r="C404">
        <v>43963</v>
      </c>
      <c r="D404" t="s">
        <v>123</v>
      </c>
      <c r="E404" t="s">
        <v>127</v>
      </c>
      <c r="F404">
        <v>1</v>
      </c>
      <c r="G404">
        <v>97</v>
      </c>
      <c r="I404">
        <v>402</v>
      </c>
      <c r="J404">
        <v>43964</v>
      </c>
      <c r="K404" t="s">
        <v>124</v>
      </c>
      <c r="L404" t="s">
        <v>128</v>
      </c>
      <c r="M404">
        <v>7</v>
      </c>
      <c r="N404">
        <v>371</v>
      </c>
    </row>
    <row r="405" spans="2:14" x14ac:dyDescent="0.35">
      <c r="B405">
        <v>400</v>
      </c>
      <c r="C405">
        <v>43963</v>
      </c>
      <c r="D405" t="s">
        <v>125</v>
      </c>
      <c r="E405" t="s">
        <v>128</v>
      </c>
      <c r="F405">
        <v>1</v>
      </c>
      <c r="G405">
        <v>569</v>
      </c>
      <c r="I405">
        <v>403</v>
      </c>
      <c r="J405">
        <v>43964</v>
      </c>
      <c r="K405" t="s">
        <v>126</v>
      </c>
      <c r="L405" t="s">
        <v>129</v>
      </c>
      <c r="M405">
        <v>3</v>
      </c>
      <c r="N405">
        <v>387</v>
      </c>
    </row>
    <row r="406" spans="2:14" x14ac:dyDescent="0.35">
      <c r="B406">
        <v>401</v>
      </c>
      <c r="C406">
        <v>43963</v>
      </c>
      <c r="D406" t="s">
        <v>123</v>
      </c>
      <c r="E406" t="s">
        <v>127</v>
      </c>
      <c r="F406">
        <v>4</v>
      </c>
      <c r="G406">
        <v>1260</v>
      </c>
      <c r="I406">
        <v>404</v>
      </c>
      <c r="J406">
        <v>43964</v>
      </c>
      <c r="K406" t="s">
        <v>124</v>
      </c>
      <c r="L406" t="s">
        <v>130</v>
      </c>
      <c r="M406">
        <v>9</v>
      </c>
      <c r="N406">
        <v>495</v>
      </c>
    </row>
    <row r="407" spans="2:14" x14ac:dyDescent="0.35">
      <c r="B407">
        <v>402</v>
      </c>
      <c r="C407">
        <v>43964</v>
      </c>
      <c r="D407" t="s">
        <v>124</v>
      </c>
      <c r="E407" t="s">
        <v>128</v>
      </c>
      <c r="F407">
        <v>7</v>
      </c>
      <c r="G407">
        <v>371</v>
      </c>
      <c r="I407">
        <v>405</v>
      </c>
      <c r="J407">
        <v>43965</v>
      </c>
      <c r="K407" t="s">
        <v>126</v>
      </c>
      <c r="L407" t="s">
        <v>128</v>
      </c>
      <c r="M407">
        <v>3</v>
      </c>
      <c r="N407">
        <v>165</v>
      </c>
    </row>
    <row r="408" spans="2:14" x14ac:dyDescent="0.35">
      <c r="B408">
        <v>403</v>
      </c>
      <c r="C408">
        <v>43964</v>
      </c>
      <c r="D408" t="s">
        <v>126</v>
      </c>
      <c r="E408" t="s">
        <v>129</v>
      </c>
      <c r="F408">
        <v>3</v>
      </c>
      <c r="G408">
        <v>387</v>
      </c>
      <c r="I408">
        <v>406</v>
      </c>
      <c r="J408">
        <v>43965</v>
      </c>
      <c r="K408" t="s">
        <v>124</v>
      </c>
      <c r="L408" t="s">
        <v>130</v>
      </c>
      <c r="M408">
        <v>2</v>
      </c>
      <c r="N408">
        <v>108</v>
      </c>
    </row>
    <row r="409" spans="2:14" x14ac:dyDescent="0.35">
      <c r="B409">
        <v>404</v>
      </c>
      <c r="C409">
        <v>43964</v>
      </c>
      <c r="D409" t="s">
        <v>124</v>
      </c>
      <c r="E409" t="s">
        <v>130</v>
      </c>
      <c r="F409">
        <v>9</v>
      </c>
      <c r="G409">
        <v>495</v>
      </c>
      <c r="I409">
        <v>407</v>
      </c>
      <c r="J409">
        <v>43965</v>
      </c>
      <c r="K409" t="s">
        <v>126</v>
      </c>
      <c r="L409" t="s">
        <v>127</v>
      </c>
      <c r="M409">
        <v>1</v>
      </c>
      <c r="N409">
        <v>131</v>
      </c>
    </row>
    <row r="410" spans="2:14" x14ac:dyDescent="0.35">
      <c r="B410">
        <v>405</v>
      </c>
      <c r="C410">
        <v>43965</v>
      </c>
      <c r="D410" t="s">
        <v>126</v>
      </c>
      <c r="E410" t="s">
        <v>128</v>
      </c>
      <c r="F410">
        <v>3</v>
      </c>
      <c r="G410">
        <v>165</v>
      </c>
      <c r="I410">
        <v>408</v>
      </c>
      <c r="J410">
        <v>43966</v>
      </c>
      <c r="K410" t="s">
        <v>124</v>
      </c>
      <c r="L410" t="s">
        <v>128</v>
      </c>
      <c r="M410">
        <v>2</v>
      </c>
      <c r="N410">
        <v>114</v>
      </c>
    </row>
    <row r="411" spans="2:14" x14ac:dyDescent="0.35">
      <c r="B411">
        <v>406</v>
      </c>
      <c r="C411">
        <v>43965</v>
      </c>
      <c r="D411" t="s">
        <v>124</v>
      </c>
      <c r="E411" t="s">
        <v>130</v>
      </c>
      <c r="F411">
        <v>2</v>
      </c>
      <c r="G411">
        <v>108</v>
      </c>
      <c r="I411">
        <v>409</v>
      </c>
      <c r="J411">
        <v>43966</v>
      </c>
      <c r="K411" t="s">
        <v>126</v>
      </c>
      <c r="L411" t="s">
        <v>127</v>
      </c>
      <c r="M411">
        <v>1</v>
      </c>
      <c r="N411">
        <v>157</v>
      </c>
    </row>
    <row r="412" spans="2:14" x14ac:dyDescent="0.35">
      <c r="B412">
        <v>407</v>
      </c>
      <c r="C412">
        <v>43965</v>
      </c>
      <c r="D412" t="s">
        <v>126</v>
      </c>
      <c r="E412" t="s">
        <v>127</v>
      </c>
      <c r="F412">
        <v>1</v>
      </c>
      <c r="G412">
        <v>131</v>
      </c>
      <c r="I412">
        <v>410</v>
      </c>
      <c r="J412">
        <v>43966</v>
      </c>
      <c r="K412" t="s">
        <v>124</v>
      </c>
      <c r="L412" t="s">
        <v>129</v>
      </c>
      <c r="M412">
        <v>1</v>
      </c>
      <c r="N412">
        <v>38</v>
      </c>
    </row>
    <row r="413" spans="2:14" x14ac:dyDescent="0.35">
      <c r="B413">
        <v>408</v>
      </c>
      <c r="C413">
        <v>43966</v>
      </c>
      <c r="D413" t="s">
        <v>124</v>
      </c>
      <c r="E413" t="s">
        <v>128</v>
      </c>
      <c r="F413">
        <v>2</v>
      </c>
      <c r="G413">
        <v>114</v>
      </c>
      <c r="I413">
        <v>411</v>
      </c>
      <c r="J413">
        <v>43967</v>
      </c>
      <c r="K413" t="s">
        <v>125</v>
      </c>
      <c r="L413" t="s">
        <v>129</v>
      </c>
      <c r="M413">
        <v>1</v>
      </c>
      <c r="N413">
        <v>544</v>
      </c>
    </row>
    <row r="414" spans="2:14" x14ac:dyDescent="0.35">
      <c r="B414">
        <v>409</v>
      </c>
      <c r="C414">
        <v>43966</v>
      </c>
      <c r="D414" t="s">
        <v>126</v>
      </c>
      <c r="E414" t="s">
        <v>127</v>
      </c>
      <c r="F414">
        <v>1</v>
      </c>
      <c r="G414">
        <v>157</v>
      </c>
      <c r="I414">
        <v>412</v>
      </c>
      <c r="J414">
        <v>43967</v>
      </c>
      <c r="K414" t="s">
        <v>123</v>
      </c>
      <c r="L414" t="s">
        <v>130</v>
      </c>
      <c r="M414">
        <v>4</v>
      </c>
      <c r="N414">
        <v>776</v>
      </c>
    </row>
    <row r="415" spans="2:14" x14ac:dyDescent="0.35">
      <c r="B415">
        <v>410</v>
      </c>
      <c r="C415">
        <v>43966</v>
      </c>
      <c r="D415" t="s">
        <v>124</v>
      </c>
      <c r="E415" t="s">
        <v>129</v>
      </c>
      <c r="F415">
        <v>1</v>
      </c>
      <c r="G415">
        <v>38</v>
      </c>
      <c r="I415">
        <v>413</v>
      </c>
      <c r="J415">
        <v>43967</v>
      </c>
      <c r="K415" t="s">
        <v>125</v>
      </c>
      <c r="L415" t="s">
        <v>128</v>
      </c>
      <c r="M415">
        <v>1</v>
      </c>
      <c r="N415">
        <v>648</v>
      </c>
    </row>
    <row r="416" spans="2:14" x14ac:dyDescent="0.35">
      <c r="B416">
        <v>410</v>
      </c>
      <c r="C416">
        <v>43966</v>
      </c>
      <c r="D416" t="s">
        <v>124</v>
      </c>
      <c r="E416" t="s">
        <v>129</v>
      </c>
      <c r="F416">
        <v>1</v>
      </c>
      <c r="G416">
        <v>38</v>
      </c>
      <c r="I416">
        <v>414</v>
      </c>
      <c r="J416">
        <v>43968</v>
      </c>
      <c r="K416" t="s">
        <v>123</v>
      </c>
      <c r="L416" t="s">
        <v>130</v>
      </c>
      <c r="M416">
        <v>1</v>
      </c>
      <c r="N416">
        <v>115</v>
      </c>
    </row>
    <row r="417" spans="2:14" x14ac:dyDescent="0.35">
      <c r="B417">
        <v>411</v>
      </c>
      <c r="C417">
        <v>43967</v>
      </c>
      <c r="D417" t="s">
        <v>125</v>
      </c>
      <c r="E417" t="s">
        <v>129</v>
      </c>
      <c r="F417">
        <v>1</v>
      </c>
      <c r="G417">
        <v>544</v>
      </c>
      <c r="I417">
        <v>415</v>
      </c>
      <c r="J417">
        <v>43968</v>
      </c>
      <c r="K417" t="s">
        <v>125</v>
      </c>
      <c r="L417" t="s">
        <v>127</v>
      </c>
      <c r="M417">
        <v>2</v>
      </c>
      <c r="N417">
        <v>2474</v>
      </c>
    </row>
    <row r="418" spans="2:14" x14ac:dyDescent="0.35">
      <c r="B418">
        <v>412</v>
      </c>
      <c r="C418">
        <v>43967</v>
      </c>
      <c r="D418" t="s">
        <v>123</v>
      </c>
      <c r="E418" t="s">
        <v>130</v>
      </c>
      <c r="F418">
        <v>4</v>
      </c>
      <c r="G418">
        <v>776</v>
      </c>
      <c r="I418">
        <v>416</v>
      </c>
      <c r="J418">
        <v>43968</v>
      </c>
      <c r="K418" t="s">
        <v>123</v>
      </c>
      <c r="L418" t="s">
        <v>128</v>
      </c>
      <c r="M418">
        <v>6</v>
      </c>
      <c r="N418">
        <v>1116</v>
      </c>
    </row>
    <row r="419" spans="2:14" x14ac:dyDescent="0.35">
      <c r="B419">
        <v>413</v>
      </c>
      <c r="C419">
        <v>43967</v>
      </c>
      <c r="D419" t="s">
        <v>125</v>
      </c>
      <c r="E419" t="s">
        <v>128</v>
      </c>
      <c r="F419">
        <v>1</v>
      </c>
      <c r="G419">
        <v>648</v>
      </c>
      <c r="I419">
        <v>417</v>
      </c>
      <c r="J419">
        <v>43969</v>
      </c>
      <c r="K419" t="s">
        <v>125</v>
      </c>
      <c r="L419" t="s">
        <v>127</v>
      </c>
      <c r="M419">
        <v>1</v>
      </c>
      <c r="N419">
        <v>735</v>
      </c>
    </row>
    <row r="420" spans="2:14" x14ac:dyDescent="0.35">
      <c r="B420">
        <v>414</v>
      </c>
      <c r="C420">
        <v>43968</v>
      </c>
      <c r="D420" t="s">
        <v>123</v>
      </c>
      <c r="E420" t="s">
        <v>130</v>
      </c>
      <c r="F420">
        <v>1</v>
      </c>
      <c r="G420">
        <v>115</v>
      </c>
      <c r="I420">
        <v>418</v>
      </c>
      <c r="J420">
        <v>43969</v>
      </c>
      <c r="K420" t="s">
        <v>123</v>
      </c>
      <c r="L420" t="s">
        <v>129</v>
      </c>
      <c r="M420">
        <v>3</v>
      </c>
      <c r="N420">
        <v>408</v>
      </c>
    </row>
    <row r="421" spans="2:14" x14ac:dyDescent="0.35">
      <c r="B421">
        <v>415</v>
      </c>
      <c r="C421">
        <v>43968</v>
      </c>
      <c r="D421" t="s">
        <v>125</v>
      </c>
      <c r="E421" t="s">
        <v>127</v>
      </c>
      <c r="F421">
        <v>2</v>
      </c>
      <c r="G421">
        <v>2474</v>
      </c>
      <c r="I421">
        <v>419</v>
      </c>
      <c r="J421">
        <v>43969</v>
      </c>
      <c r="K421" t="s">
        <v>125</v>
      </c>
      <c r="L421" t="s">
        <v>130</v>
      </c>
      <c r="M421">
        <v>1</v>
      </c>
      <c r="N421">
        <v>523</v>
      </c>
    </row>
    <row r="422" spans="2:14" x14ac:dyDescent="0.35">
      <c r="B422">
        <v>416</v>
      </c>
      <c r="C422">
        <v>43968</v>
      </c>
      <c r="D422" t="s">
        <v>123</v>
      </c>
      <c r="E422" t="s">
        <v>128</v>
      </c>
      <c r="F422">
        <v>6</v>
      </c>
      <c r="G422">
        <v>1116</v>
      </c>
      <c r="I422">
        <v>420</v>
      </c>
      <c r="J422">
        <v>43970</v>
      </c>
      <c r="K422" t="s">
        <v>126</v>
      </c>
      <c r="L422" t="s">
        <v>130</v>
      </c>
      <c r="M422">
        <v>2</v>
      </c>
      <c r="N422">
        <v>298</v>
      </c>
    </row>
    <row r="423" spans="2:14" x14ac:dyDescent="0.35">
      <c r="B423">
        <v>417</v>
      </c>
      <c r="C423">
        <v>43969</v>
      </c>
      <c r="D423" t="s">
        <v>125</v>
      </c>
      <c r="E423" t="s">
        <v>127</v>
      </c>
      <c r="F423">
        <v>1</v>
      </c>
      <c r="G423">
        <v>735</v>
      </c>
      <c r="I423">
        <v>421</v>
      </c>
      <c r="J423">
        <v>43970</v>
      </c>
      <c r="K423" t="s">
        <v>124</v>
      </c>
      <c r="L423" t="s">
        <v>128</v>
      </c>
      <c r="M423">
        <v>1</v>
      </c>
      <c r="N423">
        <v>32</v>
      </c>
    </row>
    <row r="424" spans="2:14" x14ac:dyDescent="0.35">
      <c r="B424">
        <v>418</v>
      </c>
      <c r="C424">
        <v>43969</v>
      </c>
      <c r="D424" t="s">
        <v>123</v>
      </c>
      <c r="E424" t="s">
        <v>129</v>
      </c>
      <c r="F424">
        <v>3</v>
      </c>
      <c r="G424">
        <v>408</v>
      </c>
      <c r="I424">
        <v>422</v>
      </c>
      <c r="J424">
        <v>43970</v>
      </c>
      <c r="K424" t="s">
        <v>126</v>
      </c>
      <c r="L424" t="s">
        <v>130</v>
      </c>
      <c r="M424">
        <v>1</v>
      </c>
      <c r="N424">
        <v>68</v>
      </c>
    </row>
    <row r="425" spans="2:14" x14ac:dyDescent="0.35">
      <c r="B425">
        <v>419</v>
      </c>
      <c r="C425">
        <v>43969</v>
      </c>
      <c r="D425" t="s">
        <v>125</v>
      </c>
      <c r="E425" t="s">
        <v>130</v>
      </c>
      <c r="F425">
        <v>1</v>
      </c>
      <c r="G425">
        <v>523</v>
      </c>
      <c r="I425">
        <v>423</v>
      </c>
      <c r="J425">
        <v>43971</v>
      </c>
      <c r="K425" t="s">
        <v>124</v>
      </c>
      <c r="L425" t="s">
        <v>127</v>
      </c>
      <c r="M425">
        <v>7</v>
      </c>
      <c r="N425">
        <v>294</v>
      </c>
    </row>
    <row r="426" spans="2:14" x14ac:dyDescent="0.35">
      <c r="B426">
        <v>420</v>
      </c>
      <c r="C426">
        <v>43970</v>
      </c>
      <c r="D426" t="s">
        <v>126</v>
      </c>
      <c r="E426" t="s">
        <v>130</v>
      </c>
      <c r="F426">
        <v>2</v>
      </c>
      <c r="G426">
        <v>298</v>
      </c>
      <c r="I426">
        <v>424</v>
      </c>
      <c r="J426">
        <v>43971</v>
      </c>
      <c r="K426" t="s">
        <v>126</v>
      </c>
      <c r="L426" t="s">
        <v>128</v>
      </c>
      <c r="M426">
        <v>2</v>
      </c>
      <c r="N426">
        <v>338</v>
      </c>
    </row>
    <row r="427" spans="2:14" x14ac:dyDescent="0.35">
      <c r="B427">
        <v>421</v>
      </c>
      <c r="C427">
        <v>43970</v>
      </c>
      <c r="D427" t="s">
        <v>124</v>
      </c>
      <c r="E427" t="s">
        <v>128</v>
      </c>
      <c r="F427">
        <v>1</v>
      </c>
      <c r="G427">
        <v>32</v>
      </c>
      <c r="I427">
        <v>425</v>
      </c>
      <c r="J427">
        <v>43971</v>
      </c>
      <c r="K427" t="s">
        <v>124</v>
      </c>
      <c r="L427" t="s">
        <v>127</v>
      </c>
      <c r="M427">
        <v>5</v>
      </c>
      <c r="N427">
        <v>245</v>
      </c>
    </row>
    <row r="428" spans="2:14" x14ac:dyDescent="0.35">
      <c r="B428">
        <v>422</v>
      </c>
      <c r="C428">
        <v>43970</v>
      </c>
      <c r="D428" t="s">
        <v>126</v>
      </c>
      <c r="E428" t="s">
        <v>130</v>
      </c>
      <c r="F428">
        <v>1</v>
      </c>
      <c r="G428">
        <v>68</v>
      </c>
      <c r="I428">
        <v>426</v>
      </c>
      <c r="J428">
        <v>43972</v>
      </c>
      <c r="K428" t="s">
        <v>126</v>
      </c>
      <c r="L428" t="s">
        <v>129</v>
      </c>
      <c r="M428">
        <v>2</v>
      </c>
      <c r="N428">
        <v>306</v>
      </c>
    </row>
    <row r="429" spans="2:14" x14ac:dyDescent="0.35">
      <c r="B429">
        <v>423</v>
      </c>
      <c r="C429">
        <v>43971</v>
      </c>
      <c r="D429" t="s">
        <v>124</v>
      </c>
      <c r="E429" t="s">
        <v>127</v>
      </c>
      <c r="F429">
        <v>7</v>
      </c>
      <c r="G429">
        <v>294</v>
      </c>
      <c r="I429">
        <v>427</v>
      </c>
      <c r="J429">
        <v>43972</v>
      </c>
      <c r="K429" t="s">
        <v>124</v>
      </c>
      <c r="L429" t="s">
        <v>130</v>
      </c>
      <c r="M429">
        <v>5</v>
      </c>
      <c r="N429">
        <v>160</v>
      </c>
    </row>
    <row r="430" spans="2:14" x14ac:dyDescent="0.35">
      <c r="B430">
        <v>424</v>
      </c>
      <c r="C430">
        <v>43971</v>
      </c>
      <c r="D430" t="s">
        <v>126</v>
      </c>
      <c r="E430" t="s">
        <v>128</v>
      </c>
      <c r="F430">
        <v>2</v>
      </c>
      <c r="G430">
        <v>338</v>
      </c>
      <c r="I430">
        <v>428</v>
      </c>
      <c r="J430">
        <v>43972</v>
      </c>
      <c r="K430" t="s">
        <v>126</v>
      </c>
      <c r="L430" t="s">
        <v>127</v>
      </c>
      <c r="M430">
        <v>1</v>
      </c>
      <c r="N430">
        <v>134</v>
      </c>
    </row>
    <row r="431" spans="2:14" x14ac:dyDescent="0.35">
      <c r="B431">
        <v>425</v>
      </c>
      <c r="C431">
        <v>43971</v>
      </c>
      <c r="D431" t="s">
        <v>124</v>
      </c>
      <c r="E431" t="s">
        <v>127</v>
      </c>
      <c r="F431">
        <v>5</v>
      </c>
      <c r="G431">
        <v>245</v>
      </c>
      <c r="I431">
        <v>429</v>
      </c>
      <c r="J431">
        <v>43973</v>
      </c>
      <c r="K431" t="s">
        <v>123</v>
      </c>
      <c r="L431" t="s">
        <v>128</v>
      </c>
      <c r="M431">
        <v>8</v>
      </c>
      <c r="N431">
        <v>2768</v>
      </c>
    </row>
    <row r="432" spans="2:14" x14ac:dyDescent="0.35">
      <c r="B432">
        <v>426</v>
      </c>
      <c r="C432">
        <v>43972</v>
      </c>
      <c r="D432" t="s">
        <v>126</v>
      </c>
      <c r="E432" t="s">
        <v>129</v>
      </c>
      <c r="F432">
        <v>2</v>
      </c>
      <c r="G432">
        <v>306</v>
      </c>
      <c r="I432">
        <v>430</v>
      </c>
      <c r="J432">
        <v>43973</v>
      </c>
      <c r="K432" t="s">
        <v>125</v>
      </c>
      <c r="L432" t="s">
        <v>130</v>
      </c>
      <c r="M432">
        <v>1</v>
      </c>
      <c r="N432">
        <v>179</v>
      </c>
    </row>
    <row r="433" spans="2:14" x14ac:dyDescent="0.35">
      <c r="B433">
        <v>427</v>
      </c>
      <c r="C433">
        <v>43972</v>
      </c>
      <c r="D433" t="s">
        <v>124</v>
      </c>
      <c r="E433" t="s">
        <v>130</v>
      </c>
      <c r="F433">
        <v>5</v>
      </c>
      <c r="G433">
        <v>160</v>
      </c>
      <c r="I433">
        <v>431</v>
      </c>
      <c r="J433">
        <v>43973</v>
      </c>
      <c r="K433" t="s">
        <v>123</v>
      </c>
      <c r="L433" t="s">
        <v>127</v>
      </c>
      <c r="M433">
        <v>4</v>
      </c>
      <c r="N433">
        <v>640</v>
      </c>
    </row>
    <row r="434" spans="2:14" x14ac:dyDescent="0.35">
      <c r="B434">
        <v>428</v>
      </c>
      <c r="C434">
        <v>43972</v>
      </c>
      <c r="D434" t="s">
        <v>126</v>
      </c>
      <c r="E434" t="s">
        <v>127</v>
      </c>
      <c r="F434">
        <v>1</v>
      </c>
      <c r="G434">
        <v>134</v>
      </c>
      <c r="I434">
        <v>432</v>
      </c>
      <c r="J434">
        <v>43974</v>
      </c>
      <c r="K434" t="s">
        <v>125</v>
      </c>
      <c r="L434" t="s">
        <v>128</v>
      </c>
      <c r="M434">
        <v>2</v>
      </c>
      <c r="N434">
        <v>952</v>
      </c>
    </row>
    <row r="435" spans="2:14" x14ac:dyDescent="0.35">
      <c r="B435">
        <v>429</v>
      </c>
      <c r="C435">
        <v>43973</v>
      </c>
      <c r="D435" t="s">
        <v>123</v>
      </c>
      <c r="E435" t="s">
        <v>128</v>
      </c>
      <c r="F435">
        <v>8</v>
      </c>
      <c r="G435">
        <v>2768</v>
      </c>
      <c r="I435">
        <v>433</v>
      </c>
      <c r="J435">
        <v>43974</v>
      </c>
      <c r="K435" t="s">
        <v>123</v>
      </c>
      <c r="L435" t="s">
        <v>127</v>
      </c>
      <c r="M435">
        <v>3</v>
      </c>
      <c r="N435">
        <v>288</v>
      </c>
    </row>
    <row r="436" spans="2:14" x14ac:dyDescent="0.35">
      <c r="B436">
        <v>430</v>
      </c>
      <c r="C436">
        <v>43973</v>
      </c>
      <c r="D436" t="s">
        <v>125</v>
      </c>
      <c r="E436" t="s">
        <v>130</v>
      </c>
      <c r="F436">
        <v>1</v>
      </c>
      <c r="G436">
        <v>179</v>
      </c>
      <c r="I436">
        <v>434</v>
      </c>
      <c r="J436">
        <v>43974</v>
      </c>
      <c r="K436" t="s">
        <v>125</v>
      </c>
      <c r="L436" t="s">
        <v>129</v>
      </c>
      <c r="M436">
        <v>2</v>
      </c>
      <c r="N436">
        <v>374</v>
      </c>
    </row>
    <row r="437" spans="2:14" x14ac:dyDescent="0.35">
      <c r="B437">
        <v>431</v>
      </c>
      <c r="C437">
        <v>43973</v>
      </c>
      <c r="D437" t="s">
        <v>123</v>
      </c>
      <c r="E437" t="s">
        <v>127</v>
      </c>
      <c r="F437">
        <v>4</v>
      </c>
      <c r="G437">
        <v>640</v>
      </c>
      <c r="I437">
        <v>435</v>
      </c>
      <c r="J437">
        <v>43975</v>
      </c>
      <c r="K437" t="s">
        <v>123</v>
      </c>
      <c r="L437" t="s">
        <v>130</v>
      </c>
      <c r="M437">
        <v>4</v>
      </c>
      <c r="N437">
        <v>908</v>
      </c>
    </row>
    <row r="438" spans="2:14" x14ac:dyDescent="0.35">
      <c r="B438">
        <v>432</v>
      </c>
      <c r="C438">
        <v>43974</v>
      </c>
      <c r="D438" t="s">
        <v>125</v>
      </c>
      <c r="E438" t="s">
        <v>128</v>
      </c>
      <c r="F438">
        <v>2</v>
      </c>
      <c r="G438">
        <v>952</v>
      </c>
      <c r="I438">
        <v>436</v>
      </c>
      <c r="J438">
        <v>43975</v>
      </c>
      <c r="K438" t="s">
        <v>125</v>
      </c>
      <c r="L438" t="s">
        <v>127</v>
      </c>
      <c r="M438">
        <v>1</v>
      </c>
      <c r="N438">
        <v>269</v>
      </c>
    </row>
    <row r="439" spans="2:14" x14ac:dyDescent="0.35">
      <c r="B439">
        <v>433</v>
      </c>
      <c r="C439">
        <v>43974</v>
      </c>
      <c r="D439" t="s">
        <v>123</v>
      </c>
      <c r="E439" t="s">
        <v>127</v>
      </c>
      <c r="F439">
        <v>3</v>
      </c>
      <c r="G439">
        <v>288</v>
      </c>
      <c r="I439">
        <v>437</v>
      </c>
      <c r="J439">
        <v>43975</v>
      </c>
      <c r="K439" t="s">
        <v>123</v>
      </c>
      <c r="L439" t="s">
        <v>128</v>
      </c>
      <c r="M439">
        <v>2</v>
      </c>
      <c r="N439">
        <v>632</v>
      </c>
    </row>
    <row r="440" spans="2:14" x14ac:dyDescent="0.35">
      <c r="B440">
        <v>434</v>
      </c>
      <c r="C440">
        <v>43974</v>
      </c>
      <c r="D440" t="s">
        <v>125</v>
      </c>
      <c r="E440" t="s">
        <v>129</v>
      </c>
      <c r="F440">
        <v>2</v>
      </c>
      <c r="G440">
        <v>374</v>
      </c>
      <c r="I440">
        <v>438</v>
      </c>
      <c r="J440">
        <v>43976</v>
      </c>
      <c r="K440" t="s">
        <v>124</v>
      </c>
      <c r="L440" t="s">
        <v>130</v>
      </c>
      <c r="M440">
        <v>2</v>
      </c>
      <c r="N440">
        <v>118</v>
      </c>
    </row>
    <row r="441" spans="2:14" x14ac:dyDescent="0.35">
      <c r="B441">
        <v>435</v>
      </c>
      <c r="C441">
        <v>43975</v>
      </c>
      <c r="D441" t="s">
        <v>123</v>
      </c>
      <c r="E441" t="s">
        <v>130</v>
      </c>
      <c r="F441">
        <v>4</v>
      </c>
      <c r="G441">
        <v>908</v>
      </c>
      <c r="I441">
        <v>439</v>
      </c>
      <c r="J441">
        <v>43976</v>
      </c>
      <c r="K441" t="s">
        <v>126</v>
      </c>
      <c r="L441" t="s">
        <v>127</v>
      </c>
      <c r="M441">
        <v>3</v>
      </c>
      <c r="N441">
        <v>453</v>
      </c>
    </row>
    <row r="442" spans="2:14" x14ac:dyDescent="0.35">
      <c r="B442">
        <v>436</v>
      </c>
      <c r="C442">
        <v>43975</v>
      </c>
      <c r="D442" t="s">
        <v>125</v>
      </c>
      <c r="E442" t="s">
        <v>127</v>
      </c>
      <c r="F442">
        <v>1</v>
      </c>
      <c r="G442">
        <v>269</v>
      </c>
      <c r="I442">
        <v>440</v>
      </c>
      <c r="J442">
        <v>43976</v>
      </c>
      <c r="K442" t="s">
        <v>124</v>
      </c>
      <c r="L442" t="s">
        <v>128</v>
      </c>
      <c r="M442">
        <v>1</v>
      </c>
      <c r="N442">
        <v>59</v>
      </c>
    </row>
    <row r="443" spans="2:14" x14ac:dyDescent="0.35">
      <c r="B443">
        <v>437</v>
      </c>
      <c r="C443">
        <v>43975</v>
      </c>
      <c r="D443" t="s">
        <v>123</v>
      </c>
      <c r="E443" t="s">
        <v>128</v>
      </c>
      <c r="F443">
        <v>2</v>
      </c>
      <c r="G443">
        <v>632</v>
      </c>
      <c r="I443">
        <v>441</v>
      </c>
      <c r="J443">
        <v>43977</v>
      </c>
      <c r="K443" t="s">
        <v>126</v>
      </c>
      <c r="L443" t="s">
        <v>127</v>
      </c>
      <c r="M443">
        <v>2</v>
      </c>
      <c r="N443">
        <v>226</v>
      </c>
    </row>
    <row r="444" spans="2:14" x14ac:dyDescent="0.35">
      <c r="B444">
        <v>438</v>
      </c>
      <c r="C444">
        <v>43976</v>
      </c>
      <c r="D444" t="s">
        <v>124</v>
      </c>
      <c r="E444" t="s">
        <v>130</v>
      </c>
      <c r="F444">
        <v>2</v>
      </c>
      <c r="G444">
        <v>118</v>
      </c>
      <c r="I444">
        <v>442</v>
      </c>
      <c r="J444">
        <v>43977</v>
      </c>
      <c r="K444" t="s">
        <v>124</v>
      </c>
      <c r="L444" t="s">
        <v>129</v>
      </c>
      <c r="M444">
        <v>1</v>
      </c>
      <c r="N444">
        <v>50</v>
      </c>
    </row>
    <row r="445" spans="2:14" x14ac:dyDescent="0.35">
      <c r="B445">
        <v>439</v>
      </c>
      <c r="C445">
        <v>43976</v>
      </c>
      <c r="D445" t="s">
        <v>126</v>
      </c>
      <c r="E445" t="s">
        <v>127</v>
      </c>
      <c r="F445">
        <v>3</v>
      </c>
      <c r="G445">
        <v>453</v>
      </c>
      <c r="I445">
        <v>443</v>
      </c>
      <c r="J445">
        <v>43977</v>
      </c>
      <c r="K445" t="s">
        <v>126</v>
      </c>
      <c r="L445" t="s">
        <v>130</v>
      </c>
      <c r="M445">
        <v>2</v>
      </c>
      <c r="N445">
        <v>68</v>
      </c>
    </row>
    <row r="446" spans="2:14" x14ac:dyDescent="0.35">
      <c r="B446">
        <v>440</v>
      </c>
      <c r="C446">
        <v>43976</v>
      </c>
      <c r="D446" t="s">
        <v>124</v>
      </c>
      <c r="E446" t="s">
        <v>128</v>
      </c>
      <c r="F446">
        <v>1</v>
      </c>
      <c r="G446">
        <v>59</v>
      </c>
      <c r="I446">
        <v>444</v>
      </c>
      <c r="J446">
        <v>43978</v>
      </c>
      <c r="K446" t="s">
        <v>124</v>
      </c>
      <c r="L446" t="s">
        <v>127</v>
      </c>
      <c r="M446">
        <v>3</v>
      </c>
      <c r="N446">
        <v>138</v>
      </c>
    </row>
    <row r="447" spans="2:14" x14ac:dyDescent="0.35">
      <c r="B447">
        <v>441</v>
      </c>
      <c r="C447">
        <v>43977</v>
      </c>
      <c r="D447" t="s">
        <v>126</v>
      </c>
      <c r="E447" t="s">
        <v>127</v>
      </c>
      <c r="F447">
        <v>2</v>
      </c>
      <c r="G447">
        <v>226</v>
      </c>
      <c r="I447">
        <v>445</v>
      </c>
      <c r="J447">
        <v>43978</v>
      </c>
      <c r="K447" t="s">
        <v>126</v>
      </c>
      <c r="L447" t="s">
        <v>128</v>
      </c>
      <c r="M447">
        <v>1</v>
      </c>
      <c r="N447">
        <v>179</v>
      </c>
    </row>
    <row r="448" spans="2:14" x14ac:dyDescent="0.35">
      <c r="B448">
        <v>442</v>
      </c>
      <c r="C448">
        <v>43977</v>
      </c>
      <c r="D448" t="s">
        <v>124</v>
      </c>
      <c r="E448" t="s">
        <v>129</v>
      </c>
      <c r="F448">
        <v>1</v>
      </c>
      <c r="G448">
        <v>50</v>
      </c>
      <c r="I448">
        <v>446</v>
      </c>
      <c r="J448">
        <v>43978</v>
      </c>
      <c r="K448" t="s">
        <v>124</v>
      </c>
      <c r="L448" t="s">
        <v>129</v>
      </c>
      <c r="M448">
        <v>1</v>
      </c>
      <c r="N448">
        <v>44</v>
      </c>
    </row>
    <row r="449" spans="2:14" x14ac:dyDescent="0.35">
      <c r="B449">
        <v>443</v>
      </c>
      <c r="C449">
        <v>43977</v>
      </c>
      <c r="D449" t="s">
        <v>126</v>
      </c>
      <c r="E449" t="s">
        <v>130</v>
      </c>
      <c r="F449">
        <v>2</v>
      </c>
      <c r="G449">
        <v>68</v>
      </c>
      <c r="I449">
        <v>447</v>
      </c>
      <c r="J449">
        <v>43979</v>
      </c>
      <c r="K449" t="s">
        <v>125</v>
      </c>
      <c r="L449" t="s">
        <v>127</v>
      </c>
      <c r="M449">
        <v>1</v>
      </c>
      <c r="N449">
        <v>260</v>
      </c>
    </row>
    <row r="450" spans="2:14" x14ac:dyDescent="0.35">
      <c r="B450">
        <v>444</v>
      </c>
      <c r="C450">
        <v>43978</v>
      </c>
      <c r="D450" t="s">
        <v>124</v>
      </c>
      <c r="E450" t="s">
        <v>127</v>
      </c>
      <c r="F450">
        <v>3</v>
      </c>
      <c r="G450">
        <v>138</v>
      </c>
      <c r="I450">
        <v>448</v>
      </c>
      <c r="J450">
        <v>43979</v>
      </c>
      <c r="K450" t="s">
        <v>123</v>
      </c>
      <c r="L450" t="s">
        <v>128</v>
      </c>
      <c r="M450">
        <v>5</v>
      </c>
      <c r="N450">
        <v>1215</v>
      </c>
    </row>
    <row r="451" spans="2:14" x14ac:dyDescent="0.35">
      <c r="B451">
        <v>445</v>
      </c>
      <c r="C451">
        <v>43978</v>
      </c>
      <c r="D451" t="s">
        <v>126</v>
      </c>
      <c r="E451" t="s">
        <v>128</v>
      </c>
      <c r="F451">
        <v>1</v>
      </c>
      <c r="G451">
        <v>179</v>
      </c>
      <c r="I451">
        <v>449</v>
      </c>
      <c r="J451">
        <v>43979</v>
      </c>
      <c r="K451" t="s">
        <v>125</v>
      </c>
      <c r="L451" t="s">
        <v>127</v>
      </c>
      <c r="M451">
        <v>1</v>
      </c>
      <c r="N451">
        <v>288</v>
      </c>
    </row>
    <row r="452" spans="2:14" x14ac:dyDescent="0.35">
      <c r="B452">
        <v>446</v>
      </c>
      <c r="C452">
        <v>43978</v>
      </c>
      <c r="D452" t="s">
        <v>124</v>
      </c>
      <c r="E452" t="s">
        <v>129</v>
      </c>
      <c r="F452">
        <v>1</v>
      </c>
      <c r="G452">
        <v>44</v>
      </c>
      <c r="I452">
        <v>450</v>
      </c>
      <c r="J452">
        <v>43980</v>
      </c>
      <c r="K452" t="s">
        <v>123</v>
      </c>
      <c r="L452" t="s">
        <v>129</v>
      </c>
      <c r="M452">
        <v>3</v>
      </c>
      <c r="N452">
        <v>675</v>
      </c>
    </row>
    <row r="453" spans="2:14" x14ac:dyDescent="0.35">
      <c r="B453">
        <v>447</v>
      </c>
      <c r="C453">
        <v>43979</v>
      </c>
      <c r="D453" t="s">
        <v>125</v>
      </c>
      <c r="E453" t="s">
        <v>127</v>
      </c>
      <c r="F453">
        <v>1</v>
      </c>
      <c r="G453">
        <v>260</v>
      </c>
      <c r="I453">
        <v>451</v>
      </c>
      <c r="J453">
        <v>43980</v>
      </c>
      <c r="K453" t="s">
        <v>125</v>
      </c>
      <c r="L453" t="s">
        <v>130</v>
      </c>
      <c r="M453">
        <v>1</v>
      </c>
      <c r="N453">
        <v>238</v>
      </c>
    </row>
    <row r="454" spans="2:14" x14ac:dyDescent="0.35">
      <c r="B454">
        <v>448</v>
      </c>
      <c r="C454">
        <v>43979</v>
      </c>
      <c r="D454" t="s">
        <v>123</v>
      </c>
      <c r="E454" t="s">
        <v>128</v>
      </c>
      <c r="F454">
        <v>5</v>
      </c>
      <c r="G454">
        <v>1215</v>
      </c>
      <c r="I454">
        <v>452</v>
      </c>
      <c r="J454">
        <v>43980</v>
      </c>
      <c r="K454" t="s">
        <v>123</v>
      </c>
      <c r="L454" t="s">
        <v>127</v>
      </c>
      <c r="M454">
        <v>6</v>
      </c>
      <c r="N454">
        <v>1422</v>
      </c>
    </row>
    <row r="455" spans="2:14" x14ac:dyDescent="0.35">
      <c r="B455">
        <v>449</v>
      </c>
      <c r="C455">
        <v>43979</v>
      </c>
      <c r="D455" t="s">
        <v>125</v>
      </c>
      <c r="E455" t="s">
        <v>127</v>
      </c>
      <c r="F455">
        <v>1</v>
      </c>
      <c r="G455">
        <v>288</v>
      </c>
      <c r="I455">
        <v>453</v>
      </c>
      <c r="J455">
        <v>43981</v>
      </c>
      <c r="K455" t="s">
        <v>125</v>
      </c>
      <c r="L455" t="s">
        <v>128</v>
      </c>
      <c r="M455">
        <v>1</v>
      </c>
      <c r="N455">
        <v>1110</v>
      </c>
    </row>
    <row r="456" spans="2:14" x14ac:dyDescent="0.35">
      <c r="B456">
        <v>450</v>
      </c>
      <c r="C456">
        <v>43980</v>
      </c>
      <c r="D456" t="s">
        <v>123</v>
      </c>
      <c r="E456" t="s">
        <v>129</v>
      </c>
      <c r="F456">
        <v>3</v>
      </c>
      <c r="G456">
        <v>675</v>
      </c>
      <c r="I456">
        <v>454</v>
      </c>
      <c r="J456">
        <v>43981</v>
      </c>
      <c r="K456" t="s">
        <v>123</v>
      </c>
      <c r="L456" t="s">
        <v>129</v>
      </c>
      <c r="M456">
        <v>7</v>
      </c>
      <c r="N456">
        <v>756</v>
      </c>
    </row>
    <row r="457" spans="2:14" x14ac:dyDescent="0.35">
      <c r="B457">
        <v>451</v>
      </c>
      <c r="C457">
        <v>43980</v>
      </c>
      <c r="D457" t="s">
        <v>125</v>
      </c>
      <c r="E457" t="s">
        <v>130</v>
      </c>
      <c r="F457">
        <v>1</v>
      </c>
      <c r="G457">
        <v>238</v>
      </c>
      <c r="I457">
        <v>455</v>
      </c>
      <c r="J457">
        <v>43981</v>
      </c>
      <c r="K457" t="s">
        <v>125</v>
      </c>
      <c r="L457" t="s">
        <v>130</v>
      </c>
      <c r="M457">
        <v>1</v>
      </c>
      <c r="N457">
        <v>274</v>
      </c>
    </row>
    <row r="458" spans="2:14" x14ac:dyDescent="0.35">
      <c r="B458">
        <v>452</v>
      </c>
      <c r="C458">
        <v>43980</v>
      </c>
      <c r="D458" t="s">
        <v>123</v>
      </c>
      <c r="E458" t="s">
        <v>127</v>
      </c>
      <c r="F458">
        <v>6</v>
      </c>
      <c r="G458">
        <v>1422</v>
      </c>
      <c r="I458">
        <v>456</v>
      </c>
      <c r="J458">
        <v>43982</v>
      </c>
      <c r="K458" t="s">
        <v>126</v>
      </c>
      <c r="L458" t="s">
        <v>128</v>
      </c>
      <c r="M458">
        <v>2</v>
      </c>
      <c r="N458">
        <v>130</v>
      </c>
    </row>
    <row r="459" spans="2:14" x14ac:dyDescent="0.35">
      <c r="B459">
        <v>453</v>
      </c>
      <c r="C459">
        <v>43981</v>
      </c>
      <c r="D459" t="s">
        <v>125</v>
      </c>
      <c r="E459" t="s">
        <v>128</v>
      </c>
      <c r="F459">
        <v>1</v>
      </c>
      <c r="G459">
        <v>1110</v>
      </c>
      <c r="I459">
        <v>457</v>
      </c>
      <c r="J459">
        <v>43982</v>
      </c>
      <c r="K459" t="s">
        <v>124</v>
      </c>
      <c r="L459" t="s">
        <v>127</v>
      </c>
      <c r="M459">
        <v>1</v>
      </c>
      <c r="N459">
        <v>62</v>
      </c>
    </row>
    <row r="460" spans="2:14" x14ac:dyDescent="0.35">
      <c r="B460">
        <v>454</v>
      </c>
      <c r="C460">
        <v>43981</v>
      </c>
      <c r="D460" t="s">
        <v>123</v>
      </c>
      <c r="E460" t="s">
        <v>129</v>
      </c>
      <c r="F460">
        <v>7</v>
      </c>
      <c r="G460">
        <v>756</v>
      </c>
      <c r="I460">
        <v>458</v>
      </c>
      <c r="J460">
        <v>43982</v>
      </c>
      <c r="K460" t="s">
        <v>126</v>
      </c>
      <c r="L460" t="s">
        <v>129</v>
      </c>
      <c r="M460">
        <v>3</v>
      </c>
      <c r="N460">
        <v>588</v>
      </c>
    </row>
    <row r="461" spans="2:14" x14ac:dyDescent="0.35">
      <c r="B461">
        <v>455</v>
      </c>
      <c r="C461">
        <v>43981</v>
      </c>
      <c r="D461" t="s">
        <v>125</v>
      </c>
      <c r="E461" t="s">
        <v>130</v>
      </c>
      <c r="F461">
        <v>1</v>
      </c>
      <c r="G461">
        <v>274</v>
      </c>
      <c r="I461">
        <v>459</v>
      </c>
      <c r="J461">
        <v>43983</v>
      </c>
      <c r="K461" t="s">
        <v>124</v>
      </c>
      <c r="L461" t="s">
        <v>130</v>
      </c>
      <c r="M461">
        <v>1</v>
      </c>
      <c r="N461">
        <v>55</v>
      </c>
    </row>
    <row r="462" spans="2:14" x14ac:dyDescent="0.35">
      <c r="B462">
        <v>456</v>
      </c>
      <c r="C462">
        <v>43982</v>
      </c>
      <c r="D462" t="s">
        <v>126</v>
      </c>
      <c r="E462" t="s">
        <v>128</v>
      </c>
      <c r="F462">
        <v>2</v>
      </c>
      <c r="G462">
        <v>130</v>
      </c>
      <c r="I462">
        <v>460</v>
      </c>
      <c r="J462">
        <v>43983</v>
      </c>
      <c r="K462" t="s">
        <v>126</v>
      </c>
      <c r="L462" t="s">
        <v>127</v>
      </c>
      <c r="M462">
        <v>1</v>
      </c>
      <c r="N462">
        <v>143</v>
      </c>
    </row>
    <row r="463" spans="2:14" x14ac:dyDescent="0.35">
      <c r="B463">
        <v>457</v>
      </c>
      <c r="C463">
        <v>43982</v>
      </c>
      <c r="D463" t="s">
        <v>124</v>
      </c>
      <c r="E463" t="s">
        <v>127</v>
      </c>
      <c r="F463">
        <v>1</v>
      </c>
      <c r="G463">
        <v>62</v>
      </c>
      <c r="I463">
        <v>461</v>
      </c>
      <c r="J463">
        <v>43983</v>
      </c>
      <c r="K463" t="s">
        <v>124</v>
      </c>
      <c r="L463" t="s">
        <v>128</v>
      </c>
      <c r="M463">
        <v>3</v>
      </c>
      <c r="N463">
        <v>192</v>
      </c>
    </row>
    <row r="464" spans="2:14" x14ac:dyDescent="0.35">
      <c r="B464">
        <v>458</v>
      </c>
      <c r="C464">
        <v>43982</v>
      </c>
      <c r="D464" t="s">
        <v>126</v>
      </c>
      <c r="E464" t="s">
        <v>129</v>
      </c>
      <c r="F464">
        <v>3</v>
      </c>
      <c r="G464">
        <v>588</v>
      </c>
      <c r="I464">
        <v>462</v>
      </c>
      <c r="J464">
        <v>43984</v>
      </c>
      <c r="K464" t="s">
        <v>126</v>
      </c>
      <c r="L464" t="s">
        <v>129</v>
      </c>
      <c r="M464">
        <v>2</v>
      </c>
      <c r="N464">
        <v>390</v>
      </c>
    </row>
    <row r="465" spans="2:14" x14ac:dyDescent="0.35">
      <c r="B465">
        <v>459</v>
      </c>
      <c r="C465">
        <v>43983</v>
      </c>
      <c r="D465" t="s">
        <v>124</v>
      </c>
      <c r="E465" t="s">
        <v>130</v>
      </c>
      <c r="F465">
        <v>1</v>
      </c>
      <c r="G465">
        <v>55</v>
      </c>
      <c r="I465">
        <v>463</v>
      </c>
      <c r="J465">
        <v>43984</v>
      </c>
      <c r="K465" t="s">
        <v>124</v>
      </c>
      <c r="L465" t="s">
        <v>130</v>
      </c>
      <c r="M465">
        <v>6</v>
      </c>
      <c r="N465">
        <v>306</v>
      </c>
    </row>
    <row r="466" spans="2:14" x14ac:dyDescent="0.35">
      <c r="B466">
        <v>460</v>
      </c>
      <c r="C466">
        <v>43983</v>
      </c>
      <c r="D466" t="s">
        <v>126</v>
      </c>
      <c r="E466" t="s">
        <v>127</v>
      </c>
      <c r="F466">
        <v>1</v>
      </c>
      <c r="G466">
        <v>143</v>
      </c>
      <c r="I466">
        <v>464</v>
      </c>
      <c r="J466">
        <v>43984</v>
      </c>
      <c r="K466" t="s">
        <v>126</v>
      </c>
      <c r="L466" t="s">
        <v>128</v>
      </c>
      <c r="M466">
        <v>2</v>
      </c>
      <c r="N466">
        <v>196</v>
      </c>
    </row>
    <row r="467" spans="2:14" x14ac:dyDescent="0.35">
      <c r="B467">
        <v>461</v>
      </c>
      <c r="C467">
        <v>43983</v>
      </c>
      <c r="D467" t="s">
        <v>124</v>
      </c>
      <c r="E467" t="s">
        <v>128</v>
      </c>
      <c r="F467">
        <v>3</v>
      </c>
      <c r="G467">
        <v>192</v>
      </c>
      <c r="I467">
        <v>465</v>
      </c>
      <c r="J467">
        <v>43985</v>
      </c>
      <c r="K467" t="s">
        <v>123</v>
      </c>
      <c r="L467" t="s">
        <v>127</v>
      </c>
      <c r="M467">
        <v>2</v>
      </c>
      <c r="N467">
        <v>322</v>
      </c>
    </row>
    <row r="468" spans="2:14" x14ac:dyDescent="0.35">
      <c r="B468">
        <v>462</v>
      </c>
      <c r="C468">
        <v>43984</v>
      </c>
      <c r="D468" t="s">
        <v>126</v>
      </c>
      <c r="E468" t="s">
        <v>129</v>
      </c>
      <c r="F468">
        <v>2</v>
      </c>
      <c r="G468">
        <v>390</v>
      </c>
      <c r="I468">
        <v>466</v>
      </c>
      <c r="J468">
        <v>43985</v>
      </c>
      <c r="K468" t="s">
        <v>125</v>
      </c>
      <c r="L468" t="s">
        <v>129</v>
      </c>
      <c r="M468">
        <v>2</v>
      </c>
      <c r="N468">
        <v>1034</v>
      </c>
    </row>
    <row r="469" spans="2:14" x14ac:dyDescent="0.35">
      <c r="B469">
        <v>463</v>
      </c>
      <c r="C469">
        <v>43984</v>
      </c>
      <c r="D469" t="s">
        <v>124</v>
      </c>
      <c r="E469" t="s">
        <v>130</v>
      </c>
      <c r="F469">
        <v>6</v>
      </c>
      <c r="G469">
        <v>306</v>
      </c>
      <c r="I469">
        <v>467</v>
      </c>
      <c r="J469">
        <v>43985</v>
      </c>
      <c r="K469" t="s">
        <v>123</v>
      </c>
      <c r="L469" t="s">
        <v>130</v>
      </c>
      <c r="M469">
        <v>1</v>
      </c>
      <c r="N469">
        <v>87</v>
      </c>
    </row>
    <row r="470" spans="2:14" x14ac:dyDescent="0.35">
      <c r="B470">
        <v>464</v>
      </c>
      <c r="C470">
        <v>43984</v>
      </c>
      <c r="D470" t="s">
        <v>126</v>
      </c>
      <c r="E470" t="s">
        <v>128</v>
      </c>
      <c r="F470">
        <v>2</v>
      </c>
      <c r="G470">
        <v>196</v>
      </c>
      <c r="I470">
        <v>468</v>
      </c>
      <c r="J470">
        <v>43986</v>
      </c>
      <c r="K470" t="s">
        <v>125</v>
      </c>
      <c r="L470" t="s">
        <v>127</v>
      </c>
      <c r="M470">
        <v>1</v>
      </c>
      <c r="N470">
        <v>383</v>
      </c>
    </row>
    <row r="471" spans="2:14" x14ac:dyDescent="0.35">
      <c r="B471">
        <v>465</v>
      </c>
      <c r="C471">
        <v>43985</v>
      </c>
      <c r="D471" t="s">
        <v>123</v>
      </c>
      <c r="E471" t="s">
        <v>127</v>
      </c>
      <c r="F471">
        <v>2</v>
      </c>
      <c r="G471">
        <v>322</v>
      </c>
      <c r="I471">
        <v>469</v>
      </c>
      <c r="J471">
        <v>43986</v>
      </c>
      <c r="K471" t="s">
        <v>123</v>
      </c>
      <c r="L471" t="s">
        <v>128</v>
      </c>
      <c r="M471">
        <v>3</v>
      </c>
      <c r="N471">
        <v>438</v>
      </c>
    </row>
    <row r="472" spans="2:14" x14ac:dyDescent="0.35">
      <c r="B472">
        <v>466</v>
      </c>
      <c r="C472">
        <v>43985</v>
      </c>
      <c r="D472" t="s">
        <v>125</v>
      </c>
      <c r="E472" t="s">
        <v>129</v>
      </c>
      <c r="F472">
        <v>2</v>
      </c>
      <c r="G472">
        <v>1034</v>
      </c>
      <c r="I472">
        <v>470</v>
      </c>
      <c r="J472">
        <v>43986</v>
      </c>
      <c r="K472" t="s">
        <v>125</v>
      </c>
      <c r="L472" t="s">
        <v>129</v>
      </c>
      <c r="M472">
        <v>1</v>
      </c>
      <c r="N472">
        <v>1086</v>
      </c>
    </row>
    <row r="473" spans="2:14" x14ac:dyDescent="0.35">
      <c r="B473">
        <v>467</v>
      </c>
      <c r="C473">
        <v>43985</v>
      </c>
      <c r="D473" t="s">
        <v>123</v>
      </c>
      <c r="E473" t="s">
        <v>130</v>
      </c>
      <c r="F473">
        <v>1</v>
      </c>
      <c r="G473">
        <v>87</v>
      </c>
      <c r="I473">
        <v>471</v>
      </c>
      <c r="J473">
        <v>43987</v>
      </c>
      <c r="K473" t="s">
        <v>123</v>
      </c>
      <c r="L473" t="s">
        <v>130</v>
      </c>
      <c r="M473">
        <v>6</v>
      </c>
      <c r="N473">
        <v>732</v>
      </c>
    </row>
    <row r="474" spans="2:14" x14ac:dyDescent="0.35">
      <c r="B474">
        <v>468</v>
      </c>
      <c r="C474">
        <v>43986</v>
      </c>
      <c r="D474" t="s">
        <v>125</v>
      </c>
      <c r="E474" t="s">
        <v>127</v>
      </c>
      <c r="F474">
        <v>1</v>
      </c>
      <c r="G474">
        <v>383</v>
      </c>
      <c r="I474">
        <v>472</v>
      </c>
      <c r="J474">
        <v>43987</v>
      </c>
      <c r="K474" t="s">
        <v>125</v>
      </c>
      <c r="L474" t="s">
        <v>128</v>
      </c>
      <c r="M474">
        <v>2</v>
      </c>
      <c r="N474">
        <v>1180</v>
      </c>
    </row>
    <row r="475" spans="2:14" x14ac:dyDescent="0.35">
      <c r="B475">
        <v>469</v>
      </c>
      <c r="C475">
        <v>43986</v>
      </c>
      <c r="D475" t="s">
        <v>123</v>
      </c>
      <c r="E475" t="s">
        <v>128</v>
      </c>
      <c r="F475">
        <v>3</v>
      </c>
      <c r="G475">
        <v>438</v>
      </c>
      <c r="I475">
        <v>473</v>
      </c>
      <c r="J475">
        <v>43987</v>
      </c>
      <c r="K475" t="s">
        <v>123</v>
      </c>
      <c r="L475" t="s">
        <v>130</v>
      </c>
      <c r="M475">
        <v>1</v>
      </c>
      <c r="N475">
        <v>159</v>
      </c>
    </row>
    <row r="476" spans="2:14" x14ac:dyDescent="0.35">
      <c r="B476">
        <v>470</v>
      </c>
      <c r="C476">
        <v>43986</v>
      </c>
      <c r="D476" t="s">
        <v>125</v>
      </c>
      <c r="E476" t="s">
        <v>129</v>
      </c>
      <c r="F476">
        <v>1</v>
      </c>
      <c r="G476">
        <v>1086</v>
      </c>
      <c r="I476">
        <v>474</v>
      </c>
      <c r="J476">
        <v>43988</v>
      </c>
      <c r="K476" t="s">
        <v>124</v>
      </c>
      <c r="L476" t="s">
        <v>129</v>
      </c>
      <c r="M476">
        <v>3</v>
      </c>
      <c r="N476">
        <v>153</v>
      </c>
    </row>
    <row r="477" spans="2:14" x14ac:dyDescent="0.35">
      <c r="B477">
        <v>471</v>
      </c>
      <c r="C477">
        <v>43987</v>
      </c>
      <c r="D477" t="s">
        <v>123</v>
      </c>
      <c r="E477" t="s">
        <v>130</v>
      </c>
      <c r="F477">
        <v>6</v>
      </c>
      <c r="G477">
        <v>732</v>
      </c>
      <c r="I477">
        <v>475</v>
      </c>
      <c r="J477">
        <v>43988</v>
      </c>
      <c r="K477" t="s">
        <v>126</v>
      </c>
      <c r="L477" t="s">
        <v>130</v>
      </c>
      <c r="M477">
        <v>1</v>
      </c>
      <c r="N477">
        <v>138</v>
      </c>
    </row>
    <row r="478" spans="2:14" x14ac:dyDescent="0.35">
      <c r="B478">
        <v>472</v>
      </c>
      <c r="C478">
        <v>43987</v>
      </c>
      <c r="D478" t="s">
        <v>125</v>
      </c>
      <c r="E478" t="s">
        <v>128</v>
      </c>
      <c r="F478">
        <v>2</v>
      </c>
      <c r="G478">
        <v>1180</v>
      </c>
      <c r="I478">
        <v>476</v>
      </c>
      <c r="J478">
        <v>43988</v>
      </c>
      <c r="K478" t="s">
        <v>124</v>
      </c>
      <c r="L478" t="s">
        <v>127</v>
      </c>
      <c r="M478">
        <v>2</v>
      </c>
      <c r="N478">
        <v>128</v>
      </c>
    </row>
    <row r="479" spans="2:14" x14ac:dyDescent="0.35">
      <c r="B479">
        <v>473</v>
      </c>
      <c r="C479">
        <v>43987</v>
      </c>
      <c r="D479" t="s">
        <v>123</v>
      </c>
      <c r="E479" t="s">
        <v>130</v>
      </c>
      <c r="F479">
        <v>1</v>
      </c>
      <c r="G479">
        <v>159</v>
      </c>
      <c r="I479">
        <v>477</v>
      </c>
      <c r="J479">
        <v>43989</v>
      </c>
      <c r="K479" t="s">
        <v>126</v>
      </c>
      <c r="L479" t="s">
        <v>128</v>
      </c>
      <c r="M479">
        <v>2</v>
      </c>
      <c r="N479">
        <v>188</v>
      </c>
    </row>
    <row r="480" spans="2:14" x14ac:dyDescent="0.35">
      <c r="B480">
        <v>474</v>
      </c>
      <c r="C480">
        <v>43988</v>
      </c>
      <c r="D480" t="s">
        <v>124</v>
      </c>
      <c r="E480" t="s">
        <v>129</v>
      </c>
      <c r="F480">
        <v>3</v>
      </c>
      <c r="G480">
        <v>153</v>
      </c>
      <c r="I480">
        <v>478</v>
      </c>
      <c r="J480">
        <v>43989</v>
      </c>
      <c r="K480" t="s">
        <v>124</v>
      </c>
      <c r="L480" t="s">
        <v>129</v>
      </c>
      <c r="M480">
        <v>1</v>
      </c>
      <c r="N480">
        <v>44</v>
      </c>
    </row>
    <row r="481" spans="2:14" x14ac:dyDescent="0.35">
      <c r="B481">
        <v>475</v>
      </c>
      <c r="C481">
        <v>43988</v>
      </c>
      <c r="D481" t="s">
        <v>126</v>
      </c>
      <c r="E481" t="s">
        <v>130</v>
      </c>
      <c r="F481">
        <v>1</v>
      </c>
      <c r="G481">
        <v>138</v>
      </c>
      <c r="I481">
        <v>479</v>
      </c>
      <c r="J481">
        <v>43989</v>
      </c>
      <c r="K481" t="s">
        <v>126</v>
      </c>
      <c r="L481" t="s">
        <v>130</v>
      </c>
      <c r="M481">
        <v>1</v>
      </c>
      <c r="N481">
        <v>159</v>
      </c>
    </row>
    <row r="482" spans="2:14" x14ac:dyDescent="0.35">
      <c r="B482">
        <v>476</v>
      </c>
      <c r="C482">
        <v>43988</v>
      </c>
      <c r="D482" t="s">
        <v>124</v>
      </c>
      <c r="E482" t="s">
        <v>127</v>
      </c>
      <c r="F482">
        <v>2</v>
      </c>
      <c r="G482">
        <v>128</v>
      </c>
      <c r="I482">
        <v>480</v>
      </c>
      <c r="J482">
        <v>43990</v>
      </c>
      <c r="K482" t="s">
        <v>124</v>
      </c>
      <c r="L482" t="s">
        <v>128</v>
      </c>
      <c r="M482">
        <v>1</v>
      </c>
      <c r="N482">
        <v>62</v>
      </c>
    </row>
    <row r="483" spans="2:14" x14ac:dyDescent="0.35">
      <c r="B483">
        <v>477</v>
      </c>
      <c r="C483">
        <v>43989</v>
      </c>
      <c r="D483" t="s">
        <v>126</v>
      </c>
      <c r="E483" t="s">
        <v>128</v>
      </c>
      <c r="F483">
        <v>2</v>
      </c>
      <c r="G483">
        <v>188</v>
      </c>
      <c r="I483">
        <v>481</v>
      </c>
      <c r="J483">
        <v>43990</v>
      </c>
      <c r="K483" t="s">
        <v>126</v>
      </c>
      <c r="L483" t="s">
        <v>130</v>
      </c>
      <c r="M483">
        <v>1</v>
      </c>
      <c r="N483">
        <v>153</v>
      </c>
    </row>
    <row r="484" spans="2:14" x14ac:dyDescent="0.35">
      <c r="B484">
        <v>478</v>
      </c>
      <c r="C484">
        <v>43989</v>
      </c>
      <c r="D484" t="s">
        <v>124</v>
      </c>
      <c r="E484" t="s">
        <v>129</v>
      </c>
      <c r="F484">
        <v>1</v>
      </c>
      <c r="G484">
        <v>44</v>
      </c>
      <c r="I484">
        <v>482</v>
      </c>
      <c r="J484">
        <v>43990</v>
      </c>
      <c r="K484" t="s">
        <v>124</v>
      </c>
      <c r="L484" t="s">
        <v>127</v>
      </c>
      <c r="M484">
        <v>5</v>
      </c>
      <c r="N484">
        <v>265</v>
      </c>
    </row>
    <row r="485" spans="2:14" x14ac:dyDescent="0.35">
      <c r="B485">
        <v>479</v>
      </c>
      <c r="C485">
        <v>43989</v>
      </c>
      <c r="D485" t="s">
        <v>126</v>
      </c>
      <c r="E485" t="s">
        <v>130</v>
      </c>
      <c r="F485">
        <v>1</v>
      </c>
      <c r="G485">
        <v>159</v>
      </c>
      <c r="I485">
        <v>483</v>
      </c>
      <c r="J485">
        <v>43991</v>
      </c>
      <c r="K485" t="s">
        <v>125</v>
      </c>
      <c r="L485" t="s">
        <v>130</v>
      </c>
      <c r="M485">
        <v>1</v>
      </c>
      <c r="N485">
        <v>622</v>
      </c>
    </row>
    <row r="486" spans="2:14" x14ac:dyDescent="0.35">
      <c r="B486">
        <v>480</v>
      </c>
      <c r="C486">
        <v>43990</v>
      </c>
      <c r="D486" t="s">
        <v>124</v>
      </c>
      <c r="E486" t="s">
        <v>128</v>
      </c>
      <c r="F486">
        <v>1</v>
      </c>
      <c r="G486">
        <v>62</v>
      </c>
      <c r="I486">
        <v>484</v>
      </c>
      <c r="J486">
        <v>43991</v>
      </c>
      <c r="K486" t="s">
        <v>123</v>
      </c>
      <c r="L486" t="s">
        <v>127</v>
      </c>
      <c r="M486">
        <v>4</v>
      </c>
      <c r="N486">
        <v>600</v>
      </c>
    </row>
    <row r="487" spans="2:14" x14ac:dyDescent="0.35">
      <c r="B487">
        <v>481</v>
      </c>
      <c r="C487">
        <v>43990</v>
      </c>
      <c r="D487" t="s">
        <v>126</v>
      </c>
      <c r="E487" t="s">
        <v>130</v>
      </c>
      <c r="F487">
        <v>1</v>
      </c>
      <c r="G487">
        <v>153</v>
      </c>
      <c r="I487">
        <v>485</v>
      </c>
      <c r="J487">
        <v>43991</v>
      </c>
      <c r="K487" t="s">
        <v>125</v>
      </c>
      <c r="L487" t="s">
        <v>128</v>
      </c>
      <c r="M487">
        <v>1</v>
      </c>
      <c r="N487">
        <v>707</v>
      </c>
    </row>
    <row r="488" spans="2:14" x14ac:dyDescent="0.35">
      <c r="B488">
        <v>482</v>
      </c>
      <c r="C488">
        <v>43990</v>
      </c>
      <c r="D488" t="s">
        <v>124</v>
      </c>
      <c r="E488" t="s">
        <v>127</v>
      </c>
      <c r="F488">
        <v>5</v>
      </c>
      <c r="G488">
        <v>265</v>
      </c>
      <c r="I488">
        <v>486</v>
      </c>
      <c r="J488">
        <v>43992</v>
      </c>
      <c r="K488" t="s">
        <v>123</v>
      </c>
      <c r="L488" t="s">
        <v>129</v>
      </c>
      <c r="M488">
        <v>1</v>
      </c>
      <c r="N488">
        <v>198</v>
      </c>
    </row>
    <row r="489" spans="2:14" x14ac:dyDescent="0.35">
      <c r="B489">
        <v>483</v>
      </c>
      <c r="C489">
        <v>43991</v>
      </c>
      <c r="D489" t="s">
        <v>125</v>
      </c>
      <c r="E489" t="s">
        <v>130</v>
      </c>
      <c r="F489">
        <v>1</v>
      </c>
      <c r="G489">
        <v>622</v>
      </c>
      <c r="I489">
        <v>487</v>
      </c>
      <c r="J489">
        <v>43992</v>
      </c>
      <c r="K489" t="s">
        <v>125</v>
      </c>
      <c r="L489" t="s">
        <v>130</v>
      </c>
      <c r="M489">
        <v>1</v>
      </c>
      <c r="N489">
        <v>291</v>
      </c>
    </row>
    <row r="490" spans="2:14" x14ac:dyDescent="0.35">
      <c r="B490">
        <v>484</v>
      </c>
      <c r="C490">
        <v>43991</v>
      </c>
      <c r="D490" t="s">
        <v>123</v>
      </c>
      <c r="E490" t="s">
        <v>127</v>
      </c>
      <c r="F490">
        <v>4</v>
      </c>
      <c r="G490">
        <v>600</v>
      </c>
      <c r="I490">
        <v>488</v>
      </c>
      <c r="J490">
        <v>43992</v>
      </c>
      <c r="K490" t="s">
        <v>123</v>
      </c>
      <c r="L490" t="s">
        <v>128</v>
      </c>
      <c r="M490">
        <v>1</v>
      </c>
      <c r="N490">
        <v>209</v>
      </c>
    </row>
    <row r="491" spans="2:14" x14ac:dyDescent="0.35">
      <c r="B491">
        <v>485</v>
      </c>
      <c r="C491">
        <v>43991</v>
      </c>
      <c r="D491" t="s">
        <v>125</v>
      </c>
      <c r="E491" t="s">
        <v>128</v>
      </c>
      <c r="F491">
        <v>1</v>
      </c>
      <c r="G491">
        <v>707</v>
      </c>
      <c r="I491">
        <v>489</v>
      </c>
      <c r="J491">
        <v>43993</v>
      </c>
      <c r="K491" t="s">
        <v>125</v>
      </c>
      <c r="L491" t="s">
        <v>130</v>
      </c>
      <c r="M491">
        <v>2</v>
      </c>
      <c r="N491">
        <v>1862</v>
      </c>
    </row>
    <row r="492" spans="2:14" x14ac:dyDescent="0.35">
      <c r="B492">
        <v>486</v>
      </c>
      <c r="C492">
        <v>43992</v>
      </c>
      <c r="D492" t="s">
        <v>123</v>
      </c>
      <c r="E492" t="s">
        <v>129</v>
      </c>
      <c r="F492">
        <v>1</v>
      </c>
      <c r="G492">
        <v>198</v>
      </c>
      <c r="I492">
        <v>490</v>
      </c>
      <c r="J492">
        <v>43993</v>
      </c>
      <c r="K492" t="s">
        <v>123</v>
      </c>
      <c r="L492" t="s">
        <v>127</v>
      </c>
      <c r="M492">
        <v>1</v>
      </c>
      <c r="N492">
        <v>301</v>
      </c>
    </row>
    <row r="493" spans="2:14" x14ac:dyDescent="0.35">
      <c r="B493">
        <v>487</v>
      </c>
      <c r="C493">
        <v>43992</v>
      </c>
      <c r="D493" t="s">
        <v>125</v>
      </c>
      <c r="E493" t="s">
        <v>130</v>
      </c>
      <c r="F493">
        <v>1</v>
      </c>
      <c r="G493">
        <v>291</v>
      </c>
      <c r="I493">
        <v>491</v>
      </c>
      <c r="J493">
        <v>43993</v>
      </c>
      <c r="K493" t="s">
        <v>125</v>
      </c>
      <c r="L493" t="s">
        <v>128</v>
      </c>
      <c r="M493">
        <v>1</v>
      </c>
      <c r="N493">
        <v>390</v>
      </c>
    </row>
    <row r="494" spans="2:14" x14ac:dyDescent="0.35">
      <c r="B494">
        <v>488</v>
      </c>
      <c r="C494">
        <v>43992</v>
      </c>
      <c r="D494" t="s">
        <v>123</v>
      </c>
      <c r="E494" t="s">
        <v>128</v>
      </c>
      <c r="F494">
        <v>1</v>
      </c>
      <c r="G494">
        <v>209</v>
      </c>
      <c r="I494">
        <v>492</v>
      </c>
      <c r="J494">
        <v>43994</v>
      </c>
      <c r="K494" t="s">
        <v>126</v>
      </c>
      <c r="L494" t="s">
        <v>127</v>
      </c>
      <c r="M494">
        <v>2</v>
      </c>
      <c r="N494">
        <v>312</v>
      </c>
    </row>
    <row r="495" spans="2:14" x14ac:dyDescent="0.35">
      <c r="B495">
        <v>489</v>
      </c>
      <c r="C495">
        <v>43993</v>
      </c>
      <c r="D495" t="s">
        <v>125</v>
      </c>
      <c r="E495" t="s">
        <v>130</v>
      </c>
      <c r="F495">
        <v>2</v>
      </c>
      <c r="G495">
        <v>1862</v>
      </c>
      <c r="I495">
        <v>493</v>
      </c>
      <c r="J495">
        <v>43994</v>
      </c>
      <c r="K495" t="s">
        <v>124</v>
      </c>
      <c r="L495" t="s">
        <v>128</v>
      </c>
      <c r="M495">
        <v>1</v>
      </c>
      <c r="N495">
        <v>38</v>
      </c>
    </row>
    <row r="496" spans="2:14" x14ac:dyDescent="0.35">
      <c r="B496">
        <v>490</v>
      </c>
      <c r="C496">
        <v>43993</v>
      </c>
      <c r="D496" t="s">
        <v>123</v>
      </c>
      <c r="E496" t="s">
        <v>127</v>
      </c>
      <c r="F496">
        <v>1</v>
      </c>
      <c r="G496">
        <v>301</v>
      </c>
      <c r="I496">
        <v>494</v>
      </c>
      <c r="J496">
        <v>43994</v>
      </c>
      <c r="K496" t="s">
        <v>126</v>
      </c>
      <c r="L496" t="s">
        <v>129</v>
      </c>
      <c r="M496">
        <v>2</v>
      </c>
      <c r="N496">
        <v>130</v>
      </c>
    </row>
    <row r="497" spans="2:14" x14ac:dyDescent="0.35">
      <c r="B497">
        <v>491</v>
      </c>
      <c r="C497">
        <v>43993</v>
      </c>
      <c r="D497" t="s">
        <v>125</v>
      </c>
      <c r="E497" t="s">
        <v>128</v>
      </c>
      <c r="F497">
        <v>1</v>
      </c>
      <c r="G497">
        <v>390</v>
      </c>
      <c r="I497">
        <v>495</v>
      </c>
      <c r="J497">
        <v>43995</v>
      </c>
      <c r="K497" t="s">
        <v>124</v>
      </c>
      <c r="L497" t="s">
        <v>130</v>
      </c>
      <c r="M497">
        <v>4</v>
      </c>
      <c r="N497">
        <v>140</v>
      </c>
    </row>
    <row r="498" spans="2:14" x14ac:dyDescent="0.35">
      <c r="B498">
        <v>492</v>
      </c>
      <c r="C498">
        <v>43994</v>
      </c>
      <c r="D498" t="s">
        <v>126</v>
      </c>
      <c r="E498" t="s">
        <v>127</v>
      </c>
      <c r="F498">
        <v>2</v>
      </c>
      <c r="G498">
        <v>312</v>
      </c>
      <c r="I498">
        <v>496</v>
      </c>
      <c r="J498">
        <v>43995</v>
      </c>
      <c r="K498" t="s">
        <v>126</v>
      </c>
      <c r="L498" t="s">
        <v>128</v>
      </c>
      <c r="M498">
        <v>1</v>
      </c>
      <c r="N498">
        <v>112</v>
      </c>
    </row>
    <row r="499" spans="2:14" x14ac:dyDescent="0.35">
      <c r="B499">
        <v>493</v>
      </c>
      <c r="C499">
        <v>43994</v>
      </c>
      <c r="D499" t="s">
        <v>124</v>
      </c>
      <c r="E499" t="s">
        <v>128</v>
      </c>
      <c r="F499">
        <v>1</v>
      </c>
      <c r="G499">
        <v>38</v>
      </c>
      <c r="I499">
        <v>497</v>
      </c>
      <c r="J499">
        <v>43995</v>
      </c>
      <c r="K499" t="s">
        <v>124</v>
      </c>
      <c r="L499" t="s">
        <v>130</v>
      </c>
      <c r="M499">
        <v>2</v>
      </c>
      <c r="N499">
        <v>104</v>
      </c>
    </row>
    <row r="500" spans="2:14" x14ac:dyDescent="0.35">
      <c r="B500">
        <v>494</v>
      </c>
      <c r="C500">
        <v>43994</v>
      </c>
      <c r="D500" t="s">
        <v>126</v>
      </c>
      <c r="E500" t="s">
        <v>129</v>
      </c>
      <c r="F500">
        <v>2</v>
      </c>
      <c r="G500">
        <v>130</v>
      </c>
      <c r="I500">
        <v>498</v>
      </c>
      <c r="J500">
        <v>43996</v>
      </c>
      <c r="K500" t="s">
        <v>126</v>
      </c>
      <c r="L500" t="s">
        <v>127</v>
      </c>
      <c r="M500">
        <v>1</v>
      </c>
      <c r="N500">
        <v>186</v>
      </c>
    </row>
    <row r="501" spans="2:14" x14ac:dyDescent="0.35">
      <c r="B501">
        <v>495</v>
      </c>
      <c r="C501">
        <v>43995</v>
      </c>
      <c r="D501" t="s">
        <v>124</v>
      </c>
      <c r="E501" t="s">
        <v>130</v>
      </c>
      <c r="F501">
        <v>4</v>
      </c>
      <c r="G501">
        <v>140</v>
      </c>
      <c r="I501">
        <v>499</v>
      </c>
      <c r="J501">
        <v>43996</v>
      </c>
      <c r="K501" t="s">
        <v>124</v>
      </c>
      <c r="L501" t="s">
        <v>128</v>
      </c>
      <c r="M501">
        <v>9</v>
      </c>
      <c r="N501">
        <v>288</v>
      </c>
    </row>
    <row r="502" spans="2:14" x14ac:dyDescent="0.35">
      <c r="B502">
        <v>496</v>
      </c>
      <c r="C502">
        <v>43995</v>
      </c>
      <c r="D502" t="s">
        <v>126</v>
      </c>
      <c r="E502" t="s">
        <v>128</v>
      </c>
      <c r="F502">
        <v>1</v>
      </c>
      <c r="G502">
        <v>112</v>
      </c>
      <c r="I502">
        <v>500</v>
      </c>
      <c r="J502">
        <v>43996</v>
      </c>
      <c r="K502" t="s">
        <v>126</v>
      </c>
      <c r="L502" t="s">
        <v>127</v>
      </c>
      <c r="M502">
        <v>1</v>
      </c>
      <c r="N502">
        <v>115</v>
      </c>
    </row>
    <row r="503" spans="2:14" x14ac:dyDescent="0.35">
      <c r="B503">
        <v>497</v>
      </c>
      <c r="C503">
        <v>43995</v>
      </c>
      <c r="D503" t="s">
        <v>124</v>
      </c>
      <c r="E503" t="s">
        <v>130</v>
      </c>
      <c r="F503">
        <v>2</v>
      </c>
      <c r="G503">
        <v>104</v>
      </c>
      <c r="I503">
        <v>501</v>
      </c>
      <c r="J503">
        <v>43997</v>
      </c>
      <c r="K503" t="s">
        <v>123</v>
      </c>
      <c r="L503" t="s">
        <v>128</v>
      </c>
      <c r="M503">
        <v>3</v>
      </c>
      <c r="N503">
        <v>681</v>
      </c>
    </row>
    <row r="504" spans="2:14" x14ac:dyDescent="0.35">
      <c r="B504">
        <v>498</v>
      </c>
      <c r="C504">
        <v>43996</v>
      </c>
      <c r="D504" t="s">
        <v>126</v>
      </c>
      <c r="E504" t="s">
        <v>127</v>
      </c>
      <c r="F504">
        <v>1</v>
      </c>
      <c r="G504">
        <v>186</v>
      </c>
      <c r="I504">
        <v>502</v>
      </c>
      <c r="J504">
        <v>43997</v>
      </c>
      <c r="K504" t="s">
        <v>125</v>
      </c>
      <c r="L504" t="s">
        <v>129</v>
      </c>
      <c r="M504">
        <v>2</v>
      </c>
      <c r="N504">
        <v>1948</v>
      </c>
    </row>
    <row r="505" spans="2:14" x14ac:dyDescent="0.35">
      <c r="B505">
        <v>499</v>
      </c>
      <c r="C505">
        <v>43996</v>
      </c>
      <c r="D505" t="s">
        <v>124</v>
      </c>
      <c r="E505" t="s">
        <v>128</v>
      </c>
      <c r="F505">
        <v>9</v>
      </c>
      <c r="G505">
        <v>288</v>
      </c>
      <c r="I505">
        <v>503</v>
      </c>
      <c r="J505">
        <v>43997</v>
      </c>
      <c r="K505" t="s">
        <v>123</v>
      </c>
      <c r="L505" t="s">
        <v>130</v>
      </c>
      <c r="M505">
        <v>1</v>
      </c>
      <c r="N505">
        <v>159</v>
      </c>
    </row>
    <row r="506" spans="2:14" x14ac:dyDescent="0.35">
      <c r="B506">
        <v>500</v>
      </c>
      <c r="C506">
        <v>43996</v>
      </c>
      <c r="D506" t="s">
        <v>126</v>
      </c>
      <c r="E506" t="s">
        <v>127</v>
      </c>
      <c r="F506">
        <v>1</v>
      </c>
      <c r="G506">
        <v>115</v>
      </c>
      <c r="I506">
        <v>504</v>
      </c>
      <c r="J506">
        <v>43998</v>
      </c>
      <c r="K506" t="s">
        <v>125</v>
      </c>
      <c r="L506" t="s">
        <v>128</v>
      </c>
      <c r="M506">
        <v>1</v>
      </c>
      <c r="N506">
        <v>612</v>
      </c>
    </row>
    <row r="507" spans="2:14" x14ac:dyDescent="0.35">
      <c r="B507">
        <v>501</v>
      </c>
      <c r="C507">
        <v>43997</v>
      </c>
      <c r="D507" t="s">
        <v>123</v>
      </c>
      <c r="E507" t="s">
        <v>128</v>
      </c>
      <c r="F507">
        <v>3</v>
      </c>
      <c r="G507">
        <v>681</v>
      </c>
      <c r="I507">
        <v>505</v>
      </c>
      <c r="J507">
        <v>43998</v>
      </c>
      <c r="K507" t="s">
        <v>123</v>
      </c>
      <c r="L507" t="s">
        <v>130</v>
      </c>
      <c r="M507">
        <v>6</v>
      </c>
      <c r="N507">
        <v>1854</v>
      </c>
    </row>
    <row r="508" spans="2:14" x14ac:dyDescent="0.35">
      <c r="B508">
        <v>502</v>
      </c>
      <c r="C508">
        <v>43997</v>
      </c>
      <c r="D508" t="s">
        <v>125</v>
      </c>
      <c r="E508" t="s">
        <v>129</v>
      </c>
      <c r="F508">
        <v>2</v>
      </c>
      <c r="G508">
        <v>1948</v>
      </c>
      <c r="I508">
        <v>506</v>
      </c>
      <c r="J508">
        <v>43998</v>
      </c>
      <c r="K508" t="s">
        <v>125</v>
      </c>
      <c r="L508" t="s">
        <v>127</v>
      </c>
      <c r="M508">
        <v>2</v>
      </c>
      <c r="N508">
        <v>1700</v>
      </c>
    </row>
    <row r="509" spans="2:14" x14ac:dyDescent="0.35">
      <c r="B509">
        <v>503</v>
      </c>
      <c r="C509">
        <v>43997</v>
      </c>
      <c r="D509" t="s">
        <v>123</v>
      </c>
      <c r="E509" t="s">
        <v>130</v>
      </c>
      <c r="F509">
        <v>1</v>
      </c>
      <c r="G509">
        <v>159</v>
      </c>
      <c r="I509">
        <v>507</v>
      </c>
      <c r="J509">
        <v>43999</v>
      </c>
      <c r="K509" t="s">
        <v>123</v>
      </c>
      <c r="L509" t="s">
        <v>128</v>
      </c>
      <c r="M509">
        <v>1</v>
      </c>
      <c r="N509">
        <v>276</v>
      </c>
    </row>
    <row r="510" spans="2:14" x14ac:dyDescent="0.35">
      <c r="B510">
        <v>504</v>
      </c>
      <c r="C510">
        <v>43998</v>
      </c>
      <c r="D510" t="s">
        <v>125</v>
      </c>
      <c r="E510" t="s">
        <v>128</v>
      </c>
      <c r="F510">
        <v>1</v>
      </c>
      <c r="G510">
        <v>612</v>
      </c>
      <c r="I510">
        <v>508</v>
      </c>
      <c r="J510">
        <v>43999</v>
      </c>
      <c r="K510" t="s">
        <v>125</v>
      </c>
      <c r="L510" t="s">
        <v>127</v>
      </c>
      <c r="M510">
        <v>1</v>
      </c>
      <c r="N510">
        <v>771</v>
      </c>
    </row>
    <row r="511" spans="2:14" x14ac:dyDescent="0.35">
      <c r="B511">
        <v>505</v>
      </c>
      <c r="C511">
        <v>43998</v>
      </c>
      <c r="D511" t="s">
        <v>123</v>
      </c>
      <c r="E511" t="s">
        <v>130</v>
      </c>
      <c r="F511">
        <v>6</v>
      </c>
      <c r="G511">
        <v>1854</v>
      </c>
      <c r="I511">
        <v>509</v>
      </c>
      <c r="J511">
        <v>43999</v>
      </c>
      <c r="K511" t="s">
        <v>123</v>
      </c>
      <c r="L511" t="s">
        <v>129</v>
      </c>
      <c r="M511">
        <v>1</v>
      </c>
      <c r="N511">
        <v>83</v>
      </c>
    </row>
    <row r="512" spans="2:14" x14ac:dyDescent="0.35">
      <c r="B512">
        <v>506</v>
      </c>
      <c r="C512">
        <v>43998</v>
      </c>
      <c r="D512" t="s">
        <v>125</v>
      </c>
      <c r="E512" t="s">
        <v>127</v>
      </c>
      <c r="F512">
        <v>2</v>
      </c>
      <c r="G512">
        <v>1700</v>
      </c>
      <c r="I512">
        <v>510</v>
      </c>
      <c r="J512">
        <v>44000</v>
      </c>
      <c r="K512" t="s">
        <v>124</v>
      </c>
      <c r="L512" t="s">
        <v>129</v>
      </c>
      <c r="M512">
        <v>3</v>
      </c>
      <c r="N512">
        <v>90</v>
      </c>
    </row>
    <row r="513" spans="2:14" x14ac:dyDescent="0.35">
      <c r="B513">
        <v>507</v>
      </c>
      <c r="C513">
        <v>43999</v>
      </c>
      <c r="D513" t="s">
        <v>123</v>
      </c>
      <c r="E513" t="s">
        <v>128</v>
      </c>
      <c r="F513">
        <v>1</v>
      </c>
      <c r="G513">
        <v>276</v>
      </c>
      <c r="I513">
        <v>511</v>
      </c>
      <c r="J513">
        <v>44000</v>
      </c>
      <c r="K513" t="s">
        <v>126</v>
      </c>
      <c r="L513" t="s">
        <v>130</v>
      </c>
      <c r="M513">
        <v>1</v>
      </c>
      <c r="N513">
        <v>153</v>
      </c>
    </row>
    <row r="514" spans="2:14" x14ac:dyDescent="0.35">
      <c r="B514">
        <v>508</v>
      </c>
      <c r="C514">
        <v>43999</v>
      </c>
      <c r="D514" t="s">
        <v>125</v>
      </c>
      <c r="E514" t="s">
        <v>127</v>
      </c>
      <c r="F514">
        <v>1</v>
      </c>
      <c r="G514">
        <v>771</v>
      </c>
      <c r="I514">
        <v>512</v>
      </c>
      <c r="J514">
        <v>44000</v>
      </c>
      <c r="K514" t="s">
        <v>124</v>
      </c>
      <c r="L514" t="s">
        <v>128</v>
      </c>
      <c r="M514">
        <v>1</v>
      </c>
      <c r="N514">
        <v>40</v>
      </c>
    </row>
    <row r="515" spans="2:14" x14ac:dyDescent="0.35">
      <c r="B515">
        <v>509</v>
      </c>
      <c r="C515">
        <v>43999</v>
      </c>
      <c r="D515" t="s">
        <v>123</v>
      </c>
      <c r="E515" t="s">
        <v>129</v>
      </c>
      <c r="F515">
        <v>1</v>
      </c>
      <c r="G515">
        <v>83</v>
      </c>
      <c r="I515">
        <v>513</v>
      </c>
      <c r="J515">
        <v>44001</v>
      </c>
      <c r="K515" t="s">
        <v>126</v>
      </c>
      <c r="L515" t="s">
        <v>130</v>
      </c>
      <c r="M515">
        <v>1</v>
      </c>
      <c r="N515">
        <v>130</v>
      </c>
    </row>
    <row r="516" spans="2:14" x14ac:dyDescent="0.35">
      <c r="B516">
        <v>510</v>
      </c>
      <c r="C516">
        <v>44000</v>
      </c>
      <c r="D516" t="s">
        <v>124</v>
      </c>
      <c r="E516" t="s">
        <v>129</v>
      </c>
      <c r="F516">
        <v>3</v>
      </c>
      <c r="G516">
        <v>90</v>
      </c>
      <c r="I516">
        <v>514</v>
      </c>
      <c r="J516">
        <v>44001</v>
      </c>
      <c r="K516" t="s">
        <v>124</v>
      </c>
      <c r="L516" t="s">
        <v>127</v>
      </c>
      <c r="M516">
        <v>1</v>
      </c>
      <c r="N516">
        <v>65</v>
      </c>
    </row>
    <row r="517" spans="2:14" x14ac:dyDescent="0.35">
      <c r="B517">
        <v>511</v>
      </c>
      <c r="C517">
        <v>44000</v>
      </c>
      <c r="D517" t="s">
        <v>126</v>
      </c>
      <c r="E517" t="s">
        <v>130</v>
      </c>
      <c r="F517">
        <v>1</v>
      </c>
      <c r="G517">
        <v>153</v>
      </c>
      <c r="I517">
        <v>515</v>
      </c>
      <c r="J517">
        <v>44001</v>
      </c>
      <c r="K517" t="s">
        <v>126</v>
      </c>
      <c r="L517" t="s">
        <v>128</v>
      </c>
      <c r="M517">
        <v>1</v>
      </c>
      <c r="N517">
        <v>172</v>
      </c>
    </row>
    <row r="518" spans="2:14" x14ac:dyDescent="0.35">
      <c r="B518">
        <v>512</v>
      </c>
      <c r="C518">
        <v>44000</v>
      </c>
      <c r="D518" t="s">
        <v>124</v>
      </c>
      <c r="E518" t="s">
        <v>128</v>
      </c>
      <c r="F518">
        <v>1</v>
      </c>
      <c r="G518">
        <v>40</v>
      </c>
      <c r="I518">
        <v>516</v>
      </c>
      <c r="J518">
        <v>44002</v>
      </c>
      <c r="K518" t="s">
        <v>124</v>
      </c>
      <c r="L518" t="s">
        <v>127</v>
      </c>
      <c r="M518">
        <v>1</v>
      </c>
      <c r="N518">
        <v>39</v>
      </c>
    </row>
    <row r="519" spans="2:14" x14ac:dyDescent="0.35">
      <c r="B519">
        <v>513</v>
      </c>
      <c r="C519">
        <v>44001</v>
      </c>
      <c r="D519" t="s">
        <v>126</v>
      </c>
      <c r="E519" t="s">
        <v>130</v>
      </c>
      <c r="F519">
        <v>1</v>
      </c>
      <c r="G519">
        <v>130</v>
      </c>
      <c r="I519">
        <v>517</v>
      </c>
      <c r="J519">
        <v>44002</v>
      </c>
      <c r="K519" t="s">
        <v>126</v>
      </c>
      <c r="L519" t="s">
        <v>129</v>
      </c>
      <c r="M519">
        <v>1</v>
      </c>
      <c r="N519">
        <v>96</v>
      </c>
    </row>
    <row r="520" spans="2:14" x14ac:dyDescent="0.35">
      <c r="B520">
        <v>514</v>
      </c>
      <c r="C520">
        <v>44001</v>
      </c>
      <c r="D520" t="s">
        <v>124</v>
      </c>
      <c r="E520" t="s">
        <v>127</v>
      </c>
      <c r="F520">
        <v>1</v>
      </c>
      <c r="G520">
        <v>65</v>
      </c>
      <c r="I520">
        <v>518</v>
      </c>
      <c r="J520">
        <v>44002</v>
      </c>
      <c r="K520" t="s">
        <v>124</v>
      </c>
      <c r="L520" t="s">
        <v>130</v>
      </c>
      <c r="M520">
        <v>1</v>
      </c>
      <c r="N520">
        <v>35</v>
      </c>
    </row>
    <row r="521" spans="2:14" x14ac:dyDescent="0.35">
      <c r="B521">
        <v>515</v>
      </c>
      <c r="C521">
        <v>44001</v>
      </c>
      <c r="D521" t="s">
        <v>126</v>
      </c>
      <c r="E521" t="s">
        <v>128</v>
      </c>
      <c r="F521">
        <v>1</v>
      </c>
      <c r="G521">
        <v>172</v>
      </c>
      <c r="I521">
        <v>519</v>
      </c>
      <c r="J521">
        <v>44003</v>
      </c>
      <c r="K521" t="s">
        <v>125</v>
      </c>
      <c r="L521" t="s">
        <v>130</v>
      </c>
      <c r="M521">
        <v>2</v>
      </c>
      <c r="N521">
        <v>1558</v>
      </c>
    </row>
    <row r="522" spans="2:14" x14ac:dyDescent="0.35">
      <c r="B522">
        <v>516</v>
      </c>
      <c r="C522">
        <v>44002</v>
      </c>
      <c r="D522" t="s">
        <v>124</v>
      </c>
      <c r="E522" t="s">
        <v>127</v>
      </c>
      <c r="F522">
        <v>1</v>
      </c>
      <c r="G522">
        <v>39</v>
      </c>
      <c r="I522">
        <v>520</v>
      </c>
      <c r="J522">
        <v>44003</v>
      </c>
      <c r="K522" t="s">
        <v>123</v>
      </c>
      <c r="L522" t="s">
        <v>128</v>
      </c>
      <c r="M522">
        <v>2</v>
      </c>
      <c r="N522">
        <v>680</v>
      </c>
    </row>
    <row r="523" spans="2:14" x14ac:dyDescent="0.35">
      <c r="B523">
        <v>517</v>
      </c>
      <c r="C523">
        <v>44002</v>
      </c>
      <c r="D523" t="s">
        <v>126</v>
      </c>
      <c r="E523" t="s">
        <v>129</v>
      </c>
      <c r="F523">
        <v>1</v>
      </c>
      <c r="G523">
        <v>96</v>
      </c>
      <c r="I523">
        <v>521</v>
      </c>
      <c r="J523">
        <v>44003</v>
      </c>
      <c r="K523" t="s">
        <v>125</v>
      </c>
      <c r="L523" t="s">
        <v>130</v>
      </c>
      <c r="M523">
        <v>1</v>
      </c>
      <c r="N523">
        <v>275</v>
      </c>
    </row>
    <row r="524" spans="2:14" x14ac:dyDescent="0.35">
      <c r="B524">
        <v>518</v>
      </c>
      <c r="C524">
        <v>44002</v>
      </c>
      <c r="D524" t="s">
        <v>124</v>
      </c>
      <c r="E524" t="s">
        <v>130</v>
      </c>
      <c r="F524">
        <v>1</v>
      </c>
      <c r="G524">
        <v>35</v>
      </c>
      <c r="I524">
        <v>522</v>
      </c>
      <c r="J524">
        <v>44004</v>
      </c>
      <c r="K524" t="s">
        <v>123</v>
      </c>
      <c r="L524" t="s">
        <v>127</v>
      </c>
      <c r="M524">
        <v>1</v>
      </c>
      <c r="N524">
        <v>176</v>
      </c>
    </row>
    <row r="525" spans="2:14" x14ac:dyDescent="0.35">
      <c r="B525">
        <v>519</v>
      </c>
      <c r="C525">
        <v>44003</v>
      </c>
      <c r="D525" t="s">
        <v>125</v>
      </c>
      <c r="E525" t="s">
        <v>130</v>
      </c>
      <c r="F525">
        <v>2</v>
      </c>
      <c r="G525">
        <v>1558</v>
      </c>
      <c r="I525">
        <v>523</v>
      </c>
      <c r="J525">
        <v>44004</v>
      </c>
      <c r="K525" t="s">
        <v>125</v>
      </c>
      <c r="L525" t="s">
        <v>128</v>
      </c>
      <c r="M525">
        <v>1</v>
      </c>
      <c r="N525">
        <v>1053</v>
      </c>
    </row>
    <row r="526" spans="2:14" x14ac:dyDescent="0.35">
      <c r="B526">
        <v>520</v>
      </c>
      <c r="C526">
        <v>44003</v>
      </c>
      <c r="D526" t="s">
        <v>123</v>
      </c>
      <c r="E526" t="s">
        <v>128</v>
      </c>
      <c r="F526">
        <v>2</v>
      </c>
      <c r="G526">
        <v>680</v>
      </c>
      <c r="I526">
        <v>524</v>
      </c>
      <c r="J526">
        <v>44004</v>
      </c>
      <c r="K526" t="s">
        <v>123</v>
      </c>
      <c r="L526" t="s">
        <v>127</v>
      </c>
      <c r="M526">
        <v>4</v>
      </c>
      <c r="N526">
        <v>1168</v>
      </c>
    </row>
    <row r="527" spans="2:14" x14ac:dyDescent="0.35">
      <c r="B527">
        <v>521</v>
      </c>
      <c r="C527">
        <v>44003</v>
      </c>
      <c r="D527" t="s">
        <v>125</v>
      </c>
      <c r="E527" t="s">
        <v>130</v>
      </c>
      <c r="F527">
        <v>1</v>
      </c>
      <c r="G527">
        <v>275</v>
      </c>
      <c r="I527">
        <v>525</v>
      </c>
      <c r="J527">
        <v>44005</v>
      </c>
      <c r="K527" t="s">
        <v>125</v>
      </c>
      <c r="L527" t="s">
        <v>129</v>
      </c>
      <c r="M527">
        <v>1</v>
      </c>
      <c r="N527">
        <v>289</v>
      </c>
    </row>
    <row r="528" spans="2:14" x14ac:dyDescent="0.35">
      <c r="B528">
        <v>522</v>
      </c>
      <c r="C528">
        <v>44004</v>
      </c>
      <c r="D528" t="s">
        <v>123</v>
      </c>
      <c r="E528" t="s">
        <v>127</v>
      </c>
      <c r="F528">
        <v>1</v>
      </c>
      <c r="G528">
        <v>176</v>
      </c>
      <c r="I528">
        <v>526</v>
      </c>
      <c r="J528">
        <v>44005</v>
      </c>
      <c r="K528" t="s">
        <v>123</v>
      </c>
      <c r="L528" t="s">
        <v>130</v>
      </c>
      <c r="M528">
        <v>1</v>
      </c>
      <c r="N528">
        <v>168</v>
      </c>
    </row>
    <row r="529" spans="2:14" x14ac:dyDescent="0.35">
      <c r="B529">
        <v>523</v>
      </c>
      <c r="C529">
        <v>44004</v>
      </c>
      <c r="D529" t="s">
        <v>125</v>
      </c>
      <c r="E529" t="s">
        <v>128</v>
      </c>
      <c r="F529">
        <v>1</v>
      </c>
      <c r="G529">
        <v>1053</v>
      </c>
      <c r="I529">
        <v>527</v>
      </c>
      <c r="J529">
        <v>44005</v>
      </c>
      <c r="K529" t="s">
        <v>125</v>
      </c>
      <c r="L529" t="s">
        <v>127</v>
      </c>
      <c r="M529">
        <v>2</v>
      </c>
      <c r="N529">
        <v>1084</v>
      </c>
    </row>
    <row r="530" spans="2:14" x14ac:dyDescent="0.35">
      <c r="B530">
        <v>524</v>
      </c>
      <c r="C530">
        <v>44004</v>
      </c>
      <c r="D530" t="s">
        <v>123</v>
      </c>
      <c r="E530" t="s">
        <v>127</v>
      </c>
      <c r="F530">
        <v>4</v>
      </c>
      <c r="G530">
        <v>1168</v>
      </c>
      <c r="I530">
        <v>528</v>
      </c>
      <c r="J530">
        <v>44006</v>
      </c>
      <c r="K530" t="s">
        <v>126</v>
      </c>
      <c r="L530" t="s">
        <v>128</v>
      </c>
      <c r="M530">
        <v>1</v>
      </c>
      <c r="N530">
        <v>172</v>
      </c>
    </row>
    <row r="531" spans="2:14" x14ac:dyDescent="0.35">
      <c r="B531">
        <v>525</v>
      </c>
      <c r="C531">
        <v>44005</v>
      </c>
      <c r="D531" t="s">
        <v>125</v>
      </c>
      <c r="E531" t="s">
        <v>129</v>
      </c>
      <c r="F531">
        <v>1</v>
      </c>
      <c r="G531">
        <v>289</v>
      </c>
      <c r="I531">
        <v>529</v>
      </c>
      <c r="J531">
        <v>44006</v>
      </c>
      <c r="K531" t="s">
        <v>124</v>
      </c>
      <c r="L531" t="s">
        <v>130</v>
      </c>
      <c r="M531">
        <v>5</v>
      </c>
      <c r="N531">
        <v>175</v>
      </c>
    </row>
    <row r="532" spans="2:14" x14ac:dyDescent="0.35">
      <c r="B532">
        <v>526</v>
      </c>
      <c r="C532">
        <v>44005</v>
      </c>
      <c r="D532" t="s">
        <v>123</v>
      </c>
      <c r="E532" t="s">
        <v>130</v>
      </c>
      <c r="F532">
        <v>1</v>
      </c>
      <c r="G532">
        <v>168</v>
      </c>
      <c r="I532">
        <v>530</v>
      </c>
      <c r="J532">
        <v>44006</v>
      </c>
      <c r="K532" t="s">
        <v>126</v>
      </c>
      <c r="L532" t="s">
        <v>127</v>
      </c>
      <c r="M532">
        <v>1</v>
      </c>
      <c r="N532">
        <v>148</v>
      </c>
    </row>
    <row r="533" spans="2:14" x14ac:dyDescent="0.35">
      <c r="B533">
        <v>527</v>
      </c>
      <c r="C533">
        <v>44005</v>
      </c>
      <c r="D533" t="s">
        <v>125</v>
      </c>
      <c r="E533" t="s">
        <v>127</v>
      </c>
      <c r="F533">
        <v>2</v>
      </c>
      <c r="G533">
        <v>1084</v>
      </c>
      <c r="I533">
        <v>531</v>
      </c>
      <c r="J533">
        <v>44007</v>
      </c>
      <c r="K533" t="s">
        <v>124</v>
      </c>
      <c r="L533" t="s">
        <v>128</v>
      </c>
      <c r="M533">
        <v>1</v>
      </c>
      <c r="N533">
        <v>44</v>
      </c>
    </row>
    <row r="534" spans="2:14" x14ac:dyDescent="0.35">
      <c r="B534">
        <v>528</v>
      </c>
      <c r="C534">
        <v>44006</v>
      </c>
      <c r="D534" t="s">
        <v>126</v>
      </c>
      <c r="E534" t="s">
        <v>128</v>
      </c>
      <c r="F534">
        <v>1</v>
      </c>
      <c r="G534">
        <v>172</v>
      </c>
      <c r="I534">
        <v>532</v>
      </c>
      <c r="J534">
        <v>44007</v>
      </c>
      <c r="K534" t="s">
        <v>126</v>
      </c>
      <c r="L534" t="s">
        <v>127</v>
      </c>
      <c r="M534">
        <v>1</v>
      </c>
      <c r="N534">
        <v>198</v>
      </c>
    </row>
    <row r="535" spans="2:14" x14ac:dyDescent="0.35">
      <c r="B535">
        <v>529</v>
      </c>
      <c r="C535">
        <v>44006</v>
      </c>
      <c r="D535" t="s">
        <v>124</v>
      </c>
      <c r="E535" t="s">
        <v>130</v>
      </c>
      <c r="F535">
        <v>5</v>
      </c>
      <c r="G535">
        <v>175</v>
      </c>
      <c r="I535">
        <v>533</v>
      </c>
      <c r="J535">
        <v>44007</v>
      </c>
      <c r="K535" t="s">
        <v>124</v>
      </c>
      <c r="L535" t="s">
        <v>129</v>
      </c>
      <c r="M535">
        <v>5</v>
      </c>
      <c r="N535">
        <v>260</v>
      </c>
    </row>
    <row r="536" spans="2:14" x14ac:dyDescent="0.35">
      <c r="B536">
        <v>530</v>
      </c>
      <c r="C536">
        <v>44006</v>
      </c>
      <c r="D536" t="s">
        <v>126</v>
      </c>
      <c r="E536" t="s">
        <v>127</v>
      </c>
      <c r="F536">
        <v>1</v>
      </c>
      <c r="G536">
        <v>148</v>
      </c>
      <c r="I536">
        <v>534</v>
      </c>
      <c r="J536">
        <v>44008</v>
      </c>
      <c r="K536" t="s">
        <v>126</v>
      </c>
      <c r="L536" t="s">
        <v>130</v>
      </c>
      <c r="M536">
        <v>1</v>
      </c>
      <c r="N536">
        <v>107</v>
      </c>
    </row>
    <row r="537" spans="2:14" x14ac:dyDescent="0.35">
      <c r="B537">
        <v>531</v>
      </c>
      <c r="C537">
        <v>44007</v>
      </c>
      <c r="D537" t="s">
        <v>124</v>
      </c>
      <c r="E537" t="s">
        <v>128</v>
      </c>
      <c r="F537">
        <v>1</v>
      </c>
      <c r="G537">
        <v>44</v>
      </c>
      <c r="I537">
        <v>535</v>
      </c>
      <c r="J537">
        <v>44008</v>
      </c>
      <c r="K537" t="s">
        <v>124</v>
      </c>
      <c r="L537" t="s">
        <v>127</v>
      </c>
      <c r="M537">
        <v>1</v>
      </c>
      <c r="N537">
        <v>33</v>
      </c>
    </row>
    <row r="538" spans="2:14" x14ac:dyDescent="0.35">
      <c r="B538">
        <v>532</v>
      </c>
      <c r="C538">
        <v>44007</v>
      </c>
      <c r="D538" t="s">
        <v>126</v>
      </c>
      <c r="E538" t="s">
        <v>127</v>
      </c>
      <c r="F538">
        <v>1</v>
      </c>
      <c r="G538">
        <v>198</v>
      </c>
      <c r="I538">
        <v>536</v>
      </c>
      <c r="J538">
        <v>44008</v>
      </c>
      <c r="K538" t="s">
        <v>126</v>
      </c>
      <c r="L538" t="s">
        <v>128</v>
      </c>
      <c r="M538">
        <v>2</v>
      </c>
      <c r="N538">
        <v>254</v>
      </c>
    </row>
    <row r="539" spans="2:14" x14ac:dyDescent="0.35">
      <c r="B539">
        <v>533</v>
      </c>
      <c r="C539">
        <v>44007</v>
      </c>
      <c r="D539" t="s">
        <v>124</v>
      </c>
      <c r="E539" t="s">
        <v>129</v>
      </c>
      <c r="F539">
        <v>5</v>
      </c>
      <c r="G539">
        <v>260</v>
      </c>
      <c r="I539">
        <v>537</v>
      </c>
      <c r="J539">
        <v>44009</v>
      </c>
      <c r="K539" t="s">
        <v>123</v>
      </c>
      <c r="L539" t="s">
        <v>130</v>
      </c>
      <c r="M539">
        <v>7</v>
      </c>
      <c r="N539">
        <v>2233</v>
      </c>
    </row>
    <row r="540" spans="2:14" x14ac:dyDescent="0.35">
      <c r="B540">
        <v>534</v>
      </c>
      <c r="C540">
        <v>44008</v>
      </c>
      <c r="D540" t="s">
        <v>126</v>
      </c>
      <c r="E540" t="s">
        <v>130</v>
      </c>
      <c r="F540">
        <v>1</v>
      </c>
      <c r="G540">
        <v>107</v>
      </c>
      <c r="I540">
        <v>538</v>
      </c>
      <c r="J540">
        <v>44009</v>
      </c>
      <c r="K540" t="s">
        <v>125</v>
      </c>
      <c r="L540" t="s">
        <v>127</v>
      </c>
      <c r="M540">
        <v>1</v>
      </c>
      <c r="N540">
        <v>847</v>
      </c>
    </row>
    <row r="541" spans="2:14" x14ac:dyDescent="0.35">
      <c r="B541">
        <v>535</v>
      </c>
      <c r="C541">
        <v>44008</v>
      </c>
      <c r="D541" t="s">
        <v>124</v>
      </c>
      <c r="E541" t="s">
        <v>127</v>
      </c>
      <c r="F541">
        <v>1</v>
      </c>
      <c r="G541">
        <v>33</v>
      </c>
      <c r="I541">
        <v>539</v>
      </c>
      <c r="J541">
        <v>44009</v>
      </c>
      <c r="K541" t="s">
        <v>123</v>
      </c>
      <c r="L541" t="s">
        <v>128</v>
      </c>
      <c r="M541">
        <v>1</v>
      </c>
      <c r="N541">
        <v>270</v>
      </c>
    </row>
    <row r="542" spans="2:14" x14ac:dyDescent="0.35">
      <c r="B542">
        <v>536</v>
      </c>
      <c r="C542">
        <v>44008</v>
      </c>
      <c r="D542" t="s">
        <v>126</v>
      </c>
      <c r="E542" t="s">
        <v>128</v>
      </c>
      <c r="F542">
        <v>2</v>
      </c>
      <c r="G542">
        <v>254</v>
      </c>
      <c r="I542">
        <v>540</v>
      </c>
      <c r="J542">
        <v>44010</v>
      </c>
      <c r="K542" t="s">
        <v>125</v>
      </c>
      <c r="L542" t="s">
        <v>127</v>
      </c>
      <c r="M542">
        <v>1</v>
      </c>
      <c r="N542">
        <v>732</v>
      </c>
    </row>
    <row r="543" spans="2:14" x14ac:dyDescent="0.35">
      <c r="B543">
        <v>537</v>
      </c>
      <c r="C543">
        <v>44009</v>
      </c>
      <c r="D543" t="s">
        <v>123</v>
      </c>
      <c r="E543" t="s">
        <v>130</v>
      </c>
      <c r="F543">
        <v>7</v>
      </c>
      <c r="G543">
        <v>2233</v>
      </c>
      <c r="I543">
        <v>541</v>
      </c>
      <c r="J543">
        <v>44010</v>
      </c>
      <c r="K543" t="s">
        <v>123</v>
      </c>
      <c r="L543" t="s">
        <v>129</v>
      </c>
      <c r="M543">
        <v>1</v>
      </c>
      <c r="N543">
        <v>97</v>
      </c>
    </row>
    <row r="544" spans="2:14" x14ac:dyDescent="0.35">
      <c r="B544">
        <v>538</v>
      </c>
      <c r="C544">
        <v>44009</v>
      </c>
      <c r="D544" t="s">
        <v>125</v>
      </c>
      <c r="E544" t="s">
        <v>127</v>
      </c>
      <c r="F544">
        <v>1</v>
      </c>
      <c r="G544">
        <v>847</v>
      </c>
      <c r="I544">
        <v>542</v>
      </c>
      <c r="J544">
        <v>44010</v>
      </c>
      <c r="K544" t="s">
        <v>125</v>
      </c>
      <c r="L544" t="s">
        <v>130</v>
      </c>
      <c r="M544">
        <v>1</v>
      </c>
      <c r="N544">
        <v>882</v>
      </c>
    </row>
    <row r="545" spans="2:14" x14ac:dyDescent="0.35">
      <c r="B545">
        <v>539</v>
      </c>
      <c r="C545">
        <v>44009</v>
      </c>
      <c r="D545" t="s">
        <v>123</v>
      </c>
      <c r="E545" t="s">
        <v>128</v>
      </c>
      <c r="F545">
        <v>1</v>
      </c>
      <c r="G545">
        <v>270</v>
      </c>
      <c r="I545">
        <v>543</v>
      </c>
      <c r="J545">
        <v>44011</v>
      </c>
      <c r="K545" t="s">
        <v>123</v>
      </c>
      <c r="L545" t="s">
        <v>127</v>
      </c>
      <c r="M545">
        <v>5</v>
      </c>
      <c r="N545">
        <v>1700</v>
      </c>
    </row>
    <row r="546" spans="2:14" x14ac:dyDescent="0.35">
      <c r="B546">
        <v>540</v>
      </c>
      <c r="C546">
        <v>44010</v>
      </c>
      <c r="D546" t="s">
        <v>125</v>
      </c>
      <c r="E546" t="s">
        <v>127</v>
      </c>
      <c r="F546">
        <v>1</v>
      </c>
      <c r="G546">
        <v>732</v>
      </c>
      <c r="I546">
        <v>544</v>
      </c>
      <c r="J546">
        <v>44011</v>
      </c>
      <c r="K546" t="s">
        <v>125</v>
      </c>
      <c r="L546" t="s">
        <v>128</v>
      </c>
      <c r="M546">
        <v>2</v>
      </c>
      <c r="N546">
        <v>2092</v>
      </c>
    </row>
    <row r="547" spans="2:14" x14ac:dyDescent="0.35">
      <c r="B547">
        <v>541</v>
      </c>
      <c r="C547">
        <v>44010</v>
      </c>
      <c r="D547" t="s">
        <v>123</v>
      </c>
      <c r="E547" t="s">
        <v>129</v>
      </c>
      <c r="F547">
        <v>1</v>
      </c>
      <c r="G547">
        <v>97</v>
      </c>
      <c r="I547">
        <v>545</v>
      </c>
      <c r="J547">
        <v>44011</v>
      </c>
      <c r="K547" t="s">
        <v>123</v>
      </c>
      <c r="L547" t="s">
        <v>129</v>
      </c>
      <c r="M547">
        <v>2</v>
      </c>
      <c r="N547">
        <v>518</v>
      </c>
    </row>
    <row r="548" spans="2:14" x14ac:dyDescent="0.35">
      <c r="B548">
        <v>542</v>
      </c>
      <c r="C548">
        <v>44010</v>
      </c>
      <c r="D548" t="s">
        <v>125</v>
      </c>
      <c r="E548" t="s">
        <v>130</v>
      </c>
      <c r="F548">
        <v>1</v>
      </c>
      <c r="G548">
        <v>882</v>
      </c>
      <c r="I548">
        <v>546</v>
      </c>
      <c r="J548">
        <v>44012</v>
      </c>
      <c r="K548" t="s">
        <v>124</v>
      </c>
      <c r="L548" t="s">
        <v>127</v>
      </c>
      <c r="M548">
        <v>6</v>
      </c>
      <c r="N548">
        <v>186</v>
      </c>
    </row>
    <row r="549" spans="2:14" x14ac:dyDescent="0.35">
      <c r="B549">
        <v>543</v>
      </c>
      <c r="C549">
        <v>44011</v>
      </c>
      <c r="D549" t="s">
        <v>123</v>
      </c>
      <c r="E549" t="s">
        <v>127</v>
      </c>
      <c r="F549">
        <v>5</v>
      </c>
      <c r="G549">
        <v>1700</v>
      </c>
      <c r="I549">
        <v>547</v>
      </c>
      <c r="J549">
        <v>44012</v>
      </c>
      <c r="K549" t="s">
        <v>126</v>
      </c>
      <c r="L549" t="s">
        <v>128</v>
      </c>
      <c r="M549">
        <v>1</v>
      </c>
      <c r="N549">
        <v>90</v>
      </c>
    </row>
    <row r="550" spans="2:14" x14ac:dyDescent="0.35">
      <c r="B550">
        <v>544</v>
      </c>
      <c r="C550">
        <v>44011</v>
      </c>
      <c r="D550" t="s">
        <v>125</v>
      </c>
      <c r="E550" t="s">
        <v>128</v>
      </c>
      <c r="F550">
        <v>2</v>
      </c>
      <c r="G550">
        <v>2092</v>
      </c>
      <c r="I550">
        <v>548</v>
      </c>
      <c r="J550">
        <v>44012</v>
      </c>
      <c r="K550" t="s">
        <v>124</v>
      </c>
      <c r="L550" t="s">
        <v>127</v>
      </c>
      <c r="M550">
        <v>1</v>
      </c>
      <c r="N550">
        <v>63</v>
      </c>
    </row>
    <row r="551" spans="2:14" x14ac:dyDescent="0.35">
      <c r="B551">
        <v>545</v>
      </c>
      <c r="C551">
        <v>44011</v>
      </c>
      <c r="D551" t="s">
        <v>123</v>
      </c>
      <c r="E551" t="s">
        <v>129</v>
      </c>
      <c r="F551">
        <v>2</v>
      </c>
      <c r="G551">
        <v>518</v>
      </c>
      <c r="I551">
        <v>549</v>
      </c>
      <c r="J551">
        <v>44013</v>
      </c>
      <c r="K551" t="s">
        <v>126</v>
      </c>
      <c r="L551" t="s">
        <v>129</v>
      </c>
      <c r="M551">
        <v>2</v>
      </c>
      <c r="N551">
        <v>140</v>
      </c>
    </row>
    <row r="552" spans="2:14" x14ac:dyDescent="0.35">
      <c r="B552">
        <v>546</v>
      </c>
      <c r="C552">
        <v>44012</v>
      </c>
      <c r="D552" t="s">
        <v>124</v>
      </c>
      <c r="E552" t="s">
        <v>127</v>
      </c>
      <c r="F552">
        <v>6</v>
      </c>
      <c r="G552">
        <v>186</v>
      </c>
      <c r="I552">
        <v>550</v>
      </c>
      <c r="J552">
        <v>44013</v>
      </c>
      <c r="K552" t="s">
        <v>124</v>
      </c>
      <c r="L552" t="s">
        <v>130</v>
      </c>
      <c r="M552">
        <v>5</v>
      </c>
      <c r="N552">
        <v>200</v>
      </c>
    </row>
    <row r="553" spans="2:14" x14ac:dyDescent="0.35">
      <c r="B553">
        <v>547</v>
      </c>
      <c r="C553">
        <v>44012</v>
      </c>
      <c r="D553" t="s">
        <v>126</v>
      </c>
      <c r="E553" t="s">
        <v>128</v>
      </c>
      <c r="F553">
        <v>1</v>
      </c>
      <c r="G553">
        <v>90</v>
      </c>
      <c r="I553">
        <v>551</v>
      </c>
      <c r="J553">
        <v>44013</v>
      </c>
      <c r="K553" t="s">
        <v>126</v>
      </c>
      <c r="L553" t="s">
        <v>127</v>
      </c>
      <c r="M553">
        <v>1</v>
      </c>
      <c r="N553">
        <v>164</v>
      </c>
    </row>
    <row r="554" spans="2:14" x14ac:dyDescent="0.35">
      <c r="B554">
        <v>548</v>
      </c>
      <c r="C554">
        <v>44012</v>
      </c>
      <c r="D554" t="s">
        <v>124</v>
      </c>
      <c r="E554" t="s">
        <v>127</v>
      </c>
      <c r="F554">
        <v>1</v>
      </c>
      <c r="G554">
        <v>63</v>
      </c>
      <c r="I554">
        <v>552</v>
      </c>
      <c r="J554">
        <v>44014</v>
      </c>
      <c r="K554" t="s">
        <v>124</v>
      </c>
      <c r="L554" t="s">
        <v>128</v>
      </c>
      <c r="M554">
        <v>6</v>
      </c>
      <c r="N554">
        <v>390</v>
      </c>
    </row>
    <row r="555" spans="2:14" x14ac:dyDescent="0.35">
      <c r="B555">
        <v>549</v>
      </c>
      <c r="C555">
        <v>44013</v>
      </c>
      <c r="D555" t="s">
        <v>126</v>
      </c>
      <c r="E555" t="s">
        <v>129</v>
      </c>
      <c r="F555">
        <v>2</v>
      </c>
      <c r="G555">
        <v>140</v>
      </c>
      <c r="I555">
        <v>553</v>
      </c>
      <c r="J555">
        <v>44014</v>
      </c>
      <c r="K555" t="s">
        <v>126</v>
      </c>
      <c r="L555" t="s">
        <v>129</v>
      </c>
      <c r="M555">
        <v>1</v>
      </c>
      <c r="N555">
        <v>73</v>
      </c>
    </row>
    <row r="556" spans="2:14" x14ac:dyDescent="0.35">
      <c r="B556">
        <v>550</v>
      </c>
      <c r="C556">
        <v>44013</v>
      </c>
      <c r="D556" t="s">
        <v>124</v>
      </c>
      <c r="E556" t="s">
        <v>130</v>
      </c>
      <c r="F556">
        <v>5</v>
      </c>
      <c r="G556">
        <v>200</v>
      </c>
      <c r="I556">
        <v>554</v>
      </c>
      <c r="J556">
        <v>44014</v>
      </c>
      <c r="K556" t="s">
        <v>124</v>
      </c>
      <c r="L556" t="s">
        <v>130</v>
      </c>
      <c r="M556">
        <v>8</v>
      </c>
      <c r="N556">
        <v>464</v>
      </c>
    </row>
    <row r="557" spans="2:14" x14ac:dyDescent="0.35">
      <c r="B557">
        <v>551</v>
      </c>
      <c r="C557">
        <v>44013</v>
      </c>
      <c r="D557" t="s">
        <v>126</v>
      </c>
      <c r="E557" t="s">
        <v>127</v>
      </c>
      <c r="F557">
        <v>1</v>
      </c>
      <c r="G557">
        <v>164</v>
      </c>
      <c r="I557">
        <v>555</v>
      </c>
      <c r="J557">
        <v>44015</v>
      </c>
      <c r="K557" t="s">
        <v>125</v>
      </c>
      <c r="L557" t="s">
        <v>128</v>
      </c>
      <c r="M557">
        <v>1</v>
      </c>
      <c r="N557">
        <v>286</v>
      </c>
    </row>
    <row r="558" spans="2:14" x14ac:dyDescent="0.35">
      <c r="B558">
        <v>552</v>
      </c>
      <c r="C558">
        <v>44014</v>
      </c>
      <c r="D558" t="s">
        <v>124</v>
      </c>
      <c r="E558" t="s">
        <v>128</v>
      </c>
      <c r="F558">
        <v>6</v>
      </c>
      <c r="G558">
        <v>390</v>
      </c>
      <c r="I558">
        <v>556</v>
      </c>
      <c r="J558">
        <v>44015</v>
      </c>
      <c r="K558" t="s">
        <v>123</v>
      </c>
      <c r="L558" t="s">
        <v>127</v>
      </c>
      <c r="M558">
        <v>1</v>
      </c>
      <c r="N558">
        <v>162</v>
      </c>
    </row>
    <row r="559" spans="2:14" x14ac:dyDescent="0.35">
      <c r="B559">
        <v>553</v>
      </c>
      <c r="C559">
        <v>44014</v>
      </c>
      <c r="D559" t="s">
        <v>126</v>
      </c>
      <c r="E559" t="s">
        <v>129</v>
      </c>
      <c r="F559">
        <v>1</v>
      </c>
      <c r="G559">
        <v>73</v>
      </c>
      <c r="I559">
        <v>557</v>
      </c>
      <c r="J559">
        <v>44015</v>
      </c>
      <c r="K559" t="s">
        <v>125</v>
      </c>
      <c r="L559" t="s">
        <v>129</v>
      </c>
      <c r="M559">
        <v>1</v>
      </c>
      <c r="N559">
        <v>763</v>
      </c>
    </row>
    <row r="560" spans="2:14" x14ac:dyDescent="0.35">
      <c r="B560">
        <v>554</v>
      </c>
      <c r="C560">
        <v>44014</v>
      </c>
      <c r="D560" t="s">
        <v>124</v>
      </c>
      <c r="E560" t="s">
        <v>130</v>
      </c>
      <c r="F560">
        <v>8</v>
      </c>
      <c r="G560">
        <v>464</v>
      </c>
      <c r="I560">
        <v>558</v>
      </c>
      <c r="J560">
        <v>44016</v>
      </c>
      <c r="K560" t="s">
        <v>123</v>
      </c>
      <c r="L560" t="s">
        <v>130</v>
      </c>
      <c r="M560">
        <v>1</v>
      </c>
      <c r="N560">
        <v>172</v>
      </c>
    </row>
    <row r="561" spans="2:14" x14ac:dyDescent="0.35">
      <c r="B561">
        <v>555</v>
      </c>
      <c r="C561">
        <v>44015</v>
      </c>
      <c r="D561" t="s">
        <v>125</v>
      </c>
      <c r="E561" t="s">
        <v>128</v>
      </c>
      <c r="F561">
        <v>1</v>
      </c>
      <c r="G561">
        <v>286</v>
      </c>
      <c r="I561">
        <v>559</v>
      </c>
      <c r="J561">
        <v>44016</v>
      </c>
      <c r="K561" t="s">
        <v>125</v>
      </c>
      <c r="L561" t="s">
        <v>127</v>
      </c>
      <c r="M561">
        <v>3</v>
      </c>
      <c r="N561">
        <v>1116</v>
      </c>
    </row>
    <row r="562" spans="2:14" x14ac:dyDescent="0.35">
      <c r="B562">
        <v>556</v>
      </c>
      <c r="C562">
        <v>44015</v>
      </c>
      <c r="D562" t="s">
        <v>123</v>
      </c>
      <c r="E562" t="s">
        <v>127</v>
      </c>
      <c r="F562">
        <v>1</v>
      </c>
      <c r="G562">
        <v>162</v>
      </c>
      <c r="I562">
        <v>560</v>
      </c>
      <c r="J562">
        <v>44016</v>
      </c>
      <c r="K562" t="s">
        <v>123</v>
      </c>
      <c r="L562" t="s">
        <v>128</v>
      </c>
      <c r="M562">
        <v>5</v>
      </c>
      <c r="N562">
        <v>1245</v>
      </c>
    </row>
    <row r="563" spans="2:14" x14ac:dyDescent="0.35">
      <c r="B563">
        <v>556</v>
      </c>
      <c r="C563">
        <v>44015</v>
      </c>
      <c r="D563" t="s">
        <v>123</v>
      </c>
      <c r="E563" t="s">
        <v>127</v>
      </c>
      <c r="F563">
        <v>1</v>
      </c>
      <c r="G563">
        <v>162</v>
      </c>
      <c r="I563">
        <v>561</v>
      </c>
      <c r="J563">
        <v>44017</v>
      </c>
      <c r="K563" t="s">
        <v>125</v>
      </c>
      <c r="L563" t="s">
        <v>129</v>
      </c>
      <c r="M563">
        <v>1</v>
      </c>
      <c r="N563">
        <v>1080</v>
      </c>
    </row>
    <row r="564" spans="2:14" x14ac:dyDescent="0.35">
      <c r="B564">
        <v>557</v>
      </c>
      <c r="C564">
        <v>44015</v>
      </c>
      <c r="D564" t="s">
        <v>125</v>
      </c>
      <c r="E564" t="s">
        <v>129</v>
      </c>
      <c r="F564">
        <v>1</v>
      </c>
      <c r="G564">
        <v>763</v>
      </c>
      <c r="I564">
        <v>562</v>
      </c>
      <c r="J564">
        <v>44017</v>
      </c>
      <c r="K564" t="s">
        <v>123</v>
      </c>
      <c r="L564" t="s">
        <v>130</v>
      </c>
      <c r="M564">
        <v>1</v>
      </c>
      <c r="N564">
        <v>67</v>
      </c>
    </row>
    <row r="565" spans="2:14" x14ac:dyDescent="0.35">
      <c r="B565">
        <v>558</v>
      </c>
      <c r="C565">
        <v>44016</v>
      </c>
      <c r="D565" t="s">
        <v>123</v>
      </c>
      <c r="E565" t="s">
        <v>130</v>
      </c>
      <c r="F565">
        <v>1</v>
      </c>
      <c r="G565">
        <v>172</v>
      </c>
      <c r="I565">
        <v>563</v>
      </c>
      <c r="J565">
        <v>44017</v>
      </c>
      <c r="K565" t="s">
        <v>125</v>
      </c>
      <c r="L565" t="s">
        <v>128</v>
      </c>
      <c r="M565">
        <v>1</v>
      </c>
      <c r="N565">
        <v>555</v>
      </c>
    </row>
    <row r="566" spans="2:14" x14ac:dyDescent="0.35">
      <c r="B566">
        <v>559</v>
      </c>
      <c r="C566">
        <v>44016</v>
      </c>
      <c r="D566" t="s">
        <v>125</v>
      </c>
      <c r="E566" t="s">
        <v>127</v>
      </c>
      <c r="F566">
        <v>3</v>
      </c>
      <c r="G566">
        <v>1116</v>
      </c>
      <c r="I566">
        <v>564</v>
      </c>
      <c r="J566">
        <v>44018</v>
      </c>
      <c r="K566" t="s">
        <v>126</v>
      </c>
      <c r="L566" t="s">
        <v>127</v>
      </c>
      <c r="M566">
        <v>1</v>
      </c>
      <c r="N566">
        <v>178</v>
      </c>
    </row>
    <row r="567" spans="2:14" x14ac:dyDescent="0.35">
      <c r="B567">
        <v>560</v>
      </c>
      <c r="C567">
        <v>44016</v>
      </c>
      <c r="D567" t="s">
        <v>123</v>
      </c>
      <c r="E567" t="s">
        <v>128</v>
      </c>
      <c r="F567">
        <v>5</v>
      </c>
      <c r="G567">
        <v>1245</v>
      </c>
      <c r="I567">
        <v>565</v>
      </c>
      <c r="J567">
        <v>44018</v>
      </c>
      <c r="K567" t="s">
        <v>124</v>
      </c>
      <c r="L567" t="s">
        <v>129</v>
      </c>
      <c r="M567">
        <v>2</v>
      </c>
      <c r="N567">
        <v>68</v>
      </c>
    </row>
    <row r="568" spans="2:14" x14ac:dyDescent="0.35">
      <c r="B568">
        <v>561</v>
      </c>
      <c r="C568">
        <v>44017</v>
      </c>
      <c r="D568" t="s">
        <v>125</v>
      </c>
      <c r="E568" t="s">
        <v>129</v>
      </c>
      <c r="F568">
        <v>1</v>
      </c>
      <c r="G568">
        <v>1080</v>
      </c>
      <c r="I568">
        <v>566</v>
      </c>
      <c r="J568">
        <v>44018</v>
      </c>
      <c r="K568" t="s">
        <v>126</v>
      </c>
      <c r="L568" t="s">
        <v>130</v>
      </c>
      <c r="M568">
        <v>1</v>
      </c>
      <c r="N568">
        <v>77</v>
      </c>
    </row>
    <row r="569" spans="2:14" x14ac:dyDescent="0.35">
      <c r="B569">
        <v>562</v>
      </c>
      <c r="C569">
        <v>44017</v>
      </c>
      <c r="D569" t="s">
        <v>123</v>
      </c>
      <c r="E569" t="s">
        <v>130</v>
      </c>
      <c r="F569">
        <v>1</v>
      </c>
      <c r="G569">
        <v>67</v>
      </c>
      <c r="I569">
        <v>567</v>
      </c>
      <c r="J569">
        <v>44019</v>
      </c>
      <c r="K569" t="s">
        <v>124</v>
      </c>
      <c r="L569" t="s">
        <v>127</v>
      </c>
      <c r="M569">
        <v>2</v>
      </c>
      <c r="N569">
        <v>110</v>
      </c>
    </row>
    <row r="570" spans="2:14" x14ac:dyDescent="0.35">
      <c r="B570">
        <v>563</v>
      </c>
      <c r="C570">
        <v>44017</v>
      </c>
      <c r="D570" t="s">
        <v>125</v>
      </c>
      <c r="E570" t="s">
        <v>128</v>
      </c>
      <c r="F570">
        <v>1</v>
      </c>
      <c r="G570">
        <v>555</v>
      </c>
      <c r="I570">
        <v>568</v>
      </c>
      <c r="J570">
        <v>44019</v>
      </c>
      <c r="K570" t="s">
        <v>126</v>
      </c>
      <c r="L570" t="s">
        <v>128</v>
      </c>
      <c r="M570">
        <v>1</v>
      </c>
      <c r="N570">
        <v>107</v>
      </c>
    </row>
    <row r="571" spans="2:14" x14ac:dyDescent="0.35">
      <c r="B571">
        <v>564</v>
      </c>
      <c r="C571">
        <v>44018</v>
      </c>
      <c r="D571" t="s">
        <v>126</v>
      </c>
      <c r="E571" t="s">
        <v>127</v>
      </c>
      <c r="F571">
        <v>1</v>
      </c>
      <c r="G571">
        <v>178</v>
      </c>
      <c r="I571">
        <v>569</v>
      </c>
      <c r="J571">
        <v>44019</v>
      </c>
      <c r="K571" t="s">
        <v>124</v>
      </c>
      <c r="L571" t="s">
        <v>129</v>
      </c>
      <c r="M571">
        <v>4</v>
      </c>
      <c r="N571">
        <v>216</v>
      </c>
    </row>
    <row r="572" spans="2:14" x14ac:dyDescent="0.35">
      <c r="B572">
        <v>565</v>
      </c>
      <c r="C572">
        <v>44018</v>
      </c>
      <c r="D572" t="s">
        <v>124</v>
      </c>
      <c r="E572" t="s">
        <v>129</v>
      </c>
      <c r="F572">
        <v>2</v>
      </c>
      <c r="G572">
        <v>68</v>
      </c>
      <c r="I572">
        <v>570</v>
      </c>
      <c r="J572">
        <v>44020</v>
      </c>
      <c r="K572" t="s">
        <v>126</v>
      </c>
      <c r="L572" t="s">
        <v>130</v>
      </c>
      <c r="M572">
        <v>2</v>
      </c>
      <c r="N572">
        <v>266</v>
      </c>
    </row>
    <row r="573" spans="2:14" x14ac:dyDescent="0.35">
      <c r="B573">
        <v>566</v>
      </c>
      <c r="C573">
        <v>44018</v>
      </c>
      <c r="D573" t="s">
        <v>126</v>
      </c>
      <c r="E573" t="s">
        <v>130</v>
      </c>
      <c r="F573">
        <v>1</v>
      </c>
      <c r="G573">
        <v>77</v>
      </c>
      <c r="I573">
        <v>571</v>
      </c>
      <c r="J573">
        <v>44020</v>
      </c>
      <c r="K573" t="s">
        <v>124</v>
      </c>
      <c r="L573" t="s">
        <v>128</v>
      </c>
      <c r="M573">
        <v>1</v>
      </c>
      <c r="N573">
        <v>61</v>
      </c>
    </row>
    <row r="574" spans="2:14" x14ac:dyDescent="0.35">
      <c r="B574">
        <v>567</v>
      </c>
      <c r="C574">
        <v>44019</v>
      </c>
      <c r="D574" t="s">
        <v>124</v>
      </c>
      <c r="E574" t="s">
        <v>127</v>
      </c>
      <c r="F574">
        <v>2</v>
      </c>
      <c r="G574">
        <v>110</v>
      </c>
      <c r="I574">
        <v>572</v>
      </c>
      <c r="J574">
        <v>44020</v>
      </c>
      <c r="K574" t="s">
        <v>126</v>
      </c>
      <c r="L574" t="s">
        <v>130</v>
      </c>
      <c r="M574">
        <v>1</v>
      </c>
      <c r="N574">
        <v>169</v>
      </c>
    </row>
    <row r="575" spans="2:14" x14ac:dyDescent="0.35">
      <c r="B575">
        <v>568</v>
      </c>
      <c r="C575">
        <v>44019</v>
      </c>
      <c r="D575" t="s">
        <v>126</v>
      </c>
      <c r="E575" t="s">
        <v>128</v>
      </c>
      <c r="F575">
        <v>1</v>
      </c>
      <c r="G575">
        <v>107</v>
      </c>
      <c r="I575">
        <v>573</v>
      </c>
      <c r="J575">
        <v>44021</v>
      </c>
      <c r="K575" t="s">
        <v>123</v>
      </c>
      <c r="L575" t="s">
        <v>129</v>
      </c>
      <c r="M575">
        <v>1</v>
      </c>
      <c r="N575">
        <v>228</v>
      </c>
    </row>
    <row r="576" spans="2:14" x14ac:dyDescent="0.35">
      <c r="B576">
        <v>569</v>
      </c>
      <c r="C576">
        <v>44019</v>
      </c>
      <c r="D576" t="s">
        <v>124</v>
      </c>
      <c r="E576" t="s">
        <v>129</v>
      </c>
      <c r="F576">
        <v>4</v>
      </c>
      <c r="G576">
        <v>216</v>
      </c>
      <c r="I576">
        <v>574</v>
      </c>
      <c r="J576">
        <v>44021</v>
      </c>
      <c r="K576" t="s">
        <v>125</v>
      </c>
      <c r="L576" t="s">
        <v>130</v>
      </c>
      <c r="M576">
        <v>2</v>
      </c>
      <c r="N576">
        <v>1816</v>
      </c>
    </row>
    <row r="577" spans="2:14" x14ac:dyDescent="0.35">
      <c r="B577">
        <v>570</v>
      </c>
      <c r="C577">
        <v>44020</v>
      </c>
      <c r="D577" t="s">
        <v>126</v>
      </c>
      <c r="E577" t="s">
        <v>130</v>
      </c>
      <c r="F577">
        <v>2</v>
      </c>
      <c r="G577">
        <v>266</v>
      </c>
      <c r="I577">
        <v>575</v>
      </c>
      <c r="J577">
        <v>44021</v>
      </c>
      <c r="K577" t="s">
        <v>123</v>
      </c>
      <c r="L577" t="s">
        <v>127</v>
      </c>
      <c r="M577">
        <v>1</v>
      </c>
      <c r="N577">
        <v>318</v>
      </c>
    </row>
    <row r="578" spans="2:14" x14ac:dyDescent="0.35">
      <c r="B578">
        <v>571</v>
      </c>
      <c r="C578">
        <v>44020</v>
      </c>
      <c r="D578" t="s">
        <v>124</v>
      </c>
      <c r="E578" t="s">
        <v>128</v>
      </c>
      <c r="F578">
        <v>1</v>
      </c>
      <c r="G578">
        <v>61</v>
      </c>
      <c r="I578">
        <v>576</v>
      </c>
      <c r="J578">
        <v>44022</v>
      </c>
      <c r="K578" t="s">
        <v>125</v>
      </c>
      <c r="L578" t="s">
        <v>128</v>
      </c>
      <c r="M578">
        <v>1</v>
      </c>
      <c r="N578">
        <v>1077</v>
      </c>
    </row>
    <row r="579" spans="2:14" x14ac:dyDescent="0.35">
      <c r="B579">
        <v>572</v>
      </c>
      <c r="C579">
        <v>44020</v>
      </c>
      <c r="D579" t="s">
        <v>126</v>
      </c>
      <c r="E579" t="s">
        <v>130</v>
      </c>
      <c r="F579">
        <v>1</v>
      </c>
      <c r="G579">
        <v>169</v>
      </c>
      <c r="I579">
        <v>577</v>
      </c>
      <c r="J579">
        <v>44022</v>
      </c>
      <c r="K579" t="s">
        <v>123</v>
      </c>
      <c r="L579" t="s">
        <v>129</v>
      </c>
      <c r="M579">
        <v>1</v>
      </c>
      <c r="N579">
        <v>161</v>
      </c>
    </row>
    <row r="580" spans="2:14" x14ac:dyDescent="0.35">
      <c r="B580">
        <v>573</v>
      </c>
      <c r="C580">
        <v>44021</v>
      </c>
      <c r="D580" t="s">
        <v>123</v>
      </c>
      <c r="E580" t="s">
        <v>129</v>
      </c>
      <c r="F580">
        <v>1</v>
      </c>
      <c r="G580">
        <v>228</v>
      </c>
      <c r="I580">
        <v>578</v>
      </c>
      <c r="J580">
        <v>44022</v>
      </c>
      <c r="K580" t="s">
        <v>125</v>
      </c>
      <c r="L580" t="s">
        <v>130</v>
      </c>
      <c r="M580">
        <v>2</v>
      </c>
      <c r="N580">
        <v>1892</v>
      </c>
    </row>
    <row r="581" spans="2:14" x14ac:dyDescent="0.35">
      <c r="B581">
        <v>574</v>
      </c>
      <c r="C581">
        <v>44021</v>
      </c>
      <c r="D581" t="s">
        <v>125</v>
      </c>
      <c r="E581" t="s">
        <v>130</v>
      </c>
      <c r="F581">
        <v>2</v>
      </c>
      <c r="G581">
        <v>1816</v>
      </c>
      <c r="I581">
        <v>579</v>
      </c>
      <c r="J581">
        <v>44023</v>
      </c>
      <c r="K581" t="s">
        <v>123</v>
      </c>
      <c r="L581" t="s">
        <v>128</v>
      </c>
      <c r="M581">
        <v>1</v>
      </c>
      <c r="N581">
        <v>102</v>
      </c>
    </row>
    <row r="582" spans="2:14" x14ac:dyDescent="0.35">
      <c r="B582">
        <v>575</v>
      </c>
      <c r="C582">
        <v>44021</v>
      </c>
      <c r="D582" t="s">
        <v>123</v>
      </c>
      <c r="E582" t="s">
        <v>127</v>
      </c>
      <c r="F582">
        <v>1</v>
      </c>
      <c r="G582">
        <v>318</v>
      </c>
      <c r="I582">
        <v>580</v>
      </c>
      <c r="J582">
        <v>44023</v>
      </c>
      <c r="K582" t="s">
        <v>125</v>
      </c>
      <c r="L582" t="s">
        <v>130</v>
      </c>
      <c r="M582">
        <v>2</v>
      </c>
      <c r="N582">
        <v>998</v>
      </c>
    </row>
    <row r="583" spans="2:14" x14ac:dyDescent="0.35">
      <c r="B583">
        <v>576</v>
      </c>
      <c r="C583">
        <v>44022</v>
      </c>
      <c r="D583" t="s">
        <v>125</v>
      </c>
      <c r="E583" t="s">
        <v>128</v>
      </c>
      <c r="F583">
        <v>1</v>
      </c>
      <c r="G583">
        <v>1077</v>
      </c>
      <c r="I583">
        <v>581</v>
      </c>
      <c r="J583">
        <v>44023</v>
      </c>
      <c r="K583" t="s">
        <v>123</v>
      </c>
      <c r="L583" t="s">
        <v>127</v>
      </c>
      <c r="M583">
        <v>5</v>
      </c>
      <c r="N583">
        <v>1070</v>
      </c>
    </row>
    <row r="584" spans="2:14" x14ac:dyDescent="0.35">
      <c r="B584">
        <v>577</v>
      </c>
      <c r="C584">
        <v>44022</v>
      </c>
      <c r="D584" t="s">
        <v>123</v>
      </c>
      <c r="E584" t="s">
        <v>129</v>
      </c>
      <c r="F584">
        <v>1</v>
      </c>
      <c r="G584">
        <v>161</v>
      </c>
      <c r="I584">
        <v>582</v>
      </c>
      <c r="J584">
        <v>44024</v>
      </c>
      <c r="K584" t="s">
        <v>124</v>
      </c>
      <c r="L584" t="s">
        <v>130</v>
      </c>
      <c r="M584">
        <v>3</v>
      </c>
      <c r="N584">
        <v>102</v>
      </c>
    </row>
    <row r="585" spans="2:14" x14ac:dyDescent="0.35">
      <c r="B585">
        <v>578</v>
      </c>
      <c r="C585">
        <v>44022</v>
      </c>
      <c r="D585" t="s">
        <v>125</v>
      </c>
      <c r="E585" t="s">
        <v>130</v>
      </c>
      <c r="F585">
        <v>2</v>
      </c>
      <c r="G585">
        <v>1892</v>
      </c>
      <c r="I585">
        <v>583</v>
      </c>
      <c r="J585">
        <v>44024</v>
      </c>
      <c r="K585" t="s">
        <v>126</v>
      </c>
      <c r="L585" t="s">
        <v>127</v>
      </c>
      <c r="M585">
        <v>1</v>
      </c>
      <c r="N585">
        <v>182</v>
      </c>
    </row>
    <row r="586" spans="2:14" x14ac:dyDescent="0.35">
      <c r="B586">
        <v>579</v>
      </c>
      <c r="C586">
        <v>44023</v>
      </c>
      <c r="D586" t="s">
        <v>123</v>
      </c>
      <c r="E586" t="s">
        <v>128</v>
      </c>
      <c r="F586">
        <v>1</v>
      </c>
      <c r="G586">
        <v>102</v>
      </c>
      <c r="I586">
        <v>584</v>
      </c>
      <c r="J586">
        <v>44024</v>
      </c>
      <c r="K586" t="s">
        <v>124</v>
      </c>
      <c r="L586" t="s">
        <v>128</v>
      </c>
      <c r="M586">
        <v>2</v>
      </c>
      <c r="N586">
        <v>116</v>
      </c>
    </row>
    <row r="587" spans="2:14" x14ac:dyDescent="0.35">
      <c r="B587">
        <v>580</v>
      </c>
      <c r="C587">
        <v>44023</v>
      </c>
      <c r="D587" t="s">
        <v>125</v>
      </c>
      <c r="E587" t="s">
        <v>130</v>
      </c>
      <c r="F587">
        <v>2</v>
      </c>
      <c r="G587">
        <v>998</v>
      </c>
      <c r="I587">
        <v>585</v>
      </c>
      <c r="J587">
        <v>44025</v>
      </c>
      <c r="K587" t="s">
        <v>126</v>
      </c>
      <c r="L587" t="s">
        <v>129</v>
      </c>
      <c r="M587">
        <v>1</v>
      </c>
      <c r="N587">
        <v>31</v>
      </c>
    </row>
    <row r="588" spans="2:14" x14ac:dyDescent="0.35">
      <c r="B588">
        <v>581</v>
      </c>
      <c r="C588">
        <v>44023</v>
      </c>
      <c r="D588" t="s">
        <v>123</v>
      </c>
      <c r="E588" t="s">
        <v>127</v>
      </c>
      <c r="F588">
        <v>5</v>
      </c>
      <c r="G588">
        <v>1070</v>
      </c>
      <c r="I588">
        <v>586</v>
      </c>
      <c r="J588">
        <v>44025</v>
      </c>
      <c r="K588" t="s">
        <v>124</v>
      </c>
      <c r="L588" t="s">
        <v>130</v>
      </c>
      <c r="M588">
        <v>1</v>
      </c>
      <c r="N588">
        <v>38</v>
      </c>
    </row>
    <row r="589" spans="2:14" x14ac:dyDescent="0.35">
      <c r="B589">
        <v>582</v>
      </c>
      <c r="C589">
        <v>44024</v>
      </c>
      <c r="D589" t="s">
        <v>124</v>
      </c>
      <c r="E589" t="s">
        <v>130</v>
      </c>
      <c r="F589">
        <v>3</v>
      </c>
      <c r="G589">
        <v>102</v>
      </c>
      <c r="I589">
        <v>587</v>
      </c>
      <c r="J589">
        <v>44025</v>
      </c>
      <c r="K589" t="s">
        <v>126</v>
      </c>
      <c r="L589" t="s">
        <v>128</v>
      </c>
      <c r="M589">
        <v>1</v>
      </c>
      <c r="N589">
        <v>86</v>
      </c>
    </row>
    <row r="590" spans="2:14" x14ac:dyDescent="0.35">
      <c r="B590">
        <v>583</v>
      </c>
      <c r="C590">
        <v>44024</v>
      </c>
      <c r="D590" t="s">
        <v>126</v>
      </c>
      <c r="E590" t="s">
        <v>127</v>
      </c>
      <c r="F590">
        <v>1</v>
      </c>
      <c r="G590">
        <v>182</v>
      </c>
      <c r="I590">
        <v>588</v>
      </c>
      <c r="J590">
        <v>44026</v>
      </c>
      <c r="K590" t="s">
        <v>124</v>
      </c>
      <c r="L590" t="s">
        <v>130</v>
      </c>
      <c r="M590">
        <v>2</v>
      </c>
      <c r="N590">
        <v>62</v>
      </c>
    </row>
    <row r="591" spans="2:14" x14ac:dyDescent="0.35">
      <c r="B591">
        <v>584</v>
      </c>
      <c r="C591">
        <v>44024</v>
      </c>
      <c r="D591" t="s">
        <v>124</v>
      </c>
      <c r="E591" t="s">
        <v>128</v>
      </c>
      <c r="F591">
        <v>2</v>
      </c>
      <c r="G591">
        <v>116</v>
      </c>
      <c r="I591">
        <v>589</v>
      </c>
      <c r="J591">
        <v>44026</v>
      </c>
      <c r="K591" t="s">
        <v>126</v>
      </c>
      <c r="L591" t="s">
        <v>127</v>
      </c>
      <c r="M591">
        <v>1</v>
      </c>
      <c r="N591">
        <v>118</v>
      </c>
    </row>
    <row r="592" spans="2:14" x14ac:dyDescent="0.35">
      <c r="B592">
        <v>585</v>
      </c>
      <c r="C592">
        <v>44025</v>
      </c>
      <c r="D592" t="s">
        <v>126</v>
      </c>
      <c r="E592" t="s">
        <v>129</v>
      </c>
      <c r="F592">
        <v>1</v>
      </c>
      <c r="G592">
        <v>31</v>
      </c>
      <c r="I592">
        <v>590</v>
      </c>
      <c r="J592">
        <v>44026</v>
      </c>
      <c r="K592" t="s">
        <v>124</v>
      </c>
      <c r="L592" t="s">
        <v>128</v>
      </c>
      <c r="M592">
        <v>1</v>
      </c>
      <c r="N592">
        <v>37</v>
      </c>
    </row>
    <row r="593" spans="2:14" x14ac:dyDescent="0.35">
      <c r="B593">
        <v>586</v>
      </c>
      <c r="C593">
        <v>44025</v>
      </c>
      <c r="D593" t="s">
        <v>124</v>
      </c>
      <c r="E593" t="s">
        <v>130</v>
      </c>
      <c r="F593">
        <v>1</v>
      </c>
      <c r="G593">
        <v>38</v>
      </c>
      <c r="I593">
        <v>591</v>
      </c>
      <c r="J593">
        <v>44027</v>
      </c>
      <c r="K593" t="s">
        <v>125</v>
      </c>
      <c r="L593" t="s">
        <v>127</v>
      </c>
      <c r="M593">
        <v>3</v>
      </c>
      <c r="N593">
        <v>3525</v>
      </c>
    </row>
    <row r="594" spans="2:14" x14ac:dyDescent="0.35">
      <c r="B594">
        <v>587</v>
      </c>
      <c r="C594">
        <v>44025</v>
      </c>
      <c r="D594" t="s">
        <v>126</v>
      </c>
      <c r="E594" t="s">
        <v>128</v>
      </c>
      <c r="F594">
        <v>1</v>
      </c>
      <c r="G594">
        <v>86</v>
      </c>
      <c r="I594">
        <v>592</v>
      </c>
      <c r="J594">
        <v>44027</v>
      </c>
      <c r="K594" t="s">
        <v>123</v>
      </c>
      <c r="L594" t="s">
        <v>128</v>
      </c>
      <c r="M594">
        <v>1</v>
      </c>
      <c r="N594">
        <v>90</v>
      </c>
    </row>
    <row r="595" spans="2:14" x14ac:dyDescent="0.35">
      <c r="B595">
        <v>588</v>
      </c>
      <c r="C595">
        <v>44026</v>
      </c>
      <c r="D595" t="s">
        <v>124</v>
      </c>
      <c r="E595" t="s">
        <v>130</v>
      </c>
      <c r="F595">
        <v>2</v>
      </c>
      <c r="G595">
        <v>62</v>
      </c>
      <c r="I595">
        <v>593</v>
      </c>
      <c r="J595">
        <v>44027</v>
      </c>
      <c r="K595" t="s">
        <v>125</v>
      </c>
      <c r="L595" t="s">
        <v>129</v>
      </c>
      <c r="M595">
        <v>1</v>
      </c>
      <c r="N595">
        <v>191</v>
      </c>
    </row>
    <row r="596" spans="2:14" x14ac:dyDescent="0.35">
      <c r="B596">
        <v>589</v>
      </c>
      <c r="C596">
        <v>44026</v>
      </c>
      <c r="D596" t="s">
        <v>126</v>
      </c>
      <c r="E596" t="s">
        <v>127</v>
      </c>
      <c r="F596">
        <v>1</v>
      </c>
      <c r="G596">
        <v>118</v>
      </c>
      <c r="I596">
        <v>594</v>
      </c>
      <c r="J596">
        <v>44028</v>
      </c>
      <c r="K596" t="s">
        <v>123</v>
      </c>
      <c r="L596" t="s">
        <v>130</v>
      </c>
      <c r="M596">
        <v>1</v>
      </c>
      <c r="N596">
        <v>171</v>
      </c>
    </row>
    <row r="597" spans="2:14" x14ac:dyDescent="0.35">
      <c r="B597">
        <v>590</v>
      </c>
      <c r="C597">
        <v>44026</v>
      </c>
      <c r="D597" t="s">
        <v>124</v>
      </c>
      <c r="E597" t="s">
        <v>128</v>
      </c>
      <c r="F597">
        <v>1</v>
      </c>
      <c r="G597">
        <v>37</v>
      </c>
      <c r="I597">
        <v>595</v>
      </c>
      <c r="J597">
        <v>44028</v>
      </c>
      <c r="K597" t="s">
        <v>125</v>
      </c>
      <c r="L597" t="s">
        <v>128</v>
      </c>
      <c r="M597">
        <v>1</v>
      </c>
      <c r="N597">
        <v>253</v>
      </c>
    </row>
    <row r="598" spans="2:14" x14ac:dyDescent="0.35">
      <c r="B598">
        <v>591</v>
      </c>
      <c r="C598">
        <v>44027</v>
      </c>
      <c r="D598" t="s">
        <v>125</v>
      </c>
      <c r="E598" t="s">
        <v>127</v>
      </c>
      <c r="F598">
        <v>3</v>
      </c>
      <c r="G598">
        <v>3525</v>
      </c>
      <c r="I598">
        <v>596</v>
      </c>
      <c r="J598">
        <v>44028</v>
      </c>
      <c r="K598" t="s">
        <v>123</v>
      </c>
      <c r="L598" t="s">
        <v>130</v>
      </c>
      <c r="M598">
        <v>5</v>
      </c>
      <c r="N598">
        <v>1130</v>
      </c>
    </row>
    <row r="599" spans="2:14" x14ac:dyDescent="0.35">
      <c r="B599">
        <v>592</v>
      </c>
      <c r="C599">
        <v>44027</v>
      </c>
      <c r="D599" t="s">
        <v>123</v>
      </c>
      <c r="E599" t="s">
        <v>128</v>
      </c>
      <c r="F599">
        <v>1</v>
      </c>
      <c r="G599">
        <v>90</v>
      </c>
      <c r="I599">
        <v>597</v>
      </c>
      <c r="J599">
        <v>44029</v>
      </c>
      <c r="K599" t="s">
        <v>125</v>
      </c>
      <c r="L599" t="s">
        <v>127</v>
      </c>
      <c r="M599">
        <v>1</v>
      </c>
      <c r="N599">
        <v>439</v>
      </c>
    </row>
    <row r="600" spans="2:14" x14ac:dyDescent="0.35">
      <c r="B600">
        <v>593</v>
      </c>
      <c r="C600">
        <v>44027</v>
      </c>
      <c r="D600" t="s">
        <v>125</v>
      </c>
      <c r="E600" t="s">
        <v>129</v>
      </c>
      <c r="F600">
        <v>1</v>
      </c>
      <c r="G600">
        <v>191</v>
      </c>
      <c r="I600">
        <v>598</v>
      </c>
      <c r="J600">
        <v>44029</v>
      </c>
      <c r="K600" t="s">
        <v>123</v>
      </c>
      <c r="L600" t="s">
        <v>128</v>
      </c>
      <c r="M600">
        <v>3</v>
      </c>
      <c r="N600">
        <v>240</v>
      </c>
    </row>
    <row r="601" spans="2:14" x14ac:dyDescent="0.35">
      <c r="B601">
        <v>594</v>
      </c>
      <c r="C601">
        <v>44028</v>
      </c>
      <c r="D601" t="s">
        <v>123</v>
      </c>
      <c r="E601" t="s">
        <v>130</v>
      </c>
      <c r="F601">
        <v>1</v>
      </c>
      <c r="G601">
        <v>171</v>
      </c>
      <c r="I601">
        <v>599</v>
      </c>
      <c r="J601">
        <v>44029</v>
      </c>
      <c r="K601" t="s">
        <v>125</v>
      </c>
      <c r="L601" t="s">
        <v>127</v>
      </c>
      <c r="M601">
        <v>2</v>
      </c>
      <c r="N601">
        <v>2500</v>
      </c>
    </row>
    <row r="602" spans="2:14" x14ac:dyDescent="0.35">
      <c r="B602">
        <v>595</v>
      </c>
      <c r="C602">
        <v>44028</v>
      </c>
      <c r="D602" t="s">
        <v>125</v>
      </c>
      <c r="E602" t="s">
        <v>128</v>
      </c>
      <c r="F602">
        <v>1</v>
      </c>
      <c r="G602">
        <v>253</v>
      </c>
      <c r="I602">
        <v>600</v>
      </c>
      <c r="J602">
        <v>44030</v>
      </c>
      <c r="K602" t="s">
        <v>126</v>
      </c>
      <c r="L602" t="s">
        <v>128</v>
      </c>
      <c r="M602">
        <v>2</v>
      </c>
      <c r="N602">
        <v>72</v>
      </c>
    </row>
    <row r="603" spans="2:14" x14ac:dyDescent="0.35">
      <c r="B603">
        <v>596</v>
      </c>
      <c r="C603">
        <v>44028</v>
      </c>
      <c r="D603" t="s">
        <v>123</v>
      </c>
      <c r="E603" t="s">
        <v>130</v>
      </c>
      <c r="F603">
        <v>5</v>
      </c>
      <c r="G603">
        <v>1130</v>
      </c>
      <c r="I603">
        <v>601</v>
      </c>
      <c r="J603">
        <v>44030</v>
      </c>
      <c r="K603" t="s">
        <v>124</v>
      </c>
      <c r="L603" t="s">
        <v>129</v>
      </c>
      <c r="M603">
        <v>1</v>
      </c>
      <c r="N603">
        <v>48</v>
      </c>
    </row>
    <row r="604" spans="2:14" x14ac:dyDescent="0.35">
      <c r="B604">
        <v>597</v>
      </c>
      <c r="C604">
        <v>44029</v>
      </c>
      <c r="D604" t="s">
        <v>125</v>
      </c>
      <c r="E604" t="s">
        <v>127</v>
      </c>
      <c r="F604">
        <v>1</v>
      </c>
      <c r="G604">
        <v>439</v>
      </c>
      <c r="I604">
        <v>602</v>
      </c>
      <c r="J604">
        <v>44030</v>
      </c>
      <c r="K604" t="s">
        <v>126</v>
      </c>
      <c r="L604" t="s">
        <v>130</v>
      </c>
      <c r="M604">
        <v>1</v>
      </c>
      <c r="N604">
        <v>52</v>
      </c>
    </row>
    <row r="605" spans="2:14" x14ac:dyDescent="0.35">
      <c r="B605">
        <v>598</v>
      </c>
      <c r="C605">
        <v>44029</v>
      </c>
      <c r="D605" t="s">
        <v>123</v>
      </c>
      <c r="E605" t="s">
        <v>128</v>
      </c>
      <c r="F605">
        <v>3</v>
      </c>
      <c r="G605">
        <v>240</v>
      </c>
      <c r="I605">
        <v>603</v>
      </c>
      <c r="J605">
        <v>44031</v>
      </c>
      <c r="K605" t="s">
        <v>124</v>
      </c>
      <c r="L605" t="s">
        <v>128</v>
      </c>
      <c r="M605">
        <v>4</v>
      </c>
      <c r="N605">
        <v>160</v>
      </c>
    </row>
    <row r="606" spans="2:14" x14ac:dyDescent="0.35">
      <c r="B606">
        <v>599</v>
      </c>
      <c r="C606">
        <v>44029</v>
      </c>
      <c r="D606" t="s">
        <v>125</v>
      </c>
      <c r="E606" t="s">
        <v>127</v>
      </c>
      <c r="F606">
        <v>2</v>
      </c>
      <c r="G606">
        <v>2500</v>
      </c>
      <c r="I606">
        <v>604</v>
      </c>
      <c r="J606">
        <v>44031</v>
      </c>
      <c r="K606" t="s">
        <v>126</v>
      </c>
      <c r="L606" t="s">
        <v>130</v>
      </c>
      <c r="M606">
        <v>1</v>
      </c>
      <c r="N606">
        <v>109</v>
      </c>
    </row>
    <row r="607" spans="2:14" x14ac:dyDescent="0.35">
      <c r="B607">
        <v>600</v>
      </c>
      <c r="C607">
        <v>44030</v>
      </c>
      <c r="D607" t="s">
        <v>126</v>
      </c>
      <c r="E607" t="s">
        <v>128</v>
      </c>
      <c r="F607">
        <v>2</v>
      </c>
      <c r="G607">
        <v>72</v>
      </c>
      <c r="I607">
        <v>605</v>
      </c>
      <c r="J607">
        <v>44031</v>
      </c>
      <c r="K607" t="s">
        <v>124</v>
      </c>
      <c r="L607" t="s">
        <v>127</v>
      </c>
      <c r="M607">
        <v>1</v>
      </c>
      <c r="N607">
        <v>63</v>
      </c>
    </row>
    <row r="608" spans="2:14" x14ac:dyDescent="0.35">
      <c r="B608">
        <v>601</v>
      </c>
      <c r="C608">
        <v>44030</v>
      </c>
      <c r="D608" t="s">
        <v>124</v>
      </c>
      <c r="E608" t="s">
        <v>129</v>
      </c>
      <c r="F608">
        <v>1</v>
      </c>
      <c r="G608">
        <v>48</v>
      </c>
      <c r="I608">
        <v>606</v>
      </c>
      <c r="J608">
        <v>44032</v>
      </c>
      <c r="K608" t="s">
        <v>126</v>
      </c>
      <c r="L608" t="s">
        <v>128</v>
      </c>
      <c r="M608">
        <v>2</v>
      </c>
      <c r="N608">
        <v>282</v>
      </c>
    </row>
    <row r="609" spans="2:14" x14ac:dyDescent="0.35">
      <c r="B609">
        <v>602</v>
      </c>
      <c r="C609">
        <v>44030</v>
      </c>
      <c r="D609" t="s">
        <v>126</v>
      </c>
      <c r="E609" t="s">
        <v>130</v>
      </c>
      <c r="F609">
        <v>1</v>
      </c>
      <c r="G609">
        <v>52</v>
      </c>
      <c r="I609">
        <v>607</v>
      </c>
      <c r="J609">
        <v>44032</v>
      </c>
      <c r="K609" t="s">
        <v>124</v>
      </c>
      <c r="L609" t="s">
        <v>127</v>
      </c>
      <c r="M609">
        <v>4</v>
      </c>
      <c r="N609">
        <v>208</v>
      </c>
    </row>
    <row r="610" spans="2:14" x14ac:dyDescent="0.35">
      <c r="B610">
        <v>603</v>
      </c>
      <c r="C610">
        <v>44031</v>
      </c>
      <c r="D610" t="s">
        <v>124</v>
      </c>
      <c r="E610" t="s">
        <v>128</v>
      </c>
      <c r="F610">
        <v>4</v>
      </c>
      <c r="G610">
        <v>160</v>
      </c>
      <c r="I610">
        <v>608</v>
      </c>
      <c r="J610">
        <v>44032</v>
      </c>
      <c r="K610" t="s">
        <v>126</v>
      </c>
      <c r="L610" t="s">
        <v>129</v>
      </c>
      <c r="M610">
        <v>1</v>
      </c>
      <c r="N610">
        <v>63</v>
      </c>
    </row>
    <row r="611" spans="2:14" x14ac:dyDescent="0.35">
      <c r="B611">
        <v>604</v>
      </c>
      <c r="C611">
        <v>44031</v>
      </c>
      <c r="D611" t="s">
        <v>126</v>
      </c>
      <c r="E611" t="s">
        <v>130</v>
      </c>
      <c r="F611">
        <v>1</v>
      </c>
      <c r="G611">
        <v>109</v>
      </c>
      <c r="I611">
        <v>609</v>
      </c>
      <c r="J611">
        <v>44033</v>
      </c>
      <c r="K611" t="s">
        <v>123</v>
      </c>
      <c r="L611" t="s">
        <v>129</v>
      </c>
      <c r="M611">
        <v>8</v>
      </c>
      <c r="N611">
        <v>2040</v>
      </c>
    </row>
    <row r="612" spans="2:14" x14ac:dyDescent="0.35">
      <c r="B612">
        <v>605</v>
      </c>
      <c r="C612">
        <v>44031</v>
      </c>
      <c r="D612" t="s">
        <v>124</v>
      </c>
      <c r="E612" t="s">
        <v>127</v>
      </c>
      <c r="F612">
        <v>1</v>
      </c>
      <c r="G612">
        <v>63</v>
      </c>
      <c r="I612">
        <v>610</v>
      </c>
      <c r="J612">
        <v>44033</v>
      </c>
      <c r="K612" t="s">
        <v>125</v>
      </c>
      <c r="L612" t="s">
        <v>130</v>
      </c>
      <c r="M612">
        <v>1</v>
      </c>
      <c r="N612">
        <v>1221</v>
      </c>
    </row>
    <row r="613" spans="2:14" x14ac:dyDescent="0.35">
      <c r="B613">
        <v>606</v>
      </c>
      <c r="C613">
        <v>44032</v>
      </c>
      <c r="D613" t="s">
        <v>126</v>
      </c>
      <c r="E613" t="s">
        <v>128</v>
      </c>
      <c r="F613">
        <v>2</v>
      </c>
      <c r="G613">
        <v>282</v>
      </c>
      <c r="I613">
        <v>611</v>
      </c>
      <c r="J613">
        <v>44033</v>
      </c>
      <c r="K613" t="s">
        <v>123</v>
      </c>
      <c r="L613" t="s">
        <v>128</v>
      </c>
      <c r="M613">
        <v>5</v>
      </c>
      <c r="N613">
        <v>1735</v>
      </c>
    </row>
    <row r="614" spans="2:14" x14ac:dyDescent="0.35">
      <c r="B614">
        <v>607</v>
      </c>
      <c r="C614">
        <v>44032</v>
      </c>
      <c r="D614" t="s">
        <v>124</v>
      </c>
      <c r="E614" t="s">
        <v>127</v>
      </c>
      <c r="F614">
        <v>4</v>
      </c>
      <c r="G614">
        <v>208</v>
      </c>
      <c r="I614">
        <v>612</v>
      </c>
      <c r="J614">
        <v>44034</v>
      </c>
      <c r="K614" t="s">
        <v>125</v>
      </c>
      <c r="L614" t="s">
        <v>130</v>
      </c>
      <c r="M614">
        <v>1</v>
      </c>
      <c r="N614">
        <v>839</v>
      </c>
    </row>
    <row r="615" spans="2:14" x14ac:dyDescent="0.35">
      <c r="B615">
        <v>608</v>
      </c>
      <c r="C615">
        <v>44032</v>
      </c>
      <c r="D615" t="s">
        <v>126</v>
      </c>
      <c r="E615" t="s">
        <v>129</v>
      </c>
      <c r="F615">
        <v>1</v>
      </c>
      <c r="G615">
        <v>63</v>
      </c>
      <c r="I615">
        <v>613</v>
      </c>
      <c r="J615">
        <v>44034</v>
      </c>
      <c r="K615" t="s">
        <v>123</v>
      </c>
      <c r="L615" t="s">
        <v>127</v>
      </c>
      <c r="M615">
        <v>5</v>
      </c>
      <c r="N615">
        <v>1350</v>
      </c>
    </row>
    <row r="616" spans="2:14" x14ac:dyDescent="0.35">
      <c r="B616">
        <v>609</v>
      </c>
      <c r="C616">
        <v>44033</v>
      </c>
      <c r="D616" t="s">
        <v>123</v>
      </c>
      <c r="E616" t="s">
        <v>129</v>
      </c>
      <c r="F616">
        <v>8</v>
      </c>
      <c r="G616">
        <v>2040</v>
      </c>
      <c r="I616">
        <v>614</v>
      </c>
      <c r="J616">
        <v>44034</v>
      </c>
      <c r="K616" t="s">
        <v>125</v>
      </c>
      <c r="L616" t="s">
        <v>128</v>
      </c>
      <c r="M616">
        <v>2</v>
      </c>
      <c r="N616">
        <v>984</v>
      </c>
    </row>
    <row r="617" spans="2:14" x14ac:dyDescent="0.35">
      <c r="B617">
        <v>610</v>
      </c>
      <c r="C617">
        <v>44033</v>
      </c>
      <c r="D617" t="s">
        <v>125</v>
      </c>
      <c r="E617" t="s">
        <v>130</v>
      </c>
      <c r="F617">
        <v>1</v>
      </c>
      <c r="G617">
        <v>1221</v>
      </c>
      <c r="I617">
        <v>615</v>
      </c>
      <c r="J617">
        <v>44035</v>
      </c>
      <c r="K617" t="s">
        <v>123</v>
      </c>
      <c r="L617" t="s">
        <v>127</v>
      </c>
      <c r="M617">
        <v>1</v>
      </c>
      <c r="N617">
        <v>184</v>
      </c>
    </row>
    <row r="618" spans="2:14" x14ac:dyDescent="0.35">
      <c r="B618">
        <v>611</v>
      </c>
      <c r="C618">
        <v>44033</v>
      </c>
      <c r="D618" t="s">
        <v>123</v>
      </c>
      <c r="E618" t="s">
        <v>128</v>
      </c>
      <c r="F618">
        <v>5</v>
      </c>
      <c r="G618">
        <v>1735</v>
      </c>
      <c r="I618">
        <v>616</v>
      </c>
      <c r="J618">
        <v>44035</v>
      </c>
      <c r="K618" t="s">
        <v>125</v>
      </c>
      <c r="L618" t="s">
        <v>129</v>
      </c>
      <c r="M618">
        <v>1</v>
      </c>
      <c r="N618">
        <v>557</v>
      </c>
    </row>
    <row r="619" spans="2:14" x14ac:dyDescent="0.35">
      <c r="B619">
        <v>612</v>
      </c>
      <c r="C619">
        <v>44034</v>
      </c>
      <c r="D619" t="s">
        <v>125</v>
      </c>
      <c r="E619" t="s">
        <v>130</v>
      </c>
      <c r="F619">
        <v>1</v>
      </c>
      <c r="G619">
        <v>839</v>
      </c>
      <c r="I619">
        <v>617</v>
      </c>
      <c r="J619">
        <v>44035</v>
      </c>
      <c r="K619" t="s">
        <v>123</v>
      </c>
      <c r="L619" t="s">
        <v>130</v>
      </c>
      <c r="M619">
        <v>4</v>
      </c>
      <c r="N619">
        <v>768</v>
      </c>
    </row>
    <row r="620" spans="2:14" x14ac:dyDescent="0.35">
      <c r="B620">
        <v>613</v>
      </c>
      <c r="C620">
        <v>44034</v>
      </c>
      <c r="D620" t="s">
        <v>123</v>
      </c>
      <c r="E620" t="s">
        <v>127</v>
      </c>
      <c r="F620">
        <v>5</v>
      </c>
      <c r="G620">
        <v>1350</v>
      </c>
      <c r="I620">
        <v>618</v>
      </c>
      <c r="J620">
        <v>44036</v>
      </c>
      <c r="K620" t="s">
        <v>124</v>
      </c>
      <c r="L620" t="s">
        <v>130</v>
      </c>
      <c r="M620">
        <v>4</v>
      </c>
      <c r="N620">
        <v>196</v>
      </c>
    </row>
    <row r="621" spans="2:14" x14ac:dyDescent="0.35">
      <c r="B621">
        <v>614</v>
      </c>
      <c r="C621">
        <v>44034</v>
      </c>
      <c r="D621" t="s">
        <v>125</v>
      </c>
      <c r="E621" t="s">
        <v>128</v>
      </c>
      <c r="F621">
        <v>2</v>
      </c>
      <c r="G621">
        <v>984</v>
      </c>
      <c r="I621">
        <v>619</v>
      </c>
      <c r="J621">
        <v>44036</v>
      </c>
      <c r="K621" t="s">
        <v>126</v>
      </c>
      <c r="L621" t="s">
        <v>128</v>
      </c>
      <c r="M621">
        <v>1</v>
      </c>
      <c r="N621">
        <v>196</v>
      </c>
    </row>
    <row r="622" spans="2:14" x14ac:dyDescent="0.35">
      <c r="B622">
        <v>615</v>
      </c>
      <c r="C622">
        <v>44035</v>
      </c>
      <c r="D622" t="s">
        <v>123</v>
      </c>
      <c r="E622" t="s">
        <v>127</v>
      </c>
      <c r="F622">
        <v>1</v>
      </c>
      <c r="G622">
        <v>184</v>
      </c>
      <c r="I622">
        <v>620</v>
      </c>
      <c r="J622">
        <v>44036</v>
      </c>
      <c r="K622" t="s">
        <v>124</v>
      </c>
      <c r="L622" t="s">
        <v>130</v>
      </c>
      <c r="M622">
        <v>1</v>
      </c>
      <c r="N622">
        <v>38</v>
      </c>
    </row>
    <row r="623" spans="2:14" x14ac:dyDescent="0.35">
      <c r="B623">
        <v>616</v>
      </c>
      <c r="C623">
        <v>44035</v>
      </c>
      <c r="D623" t="s">
        <v>125</v>
      </c>
      <c r="E623" t="s">
        <v>129</v>
      </c>
      <c r="F623">
        <v>1</v>
      </c>
      <c r="G623">
        <v>557</v>
      </c>
      <c r="I623">
        <v>621</v>
      </c>
      <c r="J623">
        <v>44037</v>
      </c>
      <c r="K623" t="s">
        <v>126</v>
      </c>
      <c r="L623" t="s">
        <v>127</v>
      </c>
      <c r="M623">
        <v>2</v>
      </c>
      <c r="N623">
        <v>282</v>
      </c>
    </row>
    <row r="624" spans="2:14" x14ac:dyDescent="0.35">
      <c r="B624">
        <v>617</v>
      </c>
      <c r="C624">
        <v>44035</v>
      </c>
      <c r="D624" t="s">
        <v>123</v>
      </c>
      <c r="E624" t="s">
        <v>130</v>
      </c>
      <c r="F624">
        <v>4</v>
      </c>
      <c r="G624">
        <v>768</v>
      </c>
      <c r="I624">
        <v>622</v>
      </c>
      <c r="J624">
        <v>44037</v>
      </c>
      <c r="K624" t="s">
        <v>124</v>
      </c>
      <c r="L624" t="s">
        <v>128</v>
      </c>
      <c r="M624">
        <v>3</v>
      </c>
      <c r="N624">
        <v>99</v>
      </c>
    </row>
    <row r="625" spans="2:14" x14ac:dyDescent="0.35">
      <c r="B625">
        <v>618</v>
      </c>
      <c r="C625">
        <v>44036</v>
      </c>
      <c r="D625" t="s">
        <v>124</v>
      </c>
      <c r="E625" t="s">
        <v>130</v>
      </c>
      <c r="F625">
        <v>4</v>
      </c>
      <c r="G625">
        <v>196</v>
      </c>
      <c r="I625">
        <v>623</v>
      </c>
      <c r="J625">
        <v>44037</v>
      </c>
      <c r="K625" t="s">
        <v>126</v>
      </c>
      <c r="L625" t="s">
        <v>127</v>
      </c>
      <c r="M625">
        <v>1</v>
      </c>
      <c r="N625">
        <v>85</v>
      </c>
    </row>
    <row r="626" spans="2:14" x14ac:dyDescent="0.35">
      <c r="B626">
        <v>619</v>
      </c>
      <c r="C626">
        <v>44036</v>
      </c>
      <c r="D626" t="s">
        <v>126</v>
      </c>
      <c r="E626" t="s">
        <v>128</v>
      </c>
      <c r="F626">
        <v>1</v>
      </c>
      <c r="G626">
        <v>196</v>
      </c>
      <c r="I626">
        <v>624</v>
      </c>
      <c r="J626">
        <v>44038</v>
      </c>
      <c r="K626" t="s">
        <v>124</v>
      </c>
      <c r="L626" t="s">
        <v>129</v>
      </c>
      <c r="M626">
        <v>3</v>
      </c>
      <c r="N626">
        <v>189</v>
      </c>
    </row>
    <row r="627" spans="2:14" x14ac:dyDescent="0.35">
      <c r="B627">
        <v>620</v>
      </c>
      <c r="C627">
        <v>44036</v>
      </c>
      <c r="D627" t="s">
        <v>124</v>
      </c>
      <c r="E627" t="s">
        <v>130</v>
      </c>
      <c r="F627">
        <v>1</v>
      </c>
      <c r="G627">
        <v>38</v>
      </c>
      <c r="I627">
        <v>625</v>
      </c>
      <c r="J627">
        <v>44038</v>
      </c>
      <c r="K627" t="s">
        <v>126</v>
      </c>
      <c r="L627" t="s">
        <v>130</v>
      </c>
      <c r="M627">
        <v>1</v>
      </c>
      <c r="N627">
        <v>147</v>
      </c>
    </row>
    <row r="628" spans="2:14" x14ac:dyDescent="0.35">
      <c r="B628">
        <v>621</v>
      </c>
      <c r="C628">
        <v>44037</v>
      </c>
      <c r="D628" t="s">
        <v>126</v>
      </c>
      <c r="E628" t="s">
        <v>127</v>
      </c>
      <c r="F628">
        <v>2</v>
      </c>
      <c r="G628">
        <v>282</v>
      </c>
      <c r="I628">
        <v>626</v>
      </c>
      <c r="J628">
        <v>44038</v>
      </c>
      <c r="K628" t="s">
        <v>124</v>
      </c>
      <c r="L628" t="s">
        <v>127</v>
      </c>
      <c r="M628">
        <v>1</v>
      </c>
      <c r="N628">
        <v>41</v>
      </c>
    </row>
    <row r="629" spans="2:14" x14ac:dyDescent="0.35">
      <c r="B629">
        <v>622</v>
      </c>
      <c r="C629">
        <v>44037</v>
      </c>
      <c r="D629" t="s">
        <v>124</v>
      </c>
      <c r="E629" t="s">
        <v>128</v>
      </c>
      <c r="F629">
        <v>3</v>
      </c>
      <c r="G629">
        <v>99</v>
      </c>
      <c r="I629">
        <v>627</v>
      </c>
      <c r="J629">
        <v>44039</v>
      </c>
      <c r="K629" t="s">
        <v>125</v>
      </c>
      <c r="L629" t="s">
        <v>128</v>
      </c>
      <c r="M629">
        <v>1</v>
      </c>
      <c r="N629">
        <v>415</v>
      </c>
    </row>
    <row r="630" spans="2:14" x14ac:dyDescent="0.35">
      <c r="B630">
        <v>623</v>
      </c>
      <c r="C630">
        <v>44037</v>
      </c>
      <c r="D630" t="s">
        <v>126</v>
      </c>
      <c r="E630" t="s">
        <v>127</v>
      </c>
      <c r="F630">
        <v>1</v>
      </c>
      <c r="G630">
        <v>85</v>
      </c>
      <c r="I630">
        <v>628</v>
      </c>
      <c r="J630">
        <v>44039</v>
      </c>
      <c r="K630" t="s">
        <v>123</v>
      </c>
      <c r="L630" t="s">
        <v>130</v>
      </c>
      <c r="M630">
        <v>2</v>
      </c>
      <c r="N630">
        <v>468</v>
      </c>
    </row>
    <row r="631" spans="2:14" x14ac:dyDescent="0.35">
      <c r="B631">
        <v>624</v>
      </c>
      <c r="C631">
        <v>44038</v>
      </c>
      <c r="D631" t="s">
        <v>124</v>
      </c>
      <c r="E631" t="s">
        <v>129</v>
      </c>
      <c r="F631">
        <v>3</v>
      </c>
      <c r="G631">
        <v>189</v>
      </c>
      <c r="I631">
        <v>629</v>
      </c>
      <c r="J631">
        <v>44039</v>
      </c>
      <c r="K631" t="s">
        <v>125</v>
      </c>
      <c r="L631" t="s">
        <v>127</v>
      </c>
      <c r="M631">
        <v>1</v>
      </c>
      <c r="N631">
        <v>404</v>
      </c>
    </row>
    <row r="632" spans="2:14" x14ac:dyDescent="0.35">
      <c r="B632">
        <v>625</v>
      </c>
      <c r="C632">
        <v>44038</v>
      </c>
      <c r="D632" t="s">
        <v>126</v>
      </c>
      <c r="E632" t="s">
        <v>130</v>
      </c>
      <c r="F632">
        <v>1</v>
      </c>
      <c r="G632">
        <v>147</v>
      </c>
      <c r="I632">
        <v>630</v>
      </c>
      <c r="J632">
        <v>44040</v>
      </c>
      <c r="K632" t="s">
        <v>123</v>
      </c>
      <c r="L632" t="s">
        <v>128</v>
      </c>
      <c r="M632">
        <v>5</v>
      </c>
      <c r="N632">
        <v>680</v>
      </c>
    </row>
    <row r="633" spans="2:14" x14ac:dyDescent="0.35">
      <c r="B633">
        <v>626</v>
      </c>
      <c r="C633">
        <v>44038</v>
      </c>
      <c r="D633" t="s">
        <v>124</v>
      </c>
      <c r="E633" t="s">
        <v>127</v>
      </c>
      <c r="F633">
        <v>1</v>
      </c>
      <c r="G633">
        <v>41</v>
      </c>
      <c r="I633">
        <v>631</v>
      </c>
      <c r="J633">
        <v>44040</v>
      </c>
      <c r="K633" t="s">
        <v>125</v>
      </c>
      <c r="L633" t="s">
        <v>127</v>
      </c>
      <c r="M633">
        <v>1</v>
      </c>
      <c r="N633">
        <v>356</v>
      </c>
    </row>
    <row r="634" spans="2:14" x14ac:dyDescent="0.35">
      <c r="B634">
        <v>627</v>
      </c>
      <c r="C634">
        <v>44039</v>
      </c>
      <c r="D634" t="s">
        <v>125</v>
      </c>
      <c r="E634" t="s">
        <v>128</v>
      </c>
      <c r="F634">
        <v>1</v>
      </c>
      <c r="G634">
        <v>415</v>
      </c>
      <c r="I634">
        <v>632</v>
      </c>
      <c r="J634">
        <v>44040</v>
      </c>
      <c r="K634" t="s">
        <v>123</v>
      </c>
      <c r="L634" t="s">
        <v>129</v>
      </c>
      <c r="M634">
        <v>7</v>
      </c>
      <c r="N634">
        <v>1470</v>
      </c>
    </row>
    <row r="635" spans="2:14" x14ac:dyDescent="0.35">
      <c r="B635">
        <v>628</v>
      </c>
      <c r="C635">
        <v>44039</v>
      </c>
      <c r="D635" t="s">
        <v>123</v>
      </c>
      <c r="E635" t="s">
        <v>130</v>
      </c>
      <c r="F635">
        <v>2</v>
      </c>
      <c r="G635">
        <v>468</v>
      </c>
      <c r="I635">
        <v>633</v>
      </c>
      <c r="J635">
        <v>44041</v>
      </c>
      <c r="K635" t="s">
        <v>125</v>
      </c>
      <c r="L635" t="s">
        <v>130</v>
      </c>
      <c r="M635">
        <v>1</v>
      </c>
      <c r="N635">
        <v>505</v>
      </c>
    </row>
    <row r="636" spans="2:14" x14ac:dyDescent="0.35">
      <c r="B636">
        <v>629</v>
      </c>
      <c r="C636">
        <v>44039</v>
      </c>
      <c r="D636" t="s">
        <v>125</v>
      </c>
      <c r="E636" t="s">
        <v>127</v>
      </c>
      <c r="F636">
        <v>1</v>
      </c>
      <c r="G636">
        <v>404</v>
      </c>
      <c r="I636">
        <v>634</v>
      </c>
      <c r="J636">
        <v>44041</v>
      </c>
      <c r="K636" t="s">
        <v>123</v>
      </c>
      <c r="L636" t="s">
        <v>127</v>
      </c>
      <c r="M636">
        <v>2</v>
      </c>
      <c r="N636">
        <v>170</v>
      </c>
    </row>
    <row r="637" spans="2:14" x14ac:dyDescent="0.35">
      <c r="B637">
        <v>630</v>
      </c>
      <c r="C637">
        <v>44040</v>
      </c>
      <c r="D637" t="s">
        <v>123</v>
      </c>
      <c r="E637" t="s">
        <v>128</v>
      </c>
      <c r="F637">
        <v>5</v>
      </c>
      <c r="G637">
        <v>680</v>
      </c>
      <c r="I637">
        <v>635</v>
      </c>
      <c r="J637">
        <v>44041</v>
      </c>
      <c r="K637" t="s">
        <v>125</v>
      </c>
      <c r="L637" t="s">
        <v>128</v>
      </c>
      <c r="M637">
        <v>1</v>
      </c>
      <c r="N637">
        <v>559</v>
      </c>
    </row>
    <row r="638" spans="2:14" x14ac:dyDescent="0.35">
      <c r="B638">
        <v>631</v>
      </c>
      <c r="C638">
        <v>44040</v>
      </c>
      <c r="D638" t="s">
        <v>125</v>
      </c>
      <c r="E638" t="s">
        <v>127</v>
      </c>
      <c r="F638">
        <v>1</v>
      </c>
      <c r="G638">
        <v>356</v>
      </c>
      <c r="I638">
        <v>636</v>
      </c>
      <c r="J638">
        <v>44042</v>
      </c>
      <c r="K638" t="s">
        <v>126</v>
      </c>
      <c r="L638" t="s">
        <v>130</v>
      </c>
      <c r="M638">
        <v>3</v>
      </c>
      <c r="N638">
        <v>570</v>
      </c>
    </row>
    <row r="639" spans="2:14" x14ac:dyDescent="0.35">
      <c r="B639">
        <v>632</v>
      </c>
      <c r="C639">
        <v>44040</v>
      </c>
      <c r="D639" t="s">
        <v>123</v>
      </c>
      <c r="E639" t="s">
        <v>129</v>
      </c>
      <c r="F639">
        <v>7</v>
      </c>
      <c r="G639">
        <v>1470</v>
      </c>
      <c r="I639">
        <v>637</v>
      </c>
      <c r="J639">
        <v>44042</v>
      </c>
      <c r="K639" t="s">
        <v>124</v>
      </c>
      <c r="L639" t="s">
        <v>127</v>
      </c>
      <c r="M639">
        <v>3</v>
      </c>
      <c r="N639">
        <v>111</v>
      </c>
    </row>
    <row r="640" spans="2:14" x14ac:dyDescent="0.35">
      <c r="B640">
        <v>633</v>
      </c>
      <c r="C640">
        <v>44041</v>
      </c>
      <c r="D640" t="s">
        <v>125</v>
      </c>
      <c r="E640" t="s">
        <v>130</v>
      </c>
      <c r="F640">
        <v>1</v>
      </c>
      <c r="G640">
        <v>505</v>
      </c>
      <c r="I640">
        <v>638</v>
      </c>
      <c r="J640">
        <v>44042</v>
      </c>
      <c r="K640" t="s">
        <v>126</v>
      </c>
      <c r="L640" t="s">
        <v>128</v>
      </c>
      <c r="M640">
        <v>1</v>
      </c>
      <c r="N640">
        <v>151</v>
      </c>
    </row>
    <row r="641" spans="2:14" x14ac:dyDescent="0.35">
      <c r="B641">
        <v>634</v>
      </c>
      <c r="C641">
        <v>44041</v>
      </c>
      <c r="D641" t="s">
        <v>123</v>
      </c>
      <c r="E641" t="s">
        <v>127</v>
      </c>
      <c r="F641">
        <v>2</v>
      </c>
      <c r="G641">
        <v>170</v>
      </c>
      <c r="I641">
        <v>639</v>
      </c>
      <c r="J641">
        <v>44043</v>
      </c>
      <c r="K641" t="s">
        <v>124</v>
      </c>
      <c r="L641" t="s">
        <v>127</v>
      </c>
      <c r="M641">
        <v>2</v>
      </c>
      <c r="N641">
        <v>80</v>
      </c>
    </row>
    <row r="642" spans="2:14" x14ac:dyDescent="0.35">
      <c r="B642">
        <v>635</v>
      </c>
      <c r="C642">
        <v>44041</v>
      </c>
      <c r="D642" t="s">
        <v>125</v>
      </c>
      <c r="E642" t="s">
        <v>128</v>
      </c>
      <c r="F642">
        <v>1</v>
      </c>
      <c r="G642">
        <v>559</v>
      </c>
      <c r="I642">
        <v>640</v>
      </c>
      <c r="J642">
        <v>44043</v>
      </c>
      <c r="K642" t="s">
        <v>126</v>
      </c>
      <c r="L642" t="s">
        <v>129</v>
      </c>
      <c r="M642">
        <v>1</v>
      </c>
      <c r="N642">
        <v>160</v>
      </c>
    </row>
    <row r="643" spans="2:14" x14ac:dyDescent="0.35">
      <c r="B643">
        <v>636</v>
      </c>
      <c r="C643">
        <v>44042</v>
      </c>
      <c r="D643" t="s">
        <v>126</v>
      </c>
      <c r="E643" t="s">
        <v>130</v>
      </c>
      <c r="F643">
        <v>3</v>
      </c>
      <c r="G643">
        <v>570</v>
      </c>
      <c r="I643">
        <v>641</v>
      </c>
      <c r="J643">
        <v>44043</v>
      </c>
      <c r="K643" t="s">
        <v>124</v>
      </c>
      <c r="L643" t="s">
        <v>130</v>
      </c>
      <c r="M643">
        <v>3</v>
      </c>
      <c r="N643">
        <v>177</v>
      </c>
    </row>
    <row r="644" spans="2:14" x14ac:dyDescent="0.35">
      <c r="B644">
        <v>637</v>
      </c>
      <c r="C644">
        <v>44042</v>
      </c>
      <c r="D644" t="s">
        <v>124</v>
      </c>
      <c r="E644" t="s">
        <v>127</v>
      </c>
      <c r="F644">
        <v>3</v>
      </c>
      <c r="G644">
        <v>111</v>
      </c>
      <c r="I644">
        <v>642</v>
      </c>
      <c r="J644">
        <v>44044</v>
      </c>
      <c r="K644" t="s">
        <v>126</v>
      </c>
      <c r="L644" t="s">
        <v>127</v>
      </c>
      <c r="M644">
        <v>1</v>
      </c>
      <c r="N644">
        <v>81</v>
      </c>
    </row>
    <row r="645" spans="2:14" x14ac:dyDescent="0.35">
      <c r="B645">
        <v>638</v>
      </c>
      <c r="C645">
        <v>44042</v>
      </c>
      <c r="D645" t="s">
        <v>126</v>
      </c>
      <c r="E645" t="s">
        <v>128</v>
      </c>
      <c r="F645">
        <v>1</v>
      </c>
      <c r="G645">
        <v>151</v>
      </c>
      <c r="I645">
        <v>643</v>
      </c>
      <c r="J645">
        <v>44044</v>
      </c>
      <c r="K645" t="s">
        <v>124</v>
      </c>
      <c r="L645" t="s">
        <v>128</v>
      </c>
      <c r="M645">
        <v>1</v>
      </c>
      <c r="N645">
        <v>42</v>
      </c>
    </row>
    <row r="646" spans="2:14" x14ac:dyDescent="0.35">
      <c r="B646">
        <v>639</v>
      </c>
      <c r="C646">
        <v>44043</v>
      </c>
      <c r="D646" t="s">
        <v>124</v>
      </c>
      <c r="E646" t="s">
        <v>127</v>
      </c>
      <c r="F646">
        <v>2</v>
      </c>
      <c r="G646">
        <v>80</v>
      </c>
      <c r="I646">
        <v>644</v>
      </c>
      <c r="J646">
        <v>44044</v>
      </c>
      <c r="K646" t="s">
        <v>126</v>
      </c>
      <c r="L646" t="s">
        <v>129</v>
      </c>
      <c r="M646">
        <v>1</v>
      </c>
      <c r="N646">
        <v>75</v>
      </c>
    </row>
    <row r="647" spans="2:14" x14ac:dyDescent="0.35">
      <c r="B647">
        <v>640</v>
      </c>
      <c r="C647">
        <v>44043</v>
      </c>
      <c r="D647" t="s">
        <v>126</v>
      </c>
      <c r="E647" t="s">
        <v>129</v>
      </c>
      <c r="F647">
        <v>1</v>
      </c>
      <c r="G647">
        <v>160</v>
      </c>
      <c r="I647">
        <v>645</v>
      </c>
      <c r="J647">
        <v>44045</v>
      </c>
      <c r="K647" t="s">
        <v>123</v>
      </c>
      <c r="L647" t="s">
        <v>127</v>
      </c>
      <c r="M647">
        <v>1</v>
      </c>
      <c r="N647">
        <v>120</v>
      </c>
    </row>
    <row r="648" spans="2:14" x14ac:dyDescent="0.35">
      <c r="B648">
        <v>641</v>
      </c>
      <c r="C648">
        <v>44043</v>
      </c>
      <c r="D648" t="s">
        <v>124</v>
      </c>
      <c r="E648" t="s">
        <v>130</v>
      </c>
      <c r="F648">
        <v>3</v>
      </c>
      <c r="G648">
        <v>177</v>
      </c>
      <c r="I648">
        <v>646</v>
      </c>
      <c r="J648">
        <v>44045</v>
      </c>
      <c r="K648" t="s">
        <v>125</v>
      </c>
      <c r="L648" t="s">
        <v>128</v>
      </c>
      <c r="M648">
        <v>2</v>
      </c>
      <c r="N648">
        <v>776</v>
      </c>
    </row>
    <row r="649" spans="2:14" x14ac:dyDescent="0.35">
      <c r="B649">
        <v>642</v>
      </c>
      <c r="C649">
        <v>44044</v>
      </c>
      <c r="D649" t="s">
        <v>126</v>
      </c>
      <c r="E649" t="s">
        <v>127</v>
      </c>
      <c r="F649">
        <v>1</v>
      </c>
      <c r="G649">
        <v>81</v>
      </c>
      <c r="I649">
        <v>647</v>
      </c>
      <c r="J649">
        <v>44045</v>
      </c>
      <c r="K649" t="s">
        <v>123</v>
      </c>
      <c r="L649" t="s">
        <v>127</v>
      </c>
      <c r="M649">
        <v>1</v>
      </c>
      <c r="N649">
        <v>76</v>
      </c>
    </row>
    <row r="650" spans="2:14" x14ac:dyDescent="0.35">
      <c r="B650">
        <v>643</v>
      </c>
      <c r="C650">
        <v>44044</v>
      </c>
      <c r="D650" t="s">
        <v>124</v>
      </c>
      <c r="E650" t="s">
        <v>128</v>
      </c>
      <c r="F650">
        <v>1</v>
      </c>
      <c r="G650">
        <v>42</v>
      </c>
      <c r="I650">
        <v>648</v>
      </c>
      <c r="J650">
        <v>44046</v>
      </c>
      <c r="K650" t="s">
        <v>125</v>
      </c>
      <c r="L650" t="s">
        <v>129</v>
      </c>
      <c r="M650">
        <v>1</v>
      </c>
      <c r="N650">
        <v>985</v>
      </c>
    </row>
    <row r="651" spans="2:14" x14ac:dyDescent="0.35">
      <c r="B651">
        <v>644</v>
      </c>
      <c r="C651">
        <v>44044</v>
      </c>
      <c r="D651" t="s">
        <v>126</v>
      </c>
      <c r="E651" t="s">
        <v>129</v>
      </c>
      <c r="F651">
        <v>1</v>
      </c>
      <c r="G651">
        <v>75</v>
      </c>
      <c r="I651">
        <v>649</v>
      </c>
      <c r="J651">
        <v>44046</v>
      </c>
      <c r="K651" t="s">
        <v>123</v>
      </c>
      <c r="L651" t="s">
        <v>130</v>
      </c>
      <c r="M651">
        <v>4</v>
      </c>
      <c r="N651">
        <v>524</v>
      </c>
    </row>
    <row r="652" spans="2:14" x14ac:dyDescent="0.35">
      <c r="B652">
        <v>645</v>
      </c>
      <c r="C652">
        <v>44045</v>
      </c>
      <c r="D652" t="s">
        <v>123</v>
      </c>
      <c r="E652" t="s">
        <v>127</v>
      </c>
      <c r="F652">
        <v>1</v>
      </c>
      <c r="G652">
        <v>120</v>
      </c>
      <c r="I652">
        <v>650</v>
      </c>
      <c r="J652">
        <v>44046</v>
      </c>
      <c r="K652" t="s">
        <v>125</v>
      </c>
      <c r="L652" t="s">
        <v>127</v>
      </c>
      <c r="M652">
        <v>1</v>
      </c>
      <c r="N652">
        <v>847</v>
      </c>
    </row>
    <row r="653" spans="2:14" x14ac:dyDescent="0.35">
      <c r="B653">
        <v>646</v>
      </c>
      <c r="C653">
        <v>44045</v>
      </c>
      <c r="D653" t="s">
        <v>125</v>
      </c>
      <c r="E653" t="s">
        <v>128</v>
      </c>
      <c r="F653">
        <v>2</v>
      </c>
      <c r="G653">
        <v>776</v>
      </c>
      <c r="I653">
        <v>651</v>
      </c>
      <c r="J653">
        <v>44047</v>
      </c>
      <c r="K653" t="s">
        <v>123</v>
      </c>
      <c r="L653" t="s">
        <v>128</v>
      </c>
      <c r="M653">
        <v>4</v>
      </c>
      <c r="N653">
        <v>592</v>
      </c>
    </row>
    <row r="654" spans="2:14" x14ac:dyDescent="0.35">
      <c r="B654">
        <v>647</v>
      </c>
      <c r="C654">
        <v>44045</v>
      </c>
      <c r="D654" t="s">
        <v>123</v>
      </c>
      <c r="E654" t="s">
        <v>127</v>
      </c>
      <c r="F654">
        <v>1</v>
      </c>
      <c r="G654">
        <v>76</v>
      </c>
      <c r="I654">
        <v>652</v>
      </c>
      <c r="J654">
        <v>44047</v>
      </c>
      <c r="K654" t="s">
        <v>125</v>
      </c>
      <c r="L654" t="s">
        <v>129</v>
      </c>
      <c r="M654">
        <v>1</v>
      </c>
      <c r="N654">
        <v>1052</v>
      </c>
    </row>
    <row r="655" spans="2:14" x14ac:dyDescent="0.35">
      <c r="B655">
        <v>648</v>
      </c>
      <c r="C655">
        <v>44046</v>
      </c>
      <c r="D655" t="s">
        <v>125</v>
      </c>
      <c r="E655" t="s">
        <v>129</v>
      </c>
      <c r="F655">
        <v>1</v>
      </c>
      <c r="G655">
        <v>985</v>
      </c>
      <c r="I655">
        <v>653</v>
      </c>
      <c r="J655">
        <v>44047</v>
      </c>
      <c r="K655" t="s">
        <v>123</v>
      </c>
      <c r="L655" t="s">
        <v>130</v>
      </c>
      <c r="M655">
        <v>1</v>
      </c>
      <c r="N655">
        <v>113</v>
      </c>
    </row>
    <row r="656" spans="2:14" x14ac:dyDescent="0.35">
      <c r="B656">
        <v>649</v>
      </c>
      <c r="C656">
        <v>44046</v>
      </c>
      <c r="D656" t="s">
        <v>123</v>
      </c>
      <c r="E656" t="s">
        <v>130</v>
      </c>
      <c r="F656">
        <v>4</v>
      </c>
      <c r="G656">
        <v>524</v>
      </c>
      <c r="I656">
        <v>654</v>
      </c>
      <c r="J656">
        <v>44048</v>
      </c>
      <c r="K656" t="s">
        <v>124</v>
      </c>
      <c r="L656" t="s">
        <v>128</v>
      </c>
      <c r="M656">
        <v>1</v>
      </c>
      <c r="N656">
        <v>42</v>
      </c>
    </row>
    <row r="657" spans="2:14" x14ac:dyDescent="0.35">
      <c r="B657">
        <v>650</v>
      </c>
      <c r="C657">
        <v>44046</v>
      </c>
      <c r="D657" t="s">
        <v>125</v>
      </c>
      <c r="E657" t="s">
        <v>127</v>
      </c>
      <c r="F657">
        <v>1</v>
      </c>
      <c r="G657">
        <v>847</v>
      </c>
      <c r="I657">
        <v>655</v>
      </c>
      <c r="J657">
        <v>44048</v>
      </c>
      <c r="K657" t="s">
        <v>126</v>
      </c>
      <c r="L657" t="s">
        <v>127</v>
      </c>
      <c r="M657">
        <v>1</v>
      </c>
      <c r="N657">
        <v>152</v>
      </c>
    </row>
    <row r="658" spans="2:14" x14ac:dyDescent="0.35">
      <c r="B658">
        <v>651</v>
      </c>
      <c r="C658">
        <v>44047</v>
      </c>
      <c r="D658" t="s">
        <v>123</v>
      </c>
      <c r="E658" t="s">
        <v>128</v>
      </c>
      <c r="F658">
        <v>4</v>
      </c>
      <c r="G658">
        <v>592</v>
      </c>
      <c r="I658">
        <v>656</v>
      </c>
      <c r="J658">
        <v>44048</v>
      </c>
      <c r="K658" t="s">
        <v>124</v>
      </c>
      <c r="L658" t="s">
        <v>129</v>
      </c>
      <c r="M658">
        <v>1</v>
      </c>
      <c r="N658">
        <v>62</v>
      </c>
    </row>
    <row r="659" spans="2:14" x14ac:dyDescent="0.35">
      <c r="B659">
        <v>652</v>
      </c>
      <c r="C659">
        <v>44047</v>
      </c>
      <c r="D659" t="s">
        <v>125</v>
      </c>
      <c r="E659" t="s">
        <v>129</v>
      </c>
      <c r="F659">
        <v>1</v>
      </c>
      <c r="G659">
        <v>1052</v>
      </c>
      <c r="I659">
        <v>657</v>
      </c>
      <c r="J659">
        <v>44049</v>
      </c>
      <c r="K659" t="s">
        <v>126</v>
      </c>
      <c r="L659" t="s">
        <v>130</v>
      </c>
      <c r="M659">
        <v>4</v>
      </c>
      <c r="N659">
        <v>320</v>
      </c>
    </row>
    <row r="660" spans="2:14" x14ac:dyDescent="0.35">
      <c r="B660">
        <v>653</v>
      </c>
      <c r="C660">
        <v>44047</v>
      </c>
      <c r="D660" t="s">
        <v>123</v>
      </c>
      <c r="E660" t="s">
        <v>130</v>
      </c>
      <c r="F660">
        <v>1</v>
      </c>
      <c r="G660">
        <v>113</v>
      </c>
      <c r="I660">
        <v>658</v>
      </c>
      <c r="J660">
        <v>44049</v>
      </c>
      <c r="K660" t="s">
        <v>124</v>
      </c>
      <c r="L660" t="s">
        <v>127</v>
      </c>
      <c r="M660">
        <v>2</v>
      </c>
      <c r="N660">
        <v>62</v>
      </c>
    </row>
    <row r="661" spans="2:14" x14ac:dyDescent="0.35">
      <c r="B661">
        <v>654</v>
      </c>
      <c r="C661">
        <v>44048</v>
      </c>
      <c r="D661" t="s">
        <v>124</v>
      </c>
      <c r="E661" t="s">
        <v>128</v>
      </c>
      <c r="F661">
        <v>1</v>
      </c>
      <c r="G661">
        <v>42</v>
      </c>
      <c r="I661">
        <v>659</v>
      </c>
      <c r="J661">
        <v>44049</v>
      </c>
      <c r="K661" t="s">
        <v>126</v>
      </c>
      <c r="L661" t="s">
        <v>128</v>
      </c>
      <c r="M661">
        <v>1</v>
      </c>
      <c r="N661">
        <v>85</v>
      </c>
    </row>
    <row r="662" spans="2:14" x14ac:dyDescent="0.35">
      <c r="B662">
        <v>655</v>
      </c>
      <c r="C662">
        <v>44048</v>
      </c>
      <c r="D662" t="s">
        <v>126</v>
      </c>
      <c r="E662" t="s">
        <v>127</v>
      </c>
      <c r="F662">
        <v>1</v>
      </c>
      <c r="G662">
        <v>152</v>
      </c>
      <c r="I662">
        <v>660</v>
      </c>
      <c r="J662">
        <v>44050</v>
      </c>
      <c r="K662" t="s">
        <v>124</v>
      </c>
      <c r="L662" t="s">
        <v>129</v>
      </c>
      <c r="M662">
        <v>1</v>
      </c>
      <c r="N662">
        <v>52</v>
      </c>
    </row>
    <row r="663" spans="2:14" x14ac:dyDescent="0.35">
      <c r="B663">
        <v>656</v>
      </c>
      <c r="C663">
        <v>44048</v>
      </c>
      <c r="D663" t="s">
        <v>124</v>
      </c>
      <c r="E663" t="s">
        <v>129</v>
      </c>
      <c r="F663">
        <v>1</v>
      </c>
      <c r="G663">
        <v>62</v>
      </c>
      <c r="I663">
        <v>661</v>
      </c>
      <c r="J663">
        <v>44050</v>
      </c>
      <c r="K663" t="s">
        <v>126</v>
      </c>
      <c r="L663" t="s">
        <v>130</v>
      </c>
      <c r="M663">
        <v>1</v>
      </c>
      <c r="N663">
        <v>185</v>
      </c>
    </row>
    <row r="664" spans="2:14" x14ac:dyDescent="0.35">
      <c r="B664">
        <v>657</v>
      </c>
      <c r="C664">
        <v>44049</v>
      </c>
      <c r="D664" t="s">
        <v>126</v>
      </c>
      <c r="E664" t="s">
        <v>130</v>
      </c>
      <c r="F664">
        <v>4</v>
      </c>
      <c r="G664">
        <v>320</v>
      </c>
      <c r="I664">
        <v>662</v>
      </c>
      <c r="J664">
        <v>44050</v>
      </c>
      <c r="K664" t="s">
        <v>124</v>
      </c>
      <c r="L664" t="s">
        <v>128</v>
      </c>
      <c r="M664">
        <v>1</v>
      </c>
      <c r="N664">
        <v>58</v>
      </c>
    </row>
    <row r="665" spans="2:14" x14ac:dyDescent="0.35">
      <c r="B665">
        <v>658</v>
      </c>
      <c r="C665">
        <v>44049</v>
      </c>
      <c r="D665" t="s">
        <v>124</v>
      </c>
      <c r="E665" t="s">
        <v>127</v>
      </c>
      <c r="F665">
        <v>2</v>
      </c>
      <c r="G665">
        <v>62</v>
      </c>
      <c r="I665">
        <v>663</v>
      </c>
      <c r="J665">
        <v>44051</v>
      </c>
      <c r="K665" t="s">
        <v>125</v>
      </c>
      <c r="L665" t="s">
        <v>127</v>
      </c>
      <c r="M665">
        <v>2</v>
      </c>
      <c r="N665">
        <v>356</v>
      </c>
    </row>
    <row r="666" spans="2:14" x14ac:dyDescent="0.35">
      <c r="B666">
        <v>659</v>
      </c>
      <c r="C666">
        <v>44049</v>
      </c>
      <c r="D666" t="s">
        <v>126</v>
      </c>
      <c r="E666" t="s">
        <v>128</v>
      </c>
      <c r="F666">
        <v>1</v>
      </c>
      <c r="G666">
        <v>85</v>
      </c>
      <c r="I666">
        <v>664</v>
      </c>
      <c r="J666">
        <v>44051</v>
      </c>
      <c r="K666" t="s">
        <v>123</v>
      </c>
      <c r="L666" t="s">
        <v>129</v>
      </c>
      <c r="M666">
        <v>5</v>
      </c>
      <c r="N666">
        <v>1185</v>
      </c>
    </row>
    <row r="667" spans="2:14" x14ac:dyDescent="0.35">
      <c r="B667">
        <v>660</v>
      </c>
      <c r="C667">
        <v>44050</v>
      </c>
      <c r="D667" t="s">
        <v>124</v>
      </c>
      <c r="E667" t="s">
        <v>129</v>
      </c>
      <c r="F667">
        <v>1</v>
      </c>
      <c r="G667">
        <v>52</v>
      </c>
      <c r="I667">
        <v>665</v>
      </c>
      <c r="J667">
        <v>44051</v>
      </c>
      <c r="K667" t="s">
        <v>125</v>
      </c>
      <c r="L667" t="s">
        <v>130</v>
      </c>
      <c r="M667">
        <v>1</v>
      </c>
      <c r="N667">
        <v>760</v>
      </c>
    </row>
    <row r="668" spans="2:14" x14ac:dyDescent="0.35">
      <c r="B668">
        <v>661</v>
      </c>
      <c r="C668">
        <v>44050</v>
      </c>
      <c r="D668" t="s">
        <v>126</v>
      </c>
      <c r="E668" t="s">
        <v>130</v>
      </c>
      <c r="F668">
        <v>1</v>
      </c>
      <c r="G668">
        <v>185</v>
      </c>
      <c r="I668">
        <v>666</v>
      </c>
      <c r="J668">
        <v>44052</v>
      </c>
      <c r="K668" t="s">
        <v>123</v>
      </c>
      <c r="L668" t="s">
        <v>127</v>
      </c>
      <c r="M668">
        <v>5</v>
      </c>
      <c r="N668">
        <v>700</v>
      </c>
    </row>
    <row r="669" spans="2:14" x14ac:dyDescent="0.35">
      <c r="B669">
        <v>662</v>
      </c>
      <c r="C669">
        <v>44050</v>
      </c>
      <c r="D669" t="s">
        <v>124</v>
      </c>
      <c r="E669" t="s">
        <v>128</v>
      </c>
      <c r="F669">
        <v>1</v>
      </c>
      <c r="G669">
        <v>58</v>
      </c>
      <c r="I669">
        <v>667</v>
      </c>
      <c r="J669">
        <v>44052</v>
      </c>
      <c r="K669" t="s">
        <v>125</v>
      </c>
      <c r="L669" t="s">
        <v>128</v>
      </c>
      <c r="M669">
        <v>1</v>
      </c>
      <c r="N669">
        <v>1164</v>
      </c>
    </row>
    <row r="670" spans="2:14" x14ac:dyDescent="0.35">
      <c r="B670">
        <v>663</v>
      </c>
      <c r="C670">
        <v>44051</v>
      </c>
      <c r="D670" t="s">
        <v>125</v>
      </c>
      <c r="E670" t="s">
        <v>127</v>
      </c>
      <c r="F670">
        <v>2</v>
      </c>
      <c r="G670">
        <v>356</v>
      </c>
      <c r="I670">
        <v>668</v>
      </c>
      <c r="J670">
        <v>44052</v>
      </c>
      <c r="K670" t="s">
        <v>123</v>
      </c>
      <c r="L670" t="s">
        <v>129</v>
      </c>
      <c r="M670">
        <v>5</v>
      </c>
      <c r="N670">
        <v>865</v>
      </c>
    </row>
    <row r="671" spans="2:14" x14ac:dyDescent="0.35">
      <c r="B671">
        <v>664</v>
      </c>
      <c r="C671">
        <v>44051</v>
      </c>
      <c r="D671" t="s">
        <v>123</v>
      </c>
      <c r="E671" t="s">
        <v>129</v>
      </c>
      <c r="F671">
        <v>5</v>
      </c>
      <c r="G671">
        <v>1185</v>
      </c>
      <c r="I671">
        <v>669</v>
      </c>
      <c r="J671">
        <v>44053</v>
      </c>
      <c r="K671" t="s">
        <v>125</v>
      </c>
      <c r="L671" t="s">
        <v>130</v>
      </c>
      <c r="M671">
        <v>1</v>
      </c>
      <c r="N671">
        <v>387</v>
      </c>
    </row>
    <row r="672" spans="2:14" x14ac:dyDescent="0.35">
      <c r="B672">
        <v>665</v>
      </c>
      <c r="C672">
        <v>44051</v>
      </c>
      <c r="D672" t="s">
        <v>125</v>
      </c>
      <c r="E672" t="s">
        <v>130</v>
      </c>
      <c r="F672">
        <v>1</v>
      </c>
      <c r="G672">
        <v>760</v>
      </c>
      <c r="I672">
        <v>670</v>
      </c>
      <c r="J672">
        <v>44053</v>
      </c>
      <c r="K672" t="s">
        <v>123</v>
      </c>
      <c r="L672" t="s">
        <v>128</v>
      </c>
      <c r="M672">
        <v>1</v>
      </c>
      <c r="N672">
        <v>226</v>
      </c>
    </row>
    <row r="673" spans="2:14" x14ac:dyDescent="0.35">
      <c r="B673">
        <v>666</v>
      </c>
      <c r="C673">
        <v>44052</v>
      </c>
      <c r="D673" t="s">
        <v>123</v>
      </c>
      <c r="E673" t="s">
        <v>127</v>
      </c>
      <c r="F673">
        <v>5</v>
      </c>
      <c r="G673">
        <v>700</v>
      </c>
      <c r="I673">
        <v>671</v>
      </c>
      <c r="J673">
        <v>44053</v>
      </c>
      <c r="K673" t="s">
        <v>125</v>
      </c>
      <c r="L673" t="s">
        <v>130</v>
      </c>
      <c r="M673">
        <v>1</v>
      </c>
      <c r="N673">
        <v>1231</v>
      </c>
    </row>
    <row r="674" spans="2:14" x14ac:dyDescent="0.35">
      <c r="B674">
        <v>667</v>
      </c>
      <c r="C674">
        <v>44052</v>
      </c>
      <c r="D674" t="s">
        <v>125</v>
      </c>
      <c r="E674" t="s">
        <v>128</v>
      </c>
      <c r="F674">
        <v>1</v>
      </c>
      <c r="G674">
        <v>1164</v>
      </c>
      <c r="I674">
        <v>672</v>
      </c>
      <c r="J674">
        <v>44054</v>
      </c>
      <c r="K674" t="s">
        <v>126</v>
      </c>
      <c r="L674" t="s">
        <v>129</v>
      </c>
      <c r="M674">
        <v>1</v>
      </c>
      <c r="N674">
        <v>178</v>
      </c>
    </row>
    <row r="675" spans="2:14" x14ac:dyDescent="0.35">
      <c r="B675">
        <v>668</v>
      </c>
      <c r="C675">
        <v>44052</v>
      </c>
      <c r="D675" t="s">
        <v>123</v>
      </c>
      <c r="E675" t="s">
        <v>129</v>
      </c>
      <c r="F675">
        <v>5</v>
      </c>
      <c r="G675">
        <v>865</v>
      </c>
      <c r="I675">
        <v>673</v>
      </c>
      <c r="J675">
        <v>44054</v>
      </c>
      <c r="K675" t="s">
        <v>124</v>
      </c>
      <c r="L675" t="s">
        <v>130</v>
      </c>
      <c r="M675">
        <v>6</v>
      </c>
      <c r="N675">
        <v>324</v>
      </c>
    </row>
    <row r="676" spans="2:14" x14ac:dyDescent="0.35">
      <c r="B676">
        <v>669</v>
      </c>
      <c r="C676">
        <v>44053</v>
      </c>
      <c r="D676" t="s">
        <v>125</v>
      </c>
      <c r="E676" t="s">
        <v>130</v>
      </c>
      <c r="F676">
        <v>1</v>
      </c>
      <c r="G676">
        <v>387</v>
      </c>
      <c r="I676">
        <v>674</v>
      </c>
      <c r="J676">
        <v>44054</v>
      </c>
      <c r="K676" t="s">
        <v>126</v>
      </c>
      <c r="L676" t="s">
        <v>127</v>
      </c>
      <c r="M676">
        <v>1</v>
      </c>
      <c r="N676">
        <v>89</v>
      </c>
    </row>
    <row r="677" spans="2:14" x14ac:dyDescent="0.35">
      <c r="B677">
        <v>670</v>
      </c>
      <c r="C677">
        <v>44053</v>
      </c>
      <c r="D677" t="s">
        <v>123</v>
      </c>
      <c r="E677" t="s">
        <v>128</v>
      </c>
      <c r="F677">
        <v>1</v>
      </c>
      <c r="G677">
        <v>226</v>
      </c>
      <c r="I677">
        <v>675</v>
      </c>
      <c r="J677">
        <v>44055</v>
      </c>
      <c r="K677" t="s">
        <v>124</v>
      </c>
      <c r="L677" t="s">
        <v>128</v>
      </c>
      <c r="M677">
        <v>3</v>
      </c>
      <c r="N677">
        <v>132</v>
      </c>
    </row>
    <row r="678" spans="2:14" x14ac:dyDescent="0.35">
      <c r="B678">
        <v>671</v>
      </c>
      <c r="C678">
        <v>44053</v>
      </c>
      <c r="D678" t="s">
        <v>125</v>
      </c>
      <c r="E678" t="s">
        <v>130</v>
      </c>
      <c r="F678">
        <v>1</v>
      </c>
      <c r="G678">
        <v>1231</v>
      </c>
      <c r="I678">
        <v>676</v>
      </c>
      <c r="J678">
        <v>44055</v>
      </c>
      <c r="K678" t="s">
        <v>126</v>
      </c>
      <c r="L678" t="s">
        <v>129</v>
      </c>
      <c r="M678">
        <v>2</v>
      </c>
      <c r="N678">
        <v>100</v>
      </c>
    </row>
    <row r="679" spans="2:14" x14ac:dyDescent="0.35">
      <c r="B679">
        <v>672</v>
      </c>
      <c r="C679">
        <v>44054</v>
      </c>
      <c r="D679" t="s">
        <v>126</v>
      </c>
      <c r="E679" t="s">
        <v>129</v>
      </c>
      <c r="F679">
        <v>1</v>
      </c>
      <c r="G679">
        <v>178</v>
      </c>
      <c r="I679">
        <v>677</v>
      </c>
      <c r="J679">
        <v>44055</v>
      </c>
      <c r="K679" t="s">
        <v>124</v>
      </c>
      <c r="L679" t="s">
        <v>130</v>
      </c>
      <c r="M679">
        <v>3</v>
      </c>
      <c r="N679">
        <v>96</v>
      </c>
    </row>
    <row r="680" spans="2:14" x14ac:dyDescent="0.35">
      <c r="B680">
        <v>673</v>
      </c>
      <c r="C680">
        <v>44054</v>
      </c>
      <c r="D680" t="s">
        <v>124</v>
      </c>
      <c r="E680" t="s">
        <v>130</v>
      </c>
      <c r="F680">
        <v>6</v>
      </c>
      <c r="G680">
        <v>324</v>
      </c>
      <c r="I680">
        <v>678</v>
      </c>
      <c r="J680">
        <v>44056</v>
      </c>
      <c r="K680" t="s">
        <v>126</v>
      </c>
      <c r="L680" t="s">
        <v>128</v>
      </c>
      <c r="M680">
        <v>1</v>
      </c>
      <c r="N680">
        <v>145</v>
      </c>
    </row>
    <row r="681" spans="2:14" x14ac:dyDescent="0.35">
      <c r="B681">
        <v>674</v>
      </c>
      <c r="C681">
        <v>44054</v>
      </c>
      <c r="D681" t="s">
        <v>126</v>
      </c>
      <c r="E681" t="s">
        <v>127</v>
      </c>
      <c r="F681">
        <v>1</v>
      </c>
      <c r="G681">
        <v>89</v>
      </c>
      <c r="I681">
        <v>679</v>
      </c>
      <c r="J681">
        <v>44056</v>
      </c>
      <c r="K681" t="s">
        <v>124</v>
      </c>
      <c r="L681" t="s">
        <v>130</v>
      </c>
      <c r="M681">
        <v>3</v>
      </c>
      <c r="N681">
        <v>135</v>
      </c>
    </row>
    <row r="682" spans="2:14" x14ac:dyDescent="0.35">
      <c r="B682">
        <v>675</v>
      </c>
      <c r="C682">
        <v>44055</v>
      </c>
      <c r="D682" t="s">
        <v>124</v>
      </c>
      <c r="E682" t="s">
        <v>128</v>
      </c>
      <c r="F682">
        <v>3</v>
      </c>
      <c r="G682">
        <v>132</v>
      </c>
      <c r="I682">
        <v>680</v>
      </c>
      <c r="J682">
        <v>44056</v>
      </c>
      <c r="K682" t="s">
        <v>126</v>
      </c>
      <c r="L682" t="s">
        <v>127</v>
      </c>
      <c r="M682">
        <v>1</v>
      </c>
      <c r="N682">
        <v>145</v>
      </c>
    </row>
    <row r="683" spans="2:14" x14ac:dyDescent="0.35">
      <c r="B683">
        <v>676</v>
      </c>
      <c r="C683">
        <v>44055</v>
      </c>
      <c r="D683" t="s">
        <v>126</v>
      </c>
      <c r="E683" t="s">
        <v>129</v>
      </c>
      <c r="F683">
        <v>2</v>
      </c>
      <c r="G683">
        <v>100</v>
      </c>
      <c r="I683">
        <v>681</v>
      </c>
      <c r="J683">
        <v>44057</v>
      </c>
      <c r="K683" t="s">
        <v>123</v>
      </c>
      <c r="L683" t="s">
        <v>130</v>
      </c>
      <c r="M683">
        <v>1</v>
      </c>
      <c r="N683">
        <v>300</v>
      </c>
    </row>
    <row r="684" spans="2:14" x14ac:dyDescent="0.35">
      <c r="B684">
        <v>677</v>
      </c>
      <c r="C684">
        <v>44055</v>
      </c>
      <c r="D684" t="s">
        <v>124</v>
      </c>
      <c r="E684" t="s">
        <v>130</v>
      </c>
      <c r="F684">
        <v>3</v>
      </c>
      <c r="G684">
        <v>96</v>
      </c>
      <c r="I684">
        <v>682</v>
      </c>
      <c r="J684">
        <v>44057</v>
      </c>
      <c r="K684" t="s">
        <v>125</v>
      </c>
      <c r="L684" t="s">
        <v>127</v>
      </c>
      <c r="M684">
        <v>1</v>
      </c>
      <c r="N684">
        <v>910</v>
      </c>
    </row>
    <row r="685" spans="2:14" x14ac:dyDescent="0.35">
      <c r="B685">
        <v>678</v>
      </c>
      <c r="C685">
        <v>44056</v>
      </c>
      <c r="D685" t="s">
        <v>126</v>
      </c>
      <c r="E685" t="s">
        <v>128</v>
      </c>
      <c r="F685">
        <v>1</v>
      </c>
      <c r="G685">
        <v>145</v>
      </c>
      <c r="I685">
        <v>683</v>
      </c>
      <c r="J685">
        <v>44057</v>
      </c>
      <c r="K685" t="s">
        <v>123</v>
      </c>
      <c r="L685" t="s">
        <v>128</v>
      </c>
      <c r="M685">
        <v>1</v>
      </c>
      <c r="N685">
        <v>129</v>
      </c>
    </row>
    <row r="686" spans="2:14" x14ac:dyDescent="0.35">
      <c r="B686">
        <v>679</v>
      </c>
      <c r="C686">
        <v>44056</v>
      </c>
      <c r="D686" t="s">
        <v>124</v>
      </c>
      <c r="E686" t="s">
        <v>130</v>
      </c>
      <c r="F686">
        <v>3</v>
      </c>
      <c r="G686">
        <v>135</v>
      </c>
      <c r="I686">
        <v>684</v>
      </c>
      <c r="J686">
        <v>44058</v>
      </c>
      <c r="K686" t="s">
        <v>125</v>
      </c>
      <c r="L686" t="s">
        <v>129</v>
      </c>
      <c r="M686">
        <v>1</v>
      </c>
      <c r="N686">
        <v>597</v>
      </c>
    </row>
    <row r="687" spans="2:14" x14ac:dyDescent="0.35">
      <c r="B687">
        <v>680</v>
      </c>
      <c r="C687">
        <v>44056</v>
      </c>
      <c r="D687" t="s">
        <v>126</v>
      </c>
      <c r="E687" t="s">
        <v>127</v>
      </c>
      <c r="F687">
        <v>1</v>
      </c>
      <c r="G687">
        <v>145</v>
      </c>
      <c r="I687">
        <v>685</v>
      </c>
      <c r="J687">
        <v>44058</v>
      </c>
      <c r="K687" t="s">
        <v>123</v>
      </c>
      <c r="L687" t="s">
        <v>130</v>
      </c>
      <c r="M687">
        <v>3</v>
      </c>
      <c r="N687">
        <v>417</v>
      </c>
    </row>
    <row r="688" spans="2:14" x14ac:dyDescent="0.35">
      <c r="B688">
        <v>681</v>
      </c>
      <c r="C688">
        <v>44057</v>
      </c>
      <c r="D688" t="s">
        <v>123</v>
      </c>
      <c r="E688" t="s">
        <v>130</v>
      </c>
      <c r="F688">
        <v>1</v>
      </c>
      <c r="G688">
        <v>300</v>
      </c>
      <c r="I688">
        <v>686</v>
      </c>
      <c r="J688">
        <v>44058</v>
      </c>
      <c r="K688" t="s">
        <v>125</v>
      </c>
      <c r="L688" t="s">
        <v>128</v>
      </c>
      <c r="M688">
        <v>1</v>
      </c>
      <c r="N688">
        <v>534</v>
      </c>
    </row>
    <row r="689" spans="2:14" x14ac:dyDescent="0.35">
      <c r="B689">
        <v>682</v>
      </c>
      <c r="C689">
        <v>44057</v>
      </c>
      <c r="D689" t="s">
        <v>125</v>
      </c>
      <c r="E689" t="s">
        <v>127</v>
      </c>
      <c r="F689">
        <v>1</v>
      </c>
      <c r="G689">
        <v>910</v>
      </c>
      <c r="I689">
        <v>687</v>
      </c>
      <c r="J689">
        <v>44059</v>
      </c>
      <c r="K689" t="s">
        <v>123</v>
      </c>
      <c r="L689" t="s">
        <v>130</v>
      </c>
      <c r="M689">
        <v>1</v>
      </c>
      <c r="N689">
        <v>275</v>
      </c>
    </row>
    <row r="690" spans="2:14" x14ac:dyDescent="0.35">
      <c r="B690">
        <v>683</v>
      </c>
      <c r="C690">
        <v>44057</v>
      </c>
      <c r="D690" t="s">
        <v>123</v>
      </c>
      <c r="E690" t="s">
        <v>128</v>
      </c>
      <c r="F690">
        <v>1</v>
      </c>
      <c r="G690">
        <v>129</v>
      </c>
      <c r="I690">
        <v>688</v>
      </c>
      <c r="J690">
        <v>44059</v>
      </c>
      <c r="K690" t="s">
        <v>125</v>
      </c>
      <c r="L690" t="s">
        <v>127</v>
      </c>
      <c r="M690">
        <v>1</v>
      </c>
      <c r="N690">
        <v>551</v>
      </c>
    </row>
    <row r="691" spans="2:14" x14ac:dyDescent="0.35">
      <c r="B691">
        <v>684</v>
      </c>
      <c r="C691">
        <v>44058</v>
      </c>
      <c r="D691" t="s">
        <v>125</v>
      </c>
      <c r="E691" t="s">
        <v>129</v>
      </c>
      <c r="F691">
        <v>1</v>
      </c>
      <c r="G691">
        <v>597</v>
      </c>
      <c r="I691">
        <v>689</v>
      </c>
      <c r="J691">
        <v>44059</v>
      </c>
      <c r="K691" t="s">
        <v>123</v>
      </c>
      <c r="L691" t="s">
        <v>128</v>
      </c>
      <c r="M691">
        <v>2</v>
      </c>
      <c r="N691">
        <v>600</v>
      </c>
    </row>
    <row r="692" spans="2:14" x14ac:dyDescent="0.35">
      <c r="B692">
        <v>685</v>
      </c>
      <c r="C692">
        <v>44058</v>
      </c>
      <c r="D692" t="s">
        <v>123</v>
      </c>
      <c r="E692" t="s">
        <v>130</v>
      </c>
      <c r="F692">
        <v>3</v>
      </c>
      <c r="G692">
        <v>417</v>
      </c>
      <c r="I692">
        <v>690</v>
      </c>
      <c r="J692">
        <v>44060</v>
      </c>
      <c r="K692" t="s">
        <v>124</v>
      </c>
      <c r="L692" t="s">
        <v>127</v>
      </c>
      <c r="M692">
        <v>1</v>
      </c>
      <c r="N692">
        <v>47</v>
      </c>
    </row>
    <row r="693" spans="2:14" x14ac:dyDescent="0.35">
      <c r="B693">
        <v>686</v>
      </c>
      <c r="C693">
        <v>44058</v>
      </c>
      <c r="D693" t="s">
        <v>125</v>
      </c>
      <c r="E693" t="s">
        <v>128</v>
      </c>
      <c r="F693">
        <v>1</v>
      </c>
      <c r="G693">
        <v>534</v>
      </c>
      <c r="I693">
        <v>691</v>
      </c>
      <c r="J693">
        <v>44060</v>
      </c>
      <c r="K693" t="s">
        <v>126</v>
      </c>
      <c r="L693" t="s">
        <v>128</v>
      </c>
      <c r="M693">
        <v>1</v>
      </c>
      <c r="N693">
        <v>101</v>
      </c>
    </row>
    <row r="694" spans="2:14" x14ac:dyDescent="0.35">
      <c r="B694">
        <v>687</v>
      </c>
      <c r="C694">
        <v>44059</v>
      </c>
      <c r="D694" t="s">
        <v>123</v>
      </c>
      <c r="E694" t="s">
        <v>130</v>
      </c>
      <c r="F694">
        <v>1</v>
      </c>
      <c r="G694">
        <v>275</v>
      </c>
      <c r="I694">
        <v>692</v>
      </c>
      <c r="J694">
        <v>44060</v>
      </c>
      <c r="K694" t="s">
        <v>124</v>
      </c>
      <c r="L694" t="s">
        <v>129</v>
      </c>
      <c r="M694">
        <v>1</v>
      </c>
      <c r="N694">
        <v>41</v>
      </c>
    </row>
    <row r="695" spans="2:14" x14ac:dyDescent="0.35">
      <c r="B695">
        <v>688</v>
      </c>
      <c r="C695">
        <v>44059</v>
      </c>
      <c r="D695" t="s">
        <v>125</v>
      </c>
      <c r="E695" t="s">
        <v>127</v>
      </c>
      <c r="F695">
        <v>1</v>
      </c>
      <c r="G695">
        <v>551</v>
      </c>
      <c r="I695">
        <v>693</v>
      </c>
      <c r="J695">
        <v>44061</v>
      </c>
      <c r="K695" t="s">
        <v>126</v>
      </c>
      <c r="L695" t="s">
        <v>130</v>
      </c>
      <c r="M695">
        <v>1</v>
      </c>
      <c r="N695">
        <v>47</v>
      </c>
    </row>
    <row r="696" spans="2:14" x14ac:dyDescent="0.35">
      <c r="B696">
        <v>689</v>
      </c>
      <c r="C696">
        <v>44059</v>
      </c>
      <c r="D696" t="s">
        <v>123</v>
      </c>
      <c r="E696" t="s">
        <v>128</v>
      </c>
      <c r="F696">
        <v>2</v>
      </c>
      <c r="G696">
        <v>600</v>
      </c>
      <c r="I696">
        <v>694</v>
      </c>
      <c r="J696">
        <v>44061</v>
      </c>
      <c r="K696" t="s">
        <v>124</v>
      </c>
      <c r="L696" t="s">
        <v>128</v>
      </c>
      <c r="M696">
        <v>10</v>
      </c>
      <c r="N696">
        <v>330</v>
      </c>
    </row>
    <row r="697" spans="2:14" x14ac:dyDescent="0.35">
      <c r="B697">
        <v>690</v>
      </c>
      <c r="C697">
        <v>44060</v>
      </c>
      <c r="D697" t="s">
        <v>124</v>
      </c>
      <c r="E697" t="s">
        <v>127</v>
      </c>
      <c r="F697">
        <v>1</v>
      </c>
      <c r="G697">
        <v>47</v>
      </c>
      <c r="I697">
        <v>695</v>
      </c>
      <c r="J697">
        <v>44061</v>
      </c>
      <c r="K697" t="s">
        <v>126</v>
      </c>
      <c r="L697" t="s">
        <v>130</v>
      </c>
      <c r="M697">
        <v>1</v>
      </c>
      <c r="N697">
        <v>83</v>
      </c>
    </row>
    <row r="698" spans="2:14" x14ac:dyDescent="0.35">
      <c r="B698">
        <v>691</v>
      </c>
      <c r="C698">
        <v>44060</v>
      </c>
      <c r="D698" t="s">
        <v>126</v>
      </c>
      <c r="E698" t="s">
        <v>128</v>
      </c>
      <c r="F698">
        <v>1</v>
      </c>
      <c r="G698">
        <v>101</v>
      </c>
      <c r="I698">
        <v>696</v>
      </c>
      <c r="J698">
        <v>44062</v>
      </c>
      <c r="K698" t="s">
        <v>124</v>
      </c>
      <c r="L698" t="s">
        <v>127</v>
      </c>
      <c r="M698">
        <v>1</v>
      </c>
      <c r="N698">
        <v>33</v>
      </c>
    </row>
    <row r="699" spans="2:14" x14ac:dyDescent="0.35">
      <c r="B699">
        <v>692</v>
      </c>
      <c r="C699">
        <v>44060</v>
      </c>
      <c r="D699" t="s">
        <v>124</v>
      </c>
      <c r="E699" t="s">
        <v>129</v>
      </c>
      <c r="F699">
        <v>1</v>
      </c>
      <c r="G699">
        <v>41</v>
      </c>
      <c r="I699">
        <v>697</v>
      </c>
      <c r="J699">
        <v>44062</v>
      </c>
      <c r="K699" t="s">
        <v>126</v>
      </c>
      <c r="L699" t="s">
        <v>128</v>
      </c>
      <c r="M699">
        <v>1</v>
      </c>
      <c r="N699">
        <v>140</v>
      </c>
    </row>
    <row r="700" spans="2:14" x14ac:dyDescent="0.35">
      <c r="B700">
        <v>693</v>
      </c>
      <c r="C700">
        <v>44061</v>
      </c>
      <c r="D700" t="s">
        <v>126</v>
      </c>
      <c r="E700" t="s">
        <v>130</v>
      </c>
      <c r="F700">
        <v>1</v>
      </c>
      <c r="G700">
        <v>47</v>
      </c>
      <c r="I700">
        <v>698</v>
      </c>
      <c r="J700">
        <v>44062</v>
      </c>
      <c r="K700" t="s">
        <v>124</v>
      </c>
      <c r="L700" t="s">
        <v>127</v>
      </c>
      <c r="M700">
        <v>1</v>
      </c>
      <c r="N700">
        <v>58</v>
      </c>
    </row>
    <row r="701" spans="2:14" x14ac:dyDescent="0.35">
      <c r="B701">
        <v>694</v>
      </c>
      <c r="C701">
        <v>44061</v>
      </c>
      <c r="D701" t="s">
        <v>124</v>
      </c>
      <c r="E701" t="s">
        <v>128</v>
      </c>
      <c r="F701">
        <v>10</v>
      </c>
      <c r="G701">
        <v>330</v>
      </c>
      <c r="I701">
        <v>699</v>
      </c>
      <c r="J701">
        <v>44063</v>
      </c>
      <c r="K701" t="s">
        <v>125</v>
      </c>
      <c r="L701" t="s">
        <v>128</v>
      </c>
      <c r="M701">
        <v>1</v>
      </c>
      <c r="N701">
        <v>967</v>
      </c>
    </row>
    <row r="702" spans="2:14" x14ac:dyDescent="0.35">
      <c r="B702">
        <v>695</v>
      </c>
      <c r="C702">
        <v>44061</v>
      </c>
      <c r="D702" t="s">
        <v>126</v>
      </c>
      <c r="E702" t="s">
        <v>130</v>
      </c>
      <c r="F702">
        <v>1</v>
      </c>
      <c r="G702">
        <v>83</v>
      </c>
      <c r="I702">
        <v>700</v>
      </c>
      <c r="J702">
        <v>44063</v>
      </c>
      <c r="K702" t="s">
        <v>123</v>
      </c>
      <c r="L702" t="s">
        <v>129</v>
      </c>
      <c r="M702">
        <v>1</v>
      </c>
      <c r="N702">
        <v>282</v>
      </c>
    </row>
    <row r="703" spans="2:14" x14ac:dyDescent="0.35">
      <c r="B703">
        <v>696</v>
      </c>
      <c r="C703">
        <v>44062</v>
      </c>
      <c r="D703" t="s">
        <v>124</v>
      </c>
      <c r="E703" t="s">
        <v>127</v>
      </c>
      <c r="F703">
        <v>1</v>
      </c>
      <c r="G703">
        <v>33</v>
      </c>
      <c r="I703">
        <v>701</v>
      </c>
      <c r="J703">
        <v>44063</v>
      </c>
      <c r="K703" t="s">
        <v>125</v>
      </c>
      <c r="L703" t="s">
        <v>130</v>
      </c>
      <c r="M703">
        <v>2</v>
      </c>
      <c r="N703">
        <v>2148</v>
      </c>
    </row>
    <row r="704" spans="2:14" x14ac:dyDescent="0.35">
      <c r="B704">
        <v>697</v>
      </c>
      <c r="C704">
        <v>44062</v>
      </c>
      <c r="D704" t="s">
        <v>126</v>
      </c>
      <c r="E704" t="s">
        <v>128</v>
      </c>
      <c r="F704">
        <v>1</v>
      </c>
      <c r="G704">
        <v>140</v>
      </c>
      <c r="I704">
        <v>702</v>
      </c>
      <c r="J704">
        <v>44064</v>
      </c>
      <c r="K704" t="s">
        <v>123</v>
      </c>
      <c r="L704" t="s">
        <v>128</v>
      </c>
      <c r="M704">
        <v>4</v>
      </c>
      <c r="N704">
        <v>924</v>
      </c>
    </row>
    <row r="705" spans="2:14" x14ac:dyDescent="0.35">
      <c r="B705">
        <v>698</v>
      </c>
      <c r="C705">
        <v>44062</v>
      </c>
      <c r="D705" t="s">
        <v>124</v>
      </c>
      <c r="E705" t="s">
        <v>127</v>
      </c>
      <c r="F705">
        <v>1</v>
      </c>
      <c r="G705">
        <v>58</v>
      </c>
      <c r="I705">
        <v>703</v>
      </c>
      <c r="J705">
        <v>44064</v>
      </c>
      <c r="K705" t="s">
        <v>125</v>
      </c>
      <c r="L705" t="s">
        <v>130</v>
      </c>
      <c r="M705">
        <v>1</v>
      </c>
      <c r="N705">
        <v>525</v>
      </c>
    </row>
    <row r="706" spans="2:14" x14ac:dyDescent="0.35">
      <c r="B706">
        <v>699</v>
      </c>
      <c r="C706">
        <v>44063</v>
      </c>
      <c r="D706" t="s">
        <v>125</v>
      </c>
      <c r="E706" t="s">
        <v>128</v>
      </c>
      <c r="F706">
        <v>1</v>
      </c>
      <c r="G706">
        <v>967</v>
      </c>
      <c r="I706">
        <v>704</v>
      </c>
      <c r="J706">
        <v>44064</v>
      </c>
      <c r="K706" t="s">
        <v>123</v>
      </c>
      <c r="L706" t="s">
        <v>127</v>
      </c>
      <c r="M706">
        <v>3</v>
      </c>
      <c r="N706">
        <v>267</v>
      </c>
    </row>
    <row r="707" spans="2:14" x14ac:dyDescent="0.35">
      <c r="B707">
        <v>700</v>
      </c>
      <c r="C707">
        <v>44063</v>
      </c>
      <c r="D707" t="s">
        <v>123</v>
      </c>
      <c r="E707" t="s">
        <v>129</v>
      </c>
      <c r="F707">
        <v>1</v>
      </c>
      <c r="G707">
        <v>282</v>
      </c>
      <c r="I707">
        <v>705</v>
      </c>
      <c r="J707">
        <v>44065</v>
      </c>
      <c r="K707" t="s">
        <v>125</v>
      </c>
      <c r="L707" t="s">
        <v>128</v>
      </c>
      <c r="M707">
        <v>3</v>
      </c>
      <c r="N707">
        <v>3225</v>
      </c>
    </row>
    <row r="708" spans="2:14" x14ac:dyDescent="0.35">
      <c r="B708">
        <v>701</v>
      </c>
      <c r="C708">
        <v>44063</v>
      </c>
      <c r="D708" t="s">
        <v>125</v>
      </c>
      <c r="E708" t="s">
        <v>130</v>
      </c>
      <c r="F708">
        <v>2</v>
      </c>
      <c r="G708">
        <v>2148</v>
      </c>
      <c r="I708">
        <v>706</v>
      </c>
      <c r="J708">
        <v>44065</v>
      </c>
      <c r="K708" t="s">
        <v>123</v>
      </c>
      <c r="L708" t="s">
        <v>127</v>
      </c>
      <c r="M708">
        <v>2</v>
      </c>
      <c r="N708">
        <v>110</v>
      </c>
    </row>
    <row r="709" spans="2:14" x14ac:dyDescent="0.35">
      <c r="B709">
        <v>702</v>
      </c>
      <c r="C709">
        <v>44064</v>
      </c>
      <c r="D709" t="s">
        <v>123</v>
      </c>
      <c r="E709" t="s">
        <v>128</v>
      </c>
      <c r="F709">
        <v>4</v>
      </c>
      <c r="G709">
        <v>924</v>
      </c>
      <c r="I709">
        <v>707</v>
      </c>
      <c r="J709">
        <v>44065</v>
      </c>
      <c r="K709" t="s">
        <v>125</v>
      </c>
      <c r="L709" t="s">
        <v>129</v>
      </c>
      <c r="M709">
        <v>1</v>
      </c>
      <c r="N709">
        <v>655</v>
      </c>
    </row>
    <row r="710" spans="2:14" x14ac:dyDescent="0.35">
      <c r="B710">
        <v>702</v>
      </c>
      <c r="C710">
        <v>44064</v>
      </c>
      <c r="D710" t="s">
        <v>123</v>
      </c>
      <c r="E710" t="s">
        <v>128</v>
      </c>
      <c r="F710">
        <v>4</v>
      </c>
      <c r="G710">
        <v>924</v>
      </c>
      <c r="I710">
        <v>708</v>
      </c>
      <c r="J710">
        <v>44066</v>
      </c>
      <c r="K710" t="s">
        <v>126</v>
      </c>
      <c r="L710" t="s">
        <v>129</v>
      </c>
      <c r="M710">
        <v>1</v>
      </c>
      <c r="N710">
        <v>153</v>
      </c>
    </row>
    <row r="711" spans="2:14" x14ac:dyDescent="0.35">
      <c r="B711">
        <v>703</v>
      </c>
      <c r="C711">
        <v>44064</v>
      </c>
      <c r="D711" t="s">
        <v>125</v>
      </c>
      <c r="E711" t="s">
        <v>130</v>
      </c>
      <c r="F711">
        <v>1</v>
      </c>
      <c r="G711">
        <v>525</v>
      </c>
      <c r="I711">
        <v>709</v>
      </c>
      <c r="J711">
        <v>44066</v>
      </c>
      <c r="K711" t="s">
        <v>124</v>
      </c>
      <c r="L711" t="s">
        <v>130</v>
      </c>
      <c r="M711">
        <v>1</v>
      </c>
      <c r="N711">
        <v>36</v>
      </c>
    </row>
    <row r="712" spans="2:14" x14ac:dyDescent="0.35">
      <c r="B712">
        <v>704</v>
      </c>
      <c r="C712">
        <v>44064</v>
      </c>
      <c r="D712" t="s">
        <v>123</v>
      </c>
      <c r="E712" t="s">
        <v>127</v>
      </c>
      <c r="F712">
        <v>3</v>
      </c>
      <c r="G712">
        <v>267</v>
      </c>
      <c r="I712">
        <v>710</v>
      </c>
      <c r="J712">
        <v>44066</v>
      </c>
      <c r="K712" t="s">
        <v>126</v>
      </c>
      <c r="L712" t="s">
        <v>128</v>
      </c>
      <c r="M712">
        <v>1</v>
      </c>
      <c r="N712">
        <v>51</v>
      </c>
    </row>
    <row r="713" spans="2:14" x14ac:dyDescent="0.35">
      <c r="B713">
        <v>705</v>
      </c>
      <c r="C713">
        <v>44065</v>
      </c>
      <c r="D713" t="s">
        <v>125</v>
      </c>
      <c r="E713" t="s">
        <v>128</v>
      </c>
      <c r="F713">
        <v>3</v>
      </c>
      <c r="G713">
        <v>3225</v>
      </c>
      <c r="I713">
        <v>711</v>
      </c>
      <c r="J713">
        <v>44067</v>
      </c>
      <c r="K713" t="s">
        <v>124</v>
      </c>
      <c r="L713" t="s">
        <v>130</v>
      </c>
      <c r="M713">
        <v>1</v>
      </c>
      <c r="N713">
        <v>34</v>
      </c>
    </row>
    <row r="714" spans="2:14" x14ac:dyDescent="0.35">
      <c r="B714">
        <v>706</v>
      </c>
      <c r="C714">
        <v>44065</v>
      </c>
      <c r="D714" t="s">
        <v>123</v>
      </c>
      <c r="E714" t="s">
        <v>127</v>
      </c>
      <c r="F714">
        <v>2</v>
      </c>
      <c r="G714">
        <v>110</v>
      </c>
      <c r="I714">
        <v>712</v>
      </c>
      <c r="J714">
        <v>44067</v>
      </c>
      <c r="K714" t="s">
        <v>126</v>
      </c>
      <c r="L714" t="s">
        <v>127</v>
      </c>
      <c r="M714">
        <v>2</v>
      </c>
      <c r="N714">
        <v>256</v>
      </c>
    </row>
    <row r="715" spans="2:14" x14ac:dyDescent="0.35">
      <c r="B715">
        <v>707</v>
      </c>
      <c r="C715">
        <v>44065</v>
      </c>
      <c r="D715" t="s">
        <v>125</v>
      </c>
      <c r="E715" t="s">
        <v>129</v>
      </c>
      <c r="F715">
        <v>1</v>
      </c>
      <c r="G715">
        <v>655</v>
      </c>
      <c r="I715">
        <v>713</v>
      </c>
      <c r="J715">
        <v>44067</v>
      </c>
      <c r="K715" t="s">
        <v>124</v>
      </c>
      <c r="L715" t="s">
        <v>128</v>
      </c>
      <c r="M715">
        <v>3</v>
      </c>
      <c r="N715">
        <v>105</v>
      </c>
    </row>
    <row r="716" spans="2:14" x14ac:dyDescent="0.35">
      <c r="B716">
        <v>708</v>
      </c>
      <c r="C716">
        <v>44066</v>
      </c>
      <c r="D716" t="s">
        <v>126</v>
      </c>
      <c r="E716" t="s">
        <v>129</v>
      </c>
      <c r="F716">
        <v>1</v>
      </c>
      <c r="G716">
        <v>153</v>
      </c>
      <c r="I716">
        <v>714</v>
      </c>
      <c r="J716">
        <v>44068</v>
      </c>
      <c r="K716" t="s">
        <v>126</v>
      </c>
      <c r="L716" t="s">
        <v>127</v>
      </c>
      <c r="M716">
        <v>3</v>
      </c>
      <c r="N716">
        <v>246</v>
      </c>
    </row>
    <row r="717" spans="2:14" x14ac:dyDescent="0.35">
      <c r="B717">
        <v>709</v>
      </c>
      <c r="C717">
        <v>44066</v>
      </c>
      <c r="D717" t="s">
        <v>124</v>
      </c>
      <c r="E717" t="s">
        <v>130</v>
      </c>
      <c r="F717">
        <v>1</v>
      </c>
      <c r="G717">
        <v>36</v>
      </c>
      <c r="I717">
        <v>715</v>
      </c>
      <c r="J717">
        <v>44068</v>
      </c>
      <c r="K717" t="s">
        <v>124</v>
      </c>
      <c r="L717" t="s">
        <v>129</v>
      </c>
      <c r="M717">
        <v>1</v>
      </c>
      <c r="N717">
        <v>55</v>
      </c>
    </row>
    <row r="718" spans="2:14" x14ac:dyDescent="0.35">
      <c r="B718">
        <v>710</v>
      </c>
      <c r="C718">
        <v>44066</v>
      </c>
      <c r="D718" t="s">
        <v>126</v>
      </c>
      <c r="E718" t="s">
        <v>128</v>
      </c>
      <c r="F718">
        <v>1</v>
      </c>
      <c r="G718">
        <v>51</v>
      </c>
      <c r="I718">
        <v>716</v>
      </c>
      <c r="J718">
        <v>44068</v>
      </c>
      <c r="K718" t="s">
        <v>126</v>
      </c>
      <c r="L718" t="s">
        <v>130</v>
      </c>
      <c r="M718">
        <v>1</v>
      </c>
      <c r="N718">
        <v>63</v>
      </c>
    </row>
    <row r="719" spans="2:14" x14ac:dyDescent="0.35">
      <c r="B719">
        <v>711</v>
      </c>
      <c r="C719">
        <v>44067</v>
      </c>
      <c r="D719" t="s">
        <v>124</v>
      </c>
      <c r="E719" t="s">
        <v>130</v>
      </c>
      <c r="F719">
        <v>1</v>
      </c>
      <c r="G719">
        <v>34</v>
      </c>
      <c r="I719">
        <v>717</v>
      </c>
      <c r="J719">
        <v>44069</v>
      </c>
      <c r="K719" t="s">
        <v>123</v>
      </c>
      <c r="L719" t="s">
        <v>130</v>
      </c>
      <c r="M719">
        <v>1</v>
      </c>
      <c r="N719">
        <v>233</v>
      </c>
    </row>
    <row r="720" spans="2:14" x14ac:dyDescent="0.35">
      <c r="B720">
        <v>712</v>
      </c>
      <c r="C720">
        <v>44067</v>
      </c>
      <c r="D720" t="s">
        <v>126</v>
      </c>
      <c r="E720" t="s">
        <v>127</v>
      </c>
      <c r="F720">
        <v>2</v>
      </c>
      <c r="G720">
        <v>256</v>
      </c>
      <c r="I720">
        <v>718</v>
      </c>
      <c r="J720">
        <v>44069</v>
      </c>
      <c r="K720" t="s">
        <v>125</v>
      </c>
      <c r="L720" t="s">
        <v>128</v>
      </c>
      <c r="M720">
        <v>1</v>
      </c>
      <c r="N720">
        <v>933</v>
      </c>
    </row>
    <row r="721" spans="2:14" x14ac:dyDescent="0.35">
      <c r="B721">
        <v>713</v>
      </c>
      <c r="C721">
        <v>44067</v>
      </c>
      <c r="D721" t="s">
        <v>124</v>
      </c>
      <c r="E721" t="s">
        <v>128</v>
      </c>
      <c r="F721">
        <v>3</v>
      </c>
      <c r="G721">
        <v>105</v>
      </c>
      <c r="I721">
        <v>719</v>
      </c>
      <c r="J721">
        <v>44069</v>
      </c>
      <c r="K721" t="s">
        <v>123</v>
      </c>
      <c r="L721" t="s">
        <v>130</v>
      </c>
      <c r="M721">
        <v>3</v>
      </c>
      <c r="N721">
        <v>363</v>
      </c>
    </row>
    <row r="722" spans="2:14" x14ac:dyDescent="0.35">
      <c r="B722">
        <v>714</v>
      </c>
      <c r="C722">
        <v>44068</v>
      </c>
      <c r="D722" t="s">
        <v>126</v>
      </c>
      <c r="E722" t="s">
        <v>127</v>
      </c>
      <c r="F722">
        <v>3</v>
      </c>
      <c r="G722">
        <v>246</v>
      </c>
      <c r="I722">
        <v>720</v>
      </c>
      <c r="J722">
        <v>44070</v>
      </c>
      <c r="K722" t="s">
        <v>125</v>
      </c>
      <c r="L722" t="s">
        <v>127</v>
      </c>
      <c r="M722">
        <v>1</v>
      </c>
      <c r="N722">
        <v>1056</v>
      </c>
    </row>
    <row r="723" spans="2:14" x14ac:dyDescent="0.35">
      <c r="B723">
        <v>715</v>
      </c>
      <c r="C723">
        <v>44068</v>
      </c>
      <c r="D723" t="s">
        <v>124</v>
      </c>
      <c r="E723" t="s">
        <v>129</v>
      </c>
      <c r="F723">
        <v>1</v>
      </c>
      <c r="G723">
        <v>55</v>
      </c>
      <c r="I723">
        <v>721</v>
      </c>
      <c r="J723">
        <v>44070</v>
      </c>
      <c r="K723" t="s">
        <v>123</v>
      </c>
      <c r="L723" t="s">
        <v>128</v>
      </c>
      <c r="M723">
        <v>8</v>
      </c>
      <c r="N723">
        <v>2448</v>
      </c>
    </row>
    <row r="724" spans="2:14" x14ac:dyDescent="0.35">
      <c r="B724">
        <v>716</v>
      </c>
      <c r="C724">
        <v>44068</v>
      </c>
      <c r="D724" t="s">
        <v>126</v>
      </c>
      <c r="E724" t="s">
        <v>130</v>
      </c>
      <c r="F724">
        <v>1</v>
      </c>
      <c r="G724">
        <v>63</v>
      </c>
      <c r="I724">
        <v>722</v>
      </c>
      <c r="J724">
        <v>44070</v>
      </c>
      <c r="K724" t="s">
        <v>125</v>
      </c>
      <c r="L724" t="s">
        <v>127</v>
      </c>
      <c r="M724">
        <v>1</v>
      </c>
      <c r="N724">
        <v>680</v>
      </c>
    </row>
    <row r="725" spans="2:14" x14ac:dyDescent="0.35">
      <c r="B725">
        <v>717</v>
      </c>
      <c r="C725">
        <v>44069</v>
      </c>
      <c r="D725" t="s">
        <v>123</v>
      </c>
      <c r="E725" t="s">
        <v>130</v>
      </c>
      <c r="F725">
        <v>1</v>
      </c>
      <c r="G725">
        <v>233</v>
      </c>
      <c r="I725">
        <v>723</v>
      </c>
      <c r="J725">
        <v>44071</v>
      </c>
      <c r="K725" t="s">
        <v>123</v>
      </c>
      <c r="L725" t="s">
        <v>129</v>
      </c>
      <c r="M725">
        <v>1</v>
      </c>
      <c r="N725">
        <v>202</v>
      </c>
    </row>
    <row r="726" spans="2:14" x14ac:dyDescent="0.35">
      <c r="B726">
        <v>718</v>
      </c>
      <c r="C726">
        <v>44069</v>
      </c>
      <c r="D726" t="s">
        <v>125</v>
      </c>
      <c r="E726" t="s">
        <v>128</v>
      </c>
      <c r="F726">
        <v>1</v>
      </c>
      <c r="G726">
        <v>933</v>
      </c>
      <c r="I726">
        <v>724</v>
      </c>
      <c r="J726">
        <v>44071</v>
      </c>
      <c r="K726" t="s">
        <v>125</v>
      </c>
      <c r="L726" t="s">
        <v>130</v>
      </c>
      <c r="M726">
        <v>3</v>
      </c>
      <c r="N726">
        <v>732</v>
      </c>
    </row>
    <row r="727" spans="2:14" x14ac:dyDescent="0.35">
      <c r="B727">
        <v>719</v>
      </c>
      <c r="C727">
        <v>44069</v>
      </c>
      <c r="D727" t="s">
        <v>123</v>
      </c>
      <c r="E727" t="s">
        <v>130</v>
      </c>
      <c r="F727">
        <v>3</v>
      </c>
      <c r="G727">
        <v>363</v>
      </c>
      <c r="I727">
        <v>725</v>
      </c>
      <c r="J727">
        <v>44071</v>
      </c>
      <c r="K727" t="s">
        <v>123</v>
      </c>
      <c r="L727" t="s">
        <v>127</v>
      </c>
      <c r="M727">
        <v>3</v>
      </c>
      <c r="N727">
        <v>165</v>
      </c>
    </row>
    <row r="728" spans="2:14" x14ac:dyDescent="0.35">
      <c r="B728">
        <v>720</v>
      </c>
      <c r="C728">
        <v>44070</v>
      </c>
      <c r="D728" t="s">
        <v>125</v>
      </c>
      <c r="E728" t="s">
        <v>127</v>
      </c>
      <c r="F728">
        <v>1</v>
      </c>
      <c r="G728">
        <v>1056</v>
      </c>
      <c r="I728">
        <v>726</v>
      </c>
      <c r="J728">
        <v>44072</v>
      </c>
      <c r="K728" t="s">
        <v>124</v>
      </c>
      <c r="L728" t="s">
        <v>128</v>
      </c>
      <c r="M728">
        <v>1</v>
      </c>
      <c r="N728">
        <v>58</v>
      </c>
    </row>
    <row r="729" spans="2:14" x14ac:dyDescent="0.35">
      <c r="B729">
        <v>721</v>
      </c>
      <c r="C729">
        <v>44070</v>
      </c>
      <c r="D729" t="s">
        <v>123</v>
      </c>
      <c r="E729" t="s">
        <v>128</v>
      </c>
      <c r="F729">
        <v>8</v>
      </c>
      <c r="G729">
        <v>2448</v>
      </c>
      <c r="I729">
        <v>727</v>
      </c>
      <c r="J729">
        <v>44072</v>
      </c>
      <c r="K729" t="s">
        <v>126</v>
      </c>
      <c r="L729" t="s">
        <v>130</v>
      </c>
      <c r="M729">
        <v>1</v>
      </c>
      <c r="N729">
        <v>133</v>
      </c>
    </row>
    <row r="730" spans="2:14" x14ac:dyDescent="0.35">
      <c r="B730">
        <v>722</v>
      </c>
      <c r="C730">
        <v>44070</v>
      </c>
      <c r="D730" t="s">
        <v>125</v>
      </c>
      <c r="E730" t="s">
        <v>127</v>
      </c>
      <c r="F730">
        <v>1</v>
      </c>
      <c r="G730">
        <v>680</v>
      </c>
      <c r="I730">
        <v>728</v>
      </c>
      <c r="J730">
        <v>44072</v>
      </c>
      <c r="K730" t="s">
        <v>124</v>
      </c>
      <c r="L730" t="s">
        <v>127</v>
      </c>
      <c r="M730">
        <v>1</v>
      </c>
      <c r="N730">
        <v>48</v>
      </c>
    </row>
    <row r="731" spans="2:14" x14ac:dyDescent="0.35">
      <c r="B731">
        <v>723</v>
      </c>
      <c r="C731">
        <v>44071</v>
      </c>
      <c r="D731" t="s">
        <v>123</v>
      </c>
      <c r="E731" t="s">
        <v>129</v>
      </c>
      <c r="F731">
        <v>1</v>
      </c>
      <c r="G731">
        <v>202</v>
      </c>
      <c r="I731">
        <v>729</v>
      </c>
      <c r="J731">
        <v>44073</v>
      </c>
      <c r="K731" t="s">
        <v>126</v>
      </c>
      <c r="L731" t="s">
        <v>128</v>
      </c>
      <c r="M731">
        <v>2</v>
      </c>
      <c r="N731">
        <v>238</v>
      </c>
    </row>
    <row r="732" spans="2:14" x14ac:dyDescent="0.35">
      <c r="B732">
        <v>724</v>
      </c>
      <c r="C732">
        <v>44071</v>
      </c>
      <c r="D732" t="s">
        <v>125</v>
      </c>
      <c r="E732" t="s">
        <v>130</v>
      </c>
      <c r="F732">
        <v>3</v>
      </c>
      <c r="G732">
        <v>732</v>
      </c>
      <c r="I732">
        <v>730</v>
      </c>
      <c r="J732">
        <v>44073</v>
      </c>
      <c r="K732" t="s">
        <v>124</v>
      </c>
      <c r="L732" t="s">
        <v>127</v>
      </c>
      <c r="M732">
        <v>1</v>
      </c>
      <c r="N732">
        <v>37</v>
      </c>
    </row>
    <row r="733" spans="2:14" x14ac:dyDescent="0.35">
      <c r="B733">
        <v>725</v>
      </c>
      <c r="C733">
        <v>44071</v>
      </c>
      <c r="D733" t="s">
        <v>123</v>
      </c>
      <c r="E733" t="s">
        <v>127</v>
      </c>
      <c r="F733">
        <v>3</v>
      </c>
      <c r="G733">
        <v>165</v>
      </c>
      <c r="I733">
        <v>731</v>
      </c>
      <c r="J733">
        <v>44073</v>
      </c>
      <c r="K733" t="s">
        <v>126</v>
      </c>
      <c r="L733" t="s">
        <v>129</v>
      </c>
      <c r="M733">
        <v>1</v>
      </c>
      <c r="N733">
        <v>115</v>
      </c>
    </row>
    <row r="734" spans="2:14" x14ac:dyDescent="0.35">
      <c r="B734">
        <v>726</v>
      </c>
      <c r="C734">
        <v>44072</v>
      </c>
      <c r="D734" t="s">
        <v>124</v>
      </c>
      <c r="E734" t="s">
        <v>128</v>
      </c>
      <c r="F734">
        <v>1</v>
      </c>
      <c r="G734">
        <v>58</v>
      </c>
      <c r="I734">
        <v>732</v>
      </c>
      <c r="J734">
        <v>44074</v>
      </c>
      <c r="K734" t="s">
        <v>124</v>
      </c>
      <c r="L734" t="s">
        <v>130</v>
      </c>
      <c r="M734">
        <v>3</v>
      </c>
      <c r="N734">
        <v>114</v>
      </c>
    </row>
    <row r="735" spans="2:14" x14ac:dyDescent="0.35">
      <c r="B735">
        <v>727</v>
      </c>
      <c r="C735">
        <v>44072</v>
      </c>
      <c r="D735" t="s">
        <v>126</v>
      </c>
      <c r="E735" t="s">
        <v>130</v>
      </c>
      <c r="F735">
        <v>1</v>
      </c>
      <c r="G735">
        <v>133</v>
      </c>
      <c r="I735">
        <v>733</v>
      </c>
      <c r="J735">
        <v>44074</v>
      </c>
      <c r="K735" t="s">
        <v>126</v>
      </c>
      <c r="L735" t="s">
        <v>127</v>
      </c>
      <c r="M735">
        <v>1</v>
      </c>
      <c r="N735">
        <v>41</v>
      </c>
    </row>
    <row r="736" spans="2:14" x14ac:dyDescent="0.35">
      <c r="B736">
        <v>728</v>
      </c>
      <c r="C736">
        <v>44072</v>
      </c>
      <c r="D736" t="s">
        <v>124</v>
      </c>
      <c r="E736" t="s">
        <v>127</v>
      </c>
      <c r="F736">
        <v>1</v>
      </c>
      <c r="G736">
        <v>48</v>
      </c>
      <c r="I736">
        <v>734</v>
      </c>
      <c r="J736">
        <v>44074</v>
      </c>
      <c r="K736" t="s">
        <v>124</v>
      </c>
      <c r="L736" t="s">
        <v>128</v>
      </c>
      <c r="M736">
        <v>1</v>
      </c>
      <c r="N736">
        <v>55</v>
      </c>
    </row>
    <row r="737" spans="2:14" x14ac:dyDescent="0.35">
      <c r="B737">
        <v>729</v>
      </c>
      <c r="C737">
        <v>44073</v>
      </c>
      <c r="D737" t="s">
        <v>126</v>
      </c>
      <c r="E737" t="s">
        <v>128</v>
      </c>
      <c r="F737">
        <v>2</v>
      </c>
      <c r="G737">
        <v>238</v>
      </c>
      <c r="I737">
        <v>735</v>
      </c>
      <c r="J737">
        <v>44075</v>
      </c>
      <c r="K737" t="s">
        <v>125</v>
      </c>
      <c r="L737" t="s">
        <v>130</v>
      </c>
      <c r="M737">
        <v>1</v>
      </c>
      <c r="N737">
        <v>998</v>
      </c>
    </row>
    <row r="738" spans="2:14" x14ac:dyDescent="0.35">
      <c r="B738">
        <v>730</v>
      </c>
      <c r="C738">
        <v>44073</v>
      </c>
      <c r="D738" t="s">
        <v>124</v>
      </c>
      <c r="E738" t="s">
        <v>127</v>
      </c>
      <c r="F738">
        <v>1</v>
      </c>
      <c r="G738">
        <v>37</v>
      </c>
      <c r="I738">
        <v>736</v>
      </c>
      <c r="J738">
        <v>44075</v>
      </c>
      <c r="K738" t="s">
        <v>123</v>
      </c>
      <c r="L738" t="s">
        <v>127</v>
      </c>
      <c r="M738">
        <v>1</v>
      </c>
      <c r="N738">
        <v>242</v>
      </c>
    </row>
    <row r="739" spans="2:14" x14ac:dyDescent="0.35">
      <c r="B739">
        <v>731</v>
      </c>
      <c r="C739">
        <v>44073</v>
      </c>
      <c r="D739" t="s">
        <v>126</v>
      </c>
      <c r="E739" t="s">
        <v>129</v>
      </c>
      <c r="F739">
        <v>1</v>
      </c>
      <c r="G739">
        <v>115</v>
      </c>
      <c r="I739">
        <v>737</v>
      </c>
      <c r="J739">
        <v>44075</v>
      </c>
      <c r="K739" t="s">
        <v>125</v>
      </c>
      <c r="L739" t="s">
        <v>128</v>
      </c>
      <c r="M739">
        <v>2</v>
      </c>
      <c r="N739">
        <v>438</v>
      </c>
    </row>
    <row r="740" spans="2:14" x14ac:dyDescent="0.35">
      <c r="B740">
        <v>732</v>
      </c>
      <c r="C740">
        <v>44074</v>
      </c>
      <c r="D740" t="s">
        <v>124</v>
      </c>
      <c r="E740" t="s">
        <v>130</v>
      </c>
      <c r="F740">
        <v>3</v>
      </c>
      <c r="G740">
        <v>114</v>
      </c>
      <c r="I740">
        <v>738</v>
      </c>
      <c r="J740">
        <v>44076</v>
      </c>
      <c r="K740" t="s">
        <v>123</v>
      </c>
      <c r="L740" t="s">
        <v>127</v>
      </c>
      <c r="M740">
        <v>3</v>
      </c>
      <c r="N740">
        <v>813</v>
      </c>
    </row>
    <row r="741" spans="2:14" x14ac:dyDescent="0.35">
      <c r="B741">
        <v>733</v>
      </c>
      <c r="C741">
        <v>44074</v>
      </c>
      <c r="D741" t="s">
        <v>126</v>
      </c>
      <c r="E741" t="s">
        <v>127</v>
      </c>
      <c r="F741">
        <v>1</v>
      </c>
      <c r="G741">
        <v>41</v>
      </c>
      <c r="I741">
        <v>739</v>
      </c>
      <c r="J741">
        <v>44076</v>
      </c>
      <c r="K741" t="s">
        <v>125</v>
      </c>
      <c r="L741" t="s">
        <v>129</v>
      </c>
      <c r="M741">
        <v>1</v>
      </c>
      <c r="N741">
        <v>719</v>
      </c>
    </row>
    <row r="742" spans="2:14" x14ac:dyDescent="0.35">
      <c r="B742">
        <v>734</v>
      </c>
      <c r="C742">
        <v>44074</v>
      </c>
      <c r="D742" t="s">
        <v>124</v>
      </c>
      <c r="E742" t="s">
        <v>128</v>
      </c>
      <c r="F742">
        <v>1</v>
      </c>
      <c r="G742">
        <v>55</v>
      </c>
      <c r="I742">
        <v>740</v>
      </c>
      <c r="J742">
        <v>44076</v>
      </c>
      <c r="K742" t="s">
        <v>123</v>
      </c>
      <c r="L742" t="s">
        <v>130</v>
      </c>
      <c r="M742">
        <v>6</v>
      </c>
      <c r="N742">
        <v>924</v>
      </c>
    </row>
    <row r="743" spans="2:14" x14ac:dyDescent="0.35">
      <c r="B743">
        <v>735</v>
      </c>
      <c r="C743">
        <v>44075</v>
      </c>
      <c r="D743" t="s">
        <v>125</v>
      </c>
      <c r="E743" t="s">
        <v>130</v>
      </c>
      <c r="F743">
        <v>1</v>
      </c>
      <c r="G743">
        <v>998</v>
      </c>
      <c r="I743">
        <v>741</v>
      </c>
      <c r="J743">
        <v>44077</v>
      </c>
      <c r="K743" t="s">
        <v>125</v>
      </c>
      <c r="L743" t="s">
        <v>127</v>
      </c>
      <c r="M743">
        <v>2</v>
      </c>
      <c r="N743">
        <v>1416</v>
      </c>
    </row>
    <row r="744" spans="2:14" x14ac:dyDescent="0.35">
      <c r="B744">
        <v>736</v>
      </c>
      <c r="C744">
        <v>44075</v>
      </c>
      <c r="D744" t="s">
        <v>123</v>
      </c>
      <c r="E744" t="s">
        <v>127</v>
      </c>
      <c r="F744">
        <v>1</v>
      </c>
      <c r="G744">
        <v>242</v>
      </c>
      <c r="I744">
        <v>742</v>
      </c>
      <c r="J744">
        <v>44077</v>
      </c>
      <c r="K744" t="s">
        <v>123</v>
      </c>
      <c r="L744" t="s">
        <v>128</v>
      </c>
      <c r="M744">
        <v>1</v>
      </c>
      <c r="N744">
        <v>323</v>
      </c>
    </row>
    <row r="745" spans="2:14" x14ac:dyDescent="0.35">
      <c r="B745">
        <v>737</v>
      </c>
      <c r="C745">
        <v>44075</v>
      </c>
      <c r="D745" t="s">
        <v>125</v>
      </c>
      <c r="E745" t="s">
        <v>128</v>
      </c>
      <c r="F745">
        <v>2</v>
      </c>
      <c r="G745">
        <v>438</v>
      </c>
      <c r="I745">
        <v>743</v>
      </c>
      <c r="J745">
        <v>44077</v>
      </c>
      <c r="K745" t="s">
        <v>125</v>
      </c>
      <c r="L745" t="s">
        <v>129</v>
      </c>
      <c r="M745">
        <v>1</v>
      </c>
      <c r="N745">
        <v>471</v>
      </c>
    </row>
    <row r="746" spans="2:14" x14ac:dyDescent="0.35">
      <c r="B746">
        <v>738</v>
      </c>
      <c r="C746">
        <v>44076</v>
      </c>
      <c r="D746" t="s">
        <v>123</v>
      </c>
      <c r="E746" t="s">
        <v>127</v>
      </c>
      <c r="F746">
        <v>3</v>
      </c>
      <c r="G746">
        <v>813</v>
      </c>
      <c r="I746">
        <v>744</v>
      </c>
      <c r="J746">
        <v>44078</v>
      </c>
      <c r="K746" t="s">
        <v>126</v>
      </c>
      <c r="L746" t="s">
        <v>127</v>
      </c>
      <c r="M746">
        <v>1</v>
      </c>
      <c r="N746">
        <v>70</v>
      </c>
    </row>
    <row r="747" spans="2:14" x14ac:dyDescent="0.35">
      <c r="B747">
        <v>739</v>
      </c>
      <c r="C747">
        <v>44076</v>
      </c>
      <c r="D747" t="s">
        <v>125</v>
      </c>
      <c r="E747" t="s">
        <v>129</v>
      </c>
      <c r="F747">
        <v>1</v>
      </c>
      <c r="G747">
        <v>719</v>
      </c>
      <c r="I747">
        <v>745</v>
      </c>
      <c r="J747">
        <v>44078</v>
      </c>
      <c r="K747" t="s">
        <v>124</v>
      </c>
      <c r="L747" t="s">
        <v>128</v>
      </c>
      <c r="M747">
        <v>3</v>
      </c>
      <c r="N747">
        <v>93</v>
      </c>
    </row>
    <row r="748" spans="2:14" x14ac:dyDescent="0.35">
      <c r="B748">
        <v>740</v>
      </c>
      <c r="C748">
        <v>44076</v>
      </c>
      <c r="D748" t="s">
        <v>123</v>
      </c>
      <c r="E748" t="s">
        <v>130</v>
      </c>
      <c r="F748">
        <v>6</v>
      </c>
      <c r="G748">
        <v>924</v>
      </c>
      <c r="I748">
        <v>746</v>
      </c>
      <c r="J748">
        <v>44078</v>
      </c>
      <c r="K748" t="s">
        <v>126</v>
      </c>
      <c r="L748" t="s">
        <v>127</v>
      </c>
      <c r="M748">
        <v>1</v>
      </c>
      <c r="N748">
        <v>72</v>
      </c>
    </row>
    <row r="749" spans="2:14" x14ac:dyDescent="0.35">
      <c r="B749">
        <v>741</v>
      </c>
      <c r="C749">
        <v>44077</v>
      </c>
      <c r="D749" t="s">
        <v>125</v>
      </c>
      <c r="E749" t="s">
        <v>127</v>
      </c>
      <c r="F749">
        <v>2</v>
      </c>
      <c r="G749">
        <v>1416</v>
      </c>
      <c r="I749">
        <v>747</v>
      </c>
      <c r="J749">
        <v>44079</v>
      </c>
      <c r="K749" t="s">
        <v>124</v>
      </c>
      <c r="L749" t="s">
        <v>129</v>
      </c>
      <c r="M749">
        <v>1</v>
      </c>
      <c r="N749">
        <v>34</v>
      </c>
    </row>
    <row r="750" spans="2:14" x14ac:dyDescent="0.35">
      <c r="B750">
        <v>742</v>
      </c>
      <c r="C750">
        <v>44077</v>
      </c>
      <c r="D750" t="s">
        <v>123</v>
      </c>
      <c r="E750" t="s">
        <v>128</v>
      </c>
      <c r="F750">
        <v>1</v>
      </c>
      <c r="G750">
        <v>323</v>
      </c>
      <c r="I750">
        <v>748</v>
      </c>
      <c r="J750">
        <v>44079</v>
      </c>
      <c r="K750" t="s">
        <v>126</v>
      </c>
      <c r="L750" t="s">
        <v>130</v>
      </c>
      <c r="M750">
        <v>2</v>
      </c>
      <c r="N750">
        <v>134</v>
      </c>
    </row>
    <row r="751" spans="2:14" x14ac:dyDescent="0.35">
      <c r="B751">
        <v>743</v>
      </c>
      <c r="C751">
        <v>44077</v>
      </c>
      <c r="D751" t="s">
        <v>125</v>
      </c>
      <c r="E751" t="s">
        <v>129</v>
      </c>
      <c r="F751">
        <v>1</v>
      </c>
      <c r="G751">
        <v>471</v>
      </c>
      <c r="I751">
        <v>749</v>
      </c>
      <c r="J751">
        <v>44079</v>
      </c>
      <c r="K751" t="s">
        <v>124</v>
      </c>
      <c r="L751" t="s">
        <v>127</v>
      </c>
      <c r="M751">
        <v>4</v>
      </c>
      <c r="N751">
        <v>152</v>
      </c>
    </row>
    <row r="752" spans="2:14" x14ac:dyDescent="0.35">
      <c r="B752">
        <v>744</v>
      </c>
      <c r="C752">
        <v>44078</v>
      </c>
      <c r="D752" t="s">
        <v>126</v>
      </c>
      <c r="E752" t="s">
        <v>127</v>
      </c>
      <c r="F752">
        <v>1</v>
      </c>
      <c r="G752">
        <v>70</v>
      </c>
      <c r="I752">
        <v>750</v>
      </c>
      <c r="J752">
        <v>44080</v>
      </c>
      <c r="K752" t="s">
        <v>126</v>
      </c>
      <c r="L752" t="s">
        <v>128</v>
      </c>
      <c r="M752">
        <v>2</v>
      </c>
      <c r="N752">
        <v>208</v>
      </c>
    </row>
    <row r="753" spans="2:14" x14ac:dyDescent="0.35">
      <c r="B753">
        <v>745</v>
      </c>
      <c r="C753">
        <v>44078</v>
      </c>
      <c r="D753" t="s">
        <v>124</v>
      </c>
      <c r="E753" t="s">
        <v>128</v>
      </c>
      <c r="F753">
        <v>3</v>
      </c>
      <c r="G753">
        <v>93</v>
      </c>
      <c r="I753">
        <v>751</v>
      </c>
      <c r="J753">
        <v>44080</v>
      </c>
      <c r="K753" t="s">
        <v>124</v>
      </c>
      <c r="L753" t="s">
        <v>129</v>
      </c>
      <c r="M753">
        <v>1</v>
      </c>
      <c r="N753">
        <v>55</v>
      </c>
    </row>
    <row r="754" spans="2:14" x14ac:dyDescent="0.35">
      <c r="B754">
        <v>746</v>
      </c>
      <c r="C754">
        <v>44078</v>
      </c>
      <c r="D754" t="s">
        <v>126</v>
      </c>
      <c r="E754" t="s">
        <v>127</v>
      </c>
      <c r="F754">
        <v>1</v>
      </c>
      <c r="G754">
        <v>72</v>
      </c>
      <c r="I754">
        <v>752</v>
      </c>
      <c r="J754">
        <v>44080</v>
      </c>
      <c r="K754" t="s">
        <v>126</v>
      </c>
      <c r="L754" t="s">
        <v>130</v>
      </c>
      <c r="M754">
        <v>1</v>
      </c>
      <c r="N754">
        <v>50</v>
      </c>
    </row>
    <row r="755" spans="2:14" x14ac:dyDescent="0.35">
      <c r="B755">
        <v>747</v>
      </c>
      <c r="C755">
        <v>44079</v>
      </c>
      <c r="D755" t="s">
        <v>124</v>
      </c>
      <c r="E755" t="s">
        <v>129</v>
      </c>
      <c r="F755">
        <v>1</v>
      </c>
      <c r="G755">
        <v>34</v>
      </c>
      <c r="I755">
        <v>753</v>
      </c>
      <c r="J755">
        <v>44081</v>
      </c>
      <c r="K755" t="s">
        <v>123</v>
      </c>
      <c r="L755" t="s">
        <v>128</v>
      </c>
      <c r="M755">
        <v>3</v>
      </c>
      <c r="N755">
        <v>153</v>
      </c>
    </row>
    <row r="756" spans="2:14" x14ac:dyDescent="0.35">
      <c r="B756">
        <v>748</v>
      </c>
      <c r="C756">
        <v>44079</v>
      </c>
      <c r="D756" t="s">
        <v>126</v>
      </c>
      <c r="E756" t="s">
        <v>130</v>
      </c>
      <c r="F756">
        <v>2</v>
      </c>
      <c r="G756">
        <v>134</v>
      </c>
      <c r="I756">
        <v>754</v>
      </c>
      <c r="J756">
        <v>44081</v>
      </c>
      <c r="K756" t="s">
        <v>125</v>
      </c>
      <c r="L756" t="s">
        <v>127</v>
      </c>
      <c r="M756">
        <v>2</v>
      </c>
      <c r="N756">
        <v>1074</v>
      </c>
    </row>
    <row r="757" spans="2:14" x14ac:dyDescent="0.35">
      <c r="B757">
        <v>749</v>
      </c>
      <c r="C757">
        <v>44079</v>
      </c>
      <c r="D757" t="s">
        <v>124</v>
      </c>
      <c r="E757" t="s">
        <v>127</v>
      </c>
      <c r="F757">
        <v>4</v>
      </c>
      <c r="G757">
        <v>152</v>
      </c>
      <c r="I757">
        <v>755</v>
      </c>
      <c r="J757">
        <v>44081</v>
      </c>
      <c r="K757" t="s">
        <v>123</v>
      </c>
      <c r="L757" t="s">
        <v>129</v>
      </c>
      <c r="M757">
        <v>1</v>
      </c>
      <c r="N757">
        <v>236</v>
      </c>
    </row>
    <row r="758" spans="2:14" x14ac:dyDescent="0.35">
      <c r="B758">
        <v>750</v>
      </c>
      <c r="C758">
        <v>44080</v>
      </c>
      <c r="D758" t="s">
        <v>126</v>
      </c>
      <c r="E758" t="s">
        <v>128</v>
      </c>
      <c r="F758">
        <v>2</v>
      </c>
      <c r="G758">
        <v>208</v>
      </c>
      <c r="I758">
        <v>756</v>
      </c>
      <c r="J758">
        <v>44082</v>
      </c>
      <c r="K758" t="s">
        <v>125</v>
      </c>
      <c r="L758" t="s">
        <v>130</v>
      </c>
      <c r="M758">
        <v>3</v>
      </c>
      <c r="N758">
        <v>3654</v>
      </c>
    </row>
    <row r="759" spans="2:14" x14ac:dyDescent="0.35">
      <c r="B759">
        <v>751</v>
      </c>
      <c r="C759">
        <v>44080</v>
      </c>
      <c r="D759" t="s">
        <v>124</v>
      </c>
      <c r="E759" t="s">
        <v>129</v>
      </c>
      <c r="F759">
        <v>1</v>
      </c>
      <c r="G759">
        <v>55</v>
      </c>
      <c r="I759">
        <v>757</v>
      </c>
      <c r="J759">
        <v>44082</v>
      </c>
      <c r="K759" t="s">
        <v>123</v>
      </c>
      <c r="L759" t="s">
        <v>127</v>
      </c>
      <c r="M759">
        <v>2</v>
      </c>
      <c r="N759">
        <v>352</v>
      </c>
    </row>
    <row r="760" spans="2:14" x14ac:dyDescent="0.35">
      <c r="B760">
        <v>752</v>
      </c>
      <c r="C760">
        <v>44080</v>
      </c>
      <c r="D760" t="s">
        <v>126</v>
      </c>
      <c r="E760" t="s">
        <v>130</v>
      </c>
      <c r="F760">
        <v>1</v>
      </c>
      <c r="G760">
        <v>50</v>
      </c>
      <c r="I760">
        <v>758</v>
      </c>
      <c r="J760">
        <v>44082</v>
      </c>
      <c r="K760" t="s">
        <v>125</v>
      </c>
      <c r="L760" t="s">
        <v>128</v>
      </c>
      <c r="M760">
        <v>1</v>
      </c>
      <c r="N760">
        <v>1175</v>
      </c>
    </row>
    <row r="761" spans="2:14" x14ac:dyDescent="0.35">
      <c r="B761">
        <v>753</v>
      </c>
      <c r="C761">
        <v>44081</v>
      </c>
      <c r="D761" t="s">
        <v>123</v>
      </c>
      <c r="E761" t="s">
        <v>128</v>
      </c>
      <c r="F761">
        <v>3</v>
      </c>
      <c r="G761">
        <v>153</v>
      </c>
      <c r="I761">
        <v>759</v>
      </c>
      <c r="J761">
        <v>44083</v>
      </c>
      <c r="K761" t="s">
        <v>123</v>
      </c>
      <c r="L761" t="s">
        <v>129</v>
      </c>
      <c r="M761">
        <v>6</v>
      </c>
      <c r="N761">
        <v>1560</v>
      </c>
    </row>
    <row r="762" spans="2:14" x14ac:dyDescent="0.35">
      <c r="B762">
        <v>754</v>
      </c>
      <c r="C762">
        <v>44081</v>
      </c>
      <c r="D762" t="s">
        <v>125</v>
      </c>
      <c r="E762" t="s">
        <v>127</v>
      </c>
      <c r="F762">
        <v>2</v>
      </c>
      <c r="G762">
        <v>1074</v>
      </c>
      <c r="I762">
        <v>760</v>
      </c>
      <c r="J762">
        <v>44083</v>
      </c>
      <c r="K762" t="s">
        <v>125</v>
      </c>
      <c r="L762" t="s">
        <v>130</v>
      </c>
      <c r="M762">
        <v>2</v>
      </c>
      <c r="N762">
        <v>2028</v>
      </c>
    </row>
    <row r="763" spans="2:14" x14ac:dyDescent="0.35">
      <c r="B763">
        <v>755</v>
      </c>
      <c r="C763">
        <v>44081</v>
      </c>
      <c r="D763" t="s">
        <v>123</v>
      </c>
      <c r="E763" t="s">
        <v>129</v>
      </c>
      <c r="F763">
        <v>1</v>
      </c>
      <c r="G763">
        <v>236</v>
      </c>
      <c r="I763">
        <v>761</v>
      </c>
      <c r="J763">
        <v>44083</v>
      </c>
      <c r="K763" t="s">
        <v>123</v>
      </c>
      <c r="L763" t="s">
        <v>128</v>
      </c>
      <c r="M763">
        <v>3</v>
      </c>
      <c r="N763">
        <v>834</v>
      </c>
    </row>
    <row r="764" spans="2:14" x14ac:dyDescent="0.35">
      <c r="B764">
        <v>756</v>
      </c>
      <c r="C764">
        <v>44082</v>
      </c>
      <c r="D764" t="s">
        <v>125</v>
      </c>
      <c r="E764" t="s">
        <v>130</v>
      </c>
      <c r="F764">
        <v>3</v>
      </c>
      <c r="G764">
        <v>3654</v>
      </c>
      <c r="I764">
        <v>762</v>
      </c>
      <c r="J764">
        <v>44084</v>
      </c>
      <c r="K764" t="s">
        <v>124</v>
      </c>
      <c r="L764" t="s">
        <v>127</v>
      </c>
      <c r="M764">
        <v>5</v>
      </c>
      <c r="N764">
        <v>230</v>
      </c>
    </row>
    <row r="765" spans="2:14" x14ac:dyDescent="0.35">
      <c r="B765">
        <v>757</v>
      </c>
      <c r="C765">
        <v>44082</v>
      </c>
      <c r="D765" t="s">
        <v>123</v>
      </c>
      <c r="E765" t="s">
        <v>127</v>
      </c>
      <c r="F765">
        <v>2</v>
      </c>
      <c r="G765">
        <v>352</v>
      </c>
      <c r="I765">
        <v>763</v>
      </c>
      <c r="J765">
        <v>44084</v>
      </c>
      <c r="K765" t="s">
        <v>126</v>
      </c>
      <c r="L765" t="s">
        <v>129</v>
      </c>
      <c r="M765">
        <v>1</v>
      </c>
      <c r="N765">
        <v>153</v>
      </c>
    </row>
    <row r="766" spans="2:14" x14ac:dyDescent="0.35">
      <c r="B766">
        <v>758</v>
      </c>
      <c r="C766">
        <v>44082</v>
      </c>
      <c r="D766" t="s">
        <v>125</v>
      </c>
      <c r="E766" t="s">
        <v>128</v>
      </c>
      <c r="F766">
        <v>1</v>
      </c>
      <c r="G766">
        <v>1175</v>
      </c>
      <c r="I766">
        <v>764</v>
      </c>
      <c r="J766">
        <v>44084</v>
      </c>
      <c r="K766" t="s">
        <v>124</v>
      </c>
      <c r="L766" t="s">
        <v>130</v>
      </c>
      <c r="M766">
        <v>1</v>
      </c>
      <c r="N766">
        <v>55</v>
      </c>
    </row>
    <row r="767" spans="2:14" x14ac:dyDescent="0.35">
      <c r="B767">
        <v>759</v>
      </c>
      <c r="C767">
        <v>44083</v>
      </c>
      <c r="D767" t="s">
        <v>123</v>
      </c>
      <c r="E767" t="s">
        <v>129</v>
      </c>
      <c r="F767">
        <v>6</v>
      </c>
      <c r="G767">
        <v>1560</v>
      </c>
      <c r="I767">
        <v>765</v>
      </c>
      <c r="J767">
        <v>44085</v>
      </c>
      <c r="K767" t="s">
        <v>126</v>
      </c>
      <c r="L767" t="s">
        <v>127</v>
      </c>
      <c r="M767">
        <v>2</v>
      </c>
      <c r="N767">
        <v>66</v>
      </c>
    </row>
    <row r="768" spans="2:14" x14ac:dyDescent="0.35">
      <c r="B768">
        <v>760</v>
      </c>
      <c r="C768">
        <v>44083</v>
      </c>
      <c r="D768" t="s">
        <v>125</v>
      </c>
      <c r="E768" t="s">
        <v>130</v>
      </c>
      <c r="F768">
        <v>2</v>
      </c>
      <c r="G768">
        <v>2028</v>
      </c>
      <c r="I768">
        <v>766</v>
      </c>
      <c r="J768">
        <v>44085</v>
      </c>
      <c r="K768" t="s">
        <v>124</v>
      </c>
      <c r="L768" t="s">
        <v>128</v>
      </c>
      <c r="M768">
        <v>1</v>
      </c>
      <c r="N768">
        <v>33</v>
      </c>
    </row>
    <row r="769" spans="2:14" x14ac:dyDescent="0.35">
      <c r="B769">
        <v>761</v>
      </c>
      <c r="C769">
        <v>44083</v>
      </c>
      <c r="D769" t="s">
        <v>123</v>
      </c>
      <c r="E769" t="s">
        <v>128</v>
      </c>
      <c r="F769">
        <v>3</v>
      </c>
      <c r="G769">
        <v>834</v>
      </c>
      <c r="I769">
        <v>767</v>
      </c>
      <c r="J769">
        <v>44085</v>
      </c>
      <c r="K769" t="s">
        <v>126</v>
      </c>
      <c r="L769" t="s">
        <v>129</v>
      </c>
      <c r="M769">
        <v>2</v>
      </c>
      <c r="N769">
        <v>364</v>
      </c>
    </row>
    <row r="770" spans="2:14" x14ac:dyDescent="0.35">
      <c r="B770">
        <v>762</v>
      </c>
      <c r="C770">
        <v>44084</v>
      </c>
      <c r="D770" t="s">
        <v>124</v>
      </c>
      <c r="E770" t="s">
        <v>127</v>
      </c>
      <c r="F770">
        <v>5</v>
      </c>
      <c r="G770">
        <v>230</v>
      </c>
      <c r="I770">
        <v>768</v>
      </c>
      <c r="J770">
        <v>44086</v>
      </c>
      <c r="K770" t="s">
        <v>124</v>
      </c>
      <c r="L770" t="s">
        <v>130</v>
      </c>
      <c r="M770">
        <v>1</v>
      </c>
      <c r="N770">
        <v>58</v>
      </c>
    </row>
    <row r="771" spans="2:14" x14ac:dyDescent="0.35">
      <c r="B771">
        <v>763</v>
      </c>
      <c r="C771">
        <v>44084</v>
      </c>
      <c r="D771" t="s">
        <v>126</v>
      </c>
      <c r="E771" t="s">
        <v>129</v>
      </c>
      <c r="F771">
        <v>1</v>
      </c>
      <c r="G771">
        <v>153</v>
      </c>
      <c r="I771">
        <v>769</v>
      </c>
      <c r="J771">
        <v>44086</v>
      </c>
      <c r="K771" t="s">
        <v>126</v>
      </c>
      <c r="L771" t="s">
        <v>128</v>
      </c>
      <c r="M771">
        <v>1</v>
      </c>
      <c r="N771">
        <v>40</v>
      </c>
    </row>
    <row r="772" spans="2:14" x14ac:dyDescent="0.35">
      <c r="B772">
        <v>764</v>
      </c>
      <c r="C772">
        <v>44084</v>
      </c>
      <c r="D772" t="s">
        <v>124</v>
      </c>
      <c r="E772" t="s">
        <v>130</v>
      </c>
      <c r="F772">
        <v>1</v>
      </c>
      <c r="G772">
        <v>55</v>
      </c>
      <c r="I772">
        <v>770</v>
      </c>
      <c r="J772">
        <v>44086</v>
      </c>
      <c r="K772" t="s">
        <v>124</v>
      </c>
      <c r="L772" t="s">
        <v>130</v>
      </c>
      <c r="M772">
        <v>1</v>
      </c>
      <c r="N772">
        <v>41</v>
      </c>
    </row>
    <row r="773" spans="2:14" x14ac:dyDescent="0.35">
      <c r="B773">
        <v>765</v>
      </c>
      <c r="C773">
        <v>44085</v>
      </c>
      <c r="D773" t="s">
        <v>126</v>
      </c>
      <c r="E773" t="s">
        <v>127</v>
      </c>
      <c r="F773">
        <v>2</v>
      </c>
      <c r="G773">
        <v>66</v>
      </c>
      <c r="I773">
        <v>771</v>
      </c>
      <c r="J773">
        <v>44087</v>
      </c>
      <c r="K773" t="s">
        <v>125</v>
      </c>
      <c r="L773" t="s">
        <v>129</v>
      </c>
      <c r="M773">
        <v>2</v>
      </c>
      <c r="N773">
        <v>1352</v>
      </c>
    </row>
    <row r="774" spans="2:14" x14ac:dyDescent="0.35">
      <c r="B774">
        <v>766</v>
      </c>
      <c r="C774">
        <v>44085</v>
      </c>
      <c r="D774" t="s">
        <v>124</v>
      </c>
      <c r="E774" t="s">
        <v>128</v>
      </c>
      <c r="F774">
        <v>1</v>
      </c>
      <c r="G774">
        <v>33</v>
      </c>
      <c r="I774">
        <v>772</v>
      </c>
      <c r="J774">
        <v>44087</v>
      </c>
      <c r="K774" t="s">
        <v>123</v>
      </c>
      <c r="L774" t="s">
        <v>130</v>
      </c>
      <c r="M774">
        <v>1</v>
      </c>
      <c r="N774">
        <v>61</v>
      </c>
    </row>
    <row r="775" spans="2:14" x14ac:dyDescent="0.35">
      <c r="B775">
        <v>767</v>
      </c>
      <c r="C775">
        <v>44085</v>
      </c>
      <c r="D775" t="s">
        <v>126</v>
      </c>
      <c r="E775" t="s">
        <v>129</v>
      </c>
      <c r="F775">
        <v>2</v>
      </c>
      <c r="G775">
        <v>364</v>
      </c>
      <c r="I775">
        <v>773</v>
      </c>
      <c r="J775">
        <v>44087</v>
      </c>
      <c r="K775" t="s">
        <v>125</v>
      </c>
      <c r="L775" t="s">
        <v>127</v>
      </c>
      <c r="M775">
        <v>2</v>
      </c>
      <c r="N775">
        <v>1900</v>
      </c>
    </row>
    <row r="776" spans="2:14" x14ac:dyDescent="0.35">
      <c r="B776">
        <v>768</v>
      </c>
      <c r="C776">
        <v>44086</v>
      </c>
      <c r="D776" t="s">
        <v>124</v>
      </c>
      <c r="E776" t="s">
        <v>130</v>
      </c>
      <c r="F776">
        <v>1</v>
      </c>
      <c r="G776">
        <v>58</v>
      </c>
      <c r="I776">
        <v>774</v>
      </c>
      <c r="J776">
        <v>44088</v>
      </c>
      <c r="K776" t="s">
        <v>123</v>
      </c>
      <c r="L776" t="s">
        <v>128</v>
      </c>
      <c r="M776">
        <v>4</v>
      </c>
      <c r="N776">
        <v>232</v>
      </c>
    </row>
    <row r="777" spans="2:14" x14ac:dyDescent="0.35">
      <c r="B777">
        <v>769</v>
      </c>
      <c r="C777">
        <v>44086</v>
      </c>
      <c r="D777" t="s">
        <v>126</v>
      </c>
      <c r="E777" t="s">
        <v>128</v>
      </c>
      <c r="F777">
        <v>1</v>
      </c>
      <c r="G777">
        <v>40</v>
      </c>
      <c r="I777">
        <v>775</v>
      </c>
      <c r="J777">
        <v>44088</v>
      </c>
      <c r="K777" t="s">
        <v>125</v>
      </c>
      <c r="L777" t="s">
        <v>129</v>
      </c>
      <c r="M777">
        <v>2</v>
      </c>
      <c r="N777">
        <v>1980</v>
      </c>
    </row>
    <row r="778" spans="2:14" x14ac:dyDescent="0.35">
      <c r="B778">
        <v>770</v>
      </c>
      <c r="C778">
        <v>44086</v>
      </c>
      <c r="D778" t="s">
        <v>124</v>
      </c>
      <c r="E778" t="s">
        <v>130</v>
      </c>
      <c r="F778">
        <v>1</v>
      </c>
      <c r="G778">
        <v>41</v>
      </c>
      <c r="I778">
        <v>776</v>
      </c>
      <c r="J778">
        <v>44088</v>
      </c>
      <c r="K778" t="s">
        <v>123</v>
      </c>
      <c r="L778" t="s">
        <v>130</v>
      </c>
      <c r="M778">
        <v>4</v>
      </c>
      <c r="N778">
        <v>520</v>
      </c>
    </row>
    <row r="779" spans="2:14" x14ac:dyDescent="0.35">
      <c r="B779">
        <v>771</v>
      </c>
      <c r="C779">
        <v>44087</v>
      </c>
      <c r="D779" t="s">
        <v>125</v>
      </c>
      <c r="E779" t="s">
        <v>129</v>
      </c>
      <c r="F779">
        <v>2</v>
      </c>
      <c r="G779">
        <v>1352</v>
      </c>
      <c r="I779">
        <v>777</v>
      </c>
      <c r="J779">
        <v>44089</v>
      </c>
      <c r="K779" t="s">
        <v>125</v>
      </c>
      <c r="L779" t="s">
        <v>128</v>
      </c>
      <c r="M779">
        <v>2</v>
      </c>
      <c r="N779">
        <v>2382</v>
      </c>
    </row>
    <row r="780" spans="2:14" x14ac:dyDescent="0.35">
      <c r="B780">
        <v>772</v>
      </c>
      <c r="C780">
        <v>44087</v>
      </c>
      <c r="D780" t="s">
        <v>123</v>
      </c>
      <c r="E780" t="s">
        <v>130</v>
      </c>
      <c r="F780">
        <v>1</v>
      </c>
      <c r="G780">
        <v>61</v>
      </c>
      <c r="I780">
        <v>778</v>
      </c>
      <c r="J780">
        <v>44089</v>
      </c>
      <c r="K780" t="s">
        <v>123</v>
      </c>
      <c r="L780" t="s">
        <v>130</v>
      </c>
      <c r="M780">
        <v>5</v>
      </c>
      <c r="N780">
        <v>465</v>
      </c>
    </row>
    <row r="781" spans="2:14" x14ac:dyDescent="0.35">
      <c r="B781">
        <v>773</v>
      </c>
      <c r="C781">
        <v>44087</v>
      </c>
      <c r="D781" t="s">
        <v>125</v>
      </c>
      <c r="E781" t="s">
        <v>127</v>
      </c>
      <c r="F781">
        <v>2</v>
      </c>
      <c r="G781">
        <v>1900</v>
      </c>
      <c r="I781">
        <v>779</v>
      </c>
      <c r="J781">
        <v>44089</v>
      </c>
      <c r="K781" t="s">
        <v>125</v>
      </c>
      <c r="L781" t="s">
        <v>127</v>
      </c>
      <c r="M781">
        <v>1</v>
      </c>
      <c r="N781">
        <v>819</v>
      </c>
    </row>
    <row r="782" spans="2:14" x14ac:dyDescent="0.35">
      <c r="B782">
        <v>774</v>
      </c>
      <c r="C782">
        <v>44088</v>
      </c>
      <c r="D782" t="s">
        <v>123</v>
      </c>
      <c r="E782" t="s">
        <v>128</v>
      </c>
      <c r="F782">
        <v>4</v>
      </c>
      <c r="G782">
        <v>232</v>
      </c>
      <c r="I782">
        <v>780</v>
      </c>
      <c r="J782">
        <v>44090</v>
      </c>
      <c r="K782" t="s">
        <v>126</v>
      </c>
      <c r="L782" t="s">
        <v>130</v>
      </c>
      <c r="M782">
        <v>1</v>
      </c>
      <c r="N782">
        <v>144</v>
      </c>
    </row>
    <row r="783" spans="2:14" x14ac:dyDescent="0.35">
      <c r="B783">
        <v>775</v>
      </c>
      <c r="C783">
        <v>44088</v>
      </c>
      <c r="D783" t="s">
        <v>125</v>
      </c>
      <c r="E783" t="s">
        <v>129</v>
      </c>
      <c r="F783">
        <v>2</v>
      </c>
      <c r="G783">
        <v>1980</v>
      </c>
      <c r="I783">
        <v>781</v>
      </c>
      <c r="J783">
        <v>44090</v>
      </c>
      <c r="K783" t="s">
        <v>124</v>
      </c>
      <c r="L783" t="s">
        <v>127</v>
      </c>
      <c r="M783">
        <v>4</v>
      </c>
      <c r="N783">
        <v>188</v>
      </c>
    </row>
    <row r="784" spans="2:14" x14ac:dyDescent="0.35">
      <c r="B784">
        <v>776</v>
      </c>
      <c r="C784">
        <v>44088</v>
      </c>
      <c r="D784" t="s">
        <v>123</v>
      </c>
      <c r="E784" t="s">
        <v>130</v>
      </c>
      <c r="F784">
        <v>4</v>
      </c>
      <c r="G784">
        <v>520</v>
      </c>
      <c r="I784">
        <v>782</v>
      </c>
      <c r="J784">
        <v>44090</v>
      </c>
      <c r="K784" t="s">
        <v>126</v>
      </c>
      <c r="L784" t="s">
        <v>128</v>
      </c>
      <c r="M784">
        <v>1</v>
      </c>
      <c r="N784">
        <v>56</v>
      </c>
    </row>
    <row r="785" spans="2:14" x14ac:dyDescent="0.35">
      <c r="B785">
        <v>777</v>
      </c>
      <c r="C785">
        <v>44089</v>
      </c>
      <c r="D785" t="s">
        <v>125</v>
      </c>
      <c r="E785" t="s">
        <v>128</v>
      </c>
      <c r="F785">
        <v>2</v>
      </c>
      <c r="G785">
        <v>2382</v>
      </c>
      <c r="I785">
        <v>783</v>
      </c>
      <c r="J785">
        <v>44091</v>
      </c>
      <c r="K785" t="s">
        <v>124</v>
      </c>
      <c r="L785" t="s">
        <v>129</v>
      </c>
      <c r="M785">
        <v>4</v>
      </c>
      <c r="N785">
        <v>168</v>
      </c>
    </row>
    <row r="786" spans="2:14" x14ac:dyDescent="0.35">
      <c r="B786">
        <v>778</v>
      </c>
      <c r="C786">
        <v>44089</v>
      </c>
      <c r="D786" t="s">
        <v>123</v>
      </c>
      <c r="E786" t="s">
        <v>130</v>
      </c>
      <c r="F786">
        <v>5</v>
      </c>
      <c r="G786">
        <v>465</v>
      </c>
      <c r="I786">
        <v>784</v>
      </c>
      <c r="J786">
        <v>44091</v>
      </c>
      <c r="K786" t="s">
        <v>126</v>
      </c>
      <c r="L786" t="s">
        <v>130</v>
      </c>
      <c r="M786">
        <v>1</v>
      </c>
      <c r="N786">
        <v>98</v>
      </c>
    </row>
    <row r="787" spans="2:14" x14ac:dyDescent="0.35">
      <c r="B787">
        <v>779</v>
      </c>
      <c r="C787">
        <v>44089</v>
      </c>
      <c r="D787" t="s">
        <v>125</v>
      </c>
      <c r="E787" t="s">
        <v>127</v>
      </c>
      <c r="F787">
        <v>1</v>
      </c>
      <c r="G787">
        <v>819</v>
      </c>
      <c r="I787">
        <v>785</v>
      </c>
      <c r="J787">
        <v>44091</v>
      </c>
      <c r="K787" t="s">
        <v>124</v>
      </c>
      <c r="L787" t="s">
        <v>128</v>
      </c>
      <c r="M787">
        <v>2</v>
      </c>
      <c r="N787">
        <v>62</v>
      </c>
    </row>
    <row r="788" spans="2:14" x14ac:dyDescent="0.35">
      <c r="B788">
        <v>780</v>
      </c>
      <c r="C788">
        <v>44090</v>
      </c>
      <c r="D788" t="s">
        <v>126</v>
      </c>
      <c r="E788" t="s">
        <v>130</v>
      </c>
      <c r="F788">
        <v>1</v>
      </c>
      <c r="G788">
        <v>144</v>
      </c>
      <c r="I788">
        <v>786</v>
      </c>
      <c r="J788">
        <v>44092</v>
      </c>
      <c r="K788" t="s">
        <v>126</v>
      </c>
      <c r="L788" t="s">
        <v>130</v>
      </c>
      <c r="M788">
        <v>2</v>
      </c>
      <c r="N788">
        <v>282</v>
      </c>
    </row>
    <row r="789" spans="2:14" x14ac:dyDescent="0.35">
      <c r="B789">
        <v>781</v>
      </c>
      <c r="C789">
        <v>44090</v>
      </c>
      <c r="D789" t="s">
        <v>124</v>
      </c>
      <c r="E789" t="s">
        <v>127</v>
      </c>
      <c r="F789">
        <v>4</v>
      </c>
      <c r="G789">
        <v>188</v>
      </c>
      <c r="I789">
        <v>787</v>
      </c>
      <c r="J789">
        <v>44092</v>
      </c>
      <c r="K789" t="s">
        <v>124</v>
      </c>
      <c r="L789" t="s">
        <v>127</v>
      </c>
      <c r="M789">
        <v>3</v>
      </c>
      <c r="N789">
        <v>138</v>
      </c>
    </row>
    <row r="790" spans="2:14" x14ac:dyDescent="0.35">
      <c r="B790">
        <v>782</v>
      </c>
      <c r="C790">
        <v>44090</v>
      </c>
      <c r="D790" t="s">
        <v>126</v>
      </c>
      <c r="E790" t="s">
        <v>128</v>
      </c>
      <c r="F790">
        <v>1</v>
      </c>
      <c r="G790">
        <v>56</v>
      </c>
      <c r="I790">
        <v>788</v>
      </c>
      <c r="J790">
        <v>44092</v>
      </c>
      <c r="K790" t="s">
        <v>126</v>
      </c>
      <c r="L790" t="s">
        <v>128</v>
      </c>
      <c r="M790">
        <v>3</v>
      </c>
      <c r="N790">
        <v>120</v>
      </c>
    </row>
    <row r="791" spans="2:14" x14ac:dyDescent="0.35">
      <c r="B791">
        <v>783</v>
      </c>
      <c r="C791">
        <v>44091</v>
      </c>
      <c r="D791" t="s">
        <v>124</v>
      </c>
      <c r="E791" t="s">
        <v>129</v>
      </c>
      <c r="F791">
        <v>4</v>
      </c>
      <c r="G791">
        <v>168</v>
      </c>
      <c r="I791">
        <v>789</v>
      </c>
      <c r="J791">
        <v>44093</v>
      </c>
      <c r="K791" t="s">
        <v>123</v>
      </c>
      <c r="L791" t="s">
        <v>127</v>
      </c>
      <c r="M791">
        <v>1</v>
      </c>
      <c r="N791">
        <v>82</v>
      </c>
    </row>
    <row r="792" spans="2:14" x14ac:dyDescent="0.35">
      <c r="B792">
        <v>784</v>
      </c>
      <c r="C792">
        <v>44091</v>
      </c>
      <c r="D792" t="s">
        <v>126</v>
      </c>
      <c r="E792" t="s">
        <v>130</v>
      </c>
      <c r="F792">
        <v>1</v>
      </c>
      <c r="G792">
        <v>98</v>
      </c>
      <c r="I792">
        <v>790</v>
      </c>
      <c r="J792">
        <v>44093</v>
      </c>
      <c r="K792" t="s">
        <v>125</v>
      </c>
      <c r="L792" t="s">
        <v>128</v>
      </c>
      <c r="M792">
        <v>1</v>
      </c>
      <c r="N792">
        <v>1051</v>
      </c>
    </row>
    <row r="793" spans="2:14" x14ac:dyDescent="0.35">
      <c r="B793">
        <v>785</v>
      </c>
      <c r="C793">
        <v>44091</v>
      </c>
      <c r="D793" t="s">
        <v>124</v>
      </c>
      <c r="E793" t="s">
        <v>128</v>
      </c>
      <c r="F793">
        <v>2</v>
      </c>
      <c r="G793">
        <v>62</v>
      </c>
      <c r="I793">
        <v>791</v>
      </c>
      <c r="J793">
        <v>44093</v>
      </c>
      <c r="K793" t="s">
        <v>123</v>
      </c>
      <c r="L793" t="s">
        <v>129</v>
      </c>
      <c r="M793">
        <v>3</v>
      </c>
      <c r="N793">
        <v>990</v>
      </c>
    </row>
    <row r="794" spans="2:14" x14ac:dyDescent="0.35">
      <c r="B794">
        <v>786</v>
      </c>
      <c r="C794">
        <v>44092</v>
      </c>
      <c r="D794" t="s">
        <v>126</v>
      </c>
      <c r="E794" t="s">
        <v>130</v>
      </c>
      <c r="F794">
        <v>2</v>
      </c>
      <c r="G794">
        <v>282</v>
      </c>
      <c r="I794">
        <v>792</v>
      </c>
      <c r="J794">
        <v>44094</v>
      </c>
      <c r="K794" t="s">
        <v>125</v>
      </c>
      <c r="L794" t="s">
        <v>130</v>
      </c>
      <c r="M794">
        <v>1</v>
      </c>
      <c r="N794">
        <v>1151</v>
      </c>
    </row>
    <row r="795" spans="2:14" x14ac:dyDescent="0.35">
      <c r="B795">
        <v>787</v>
      </c>
      <c r="C795">
        <v>44092</v>
      </c>
      <c r="D795" t="s">
        <v>124</v>
      </c>
      <c r="E795" t="s">
        <v>127</v>
      </c>
      <c r="F795">
        <v>3</v>
      </c>
      <c r="G795">
        <v>138</v>
      </c>
      <c r="I795">
        <v>793</v>
      </c>
      <c r="J795">
        <v>44094</v>
      </c>
      <c r="K795" t="s">
        <v>123</v>
      </c>
      <c r="L795" t="s">
        <v>128</v>
      </c>
      <c r="M795">
        <v>7</v>
      </c>
      <c r="N795">
        <v>1869</v>
      </c>
    </row>
    <row r="796" spans="2:14" x14ac:dyDescent="0.35">
      <c r="B796">
        <v>788</v>
      </c>
      <c r="C796">
        <v>44092</v>
      </c>
      <c r="D796" t="s">
        <v>126</v>
      </c>
      <c r="E796" t="s">
        <v>128</v>
      </c>
      <c r="F796">
        <v>3</v>
      </c>
      <c r="G796">
        <v>120</v>
      </c>
      <c r="I796">
        <v>794</v>
      </c>
      <c r="J796">
        <v>44094</v>
      </c>
      <c r="K796" t="s">
        <v>125</v>
      </c>
      <c r="L796" t="s">
        <v>130</v>
      </c>
      <c r="M796">
        <v>2</v>
      </c>
      <c r="N796">
        <v>2088</v>
      </c>
    </row>
    <row r="797" spans="2:14" x14ac:dyDescent="0.35">
      <c r="B797">
        <v>789</v>
      </c>
      <c r="C797">
        <v>44093</v>
      </c>
      <c r="D797" t="s">
        <v>123</v>
      </c>
      <c r="E797" t="s">
        <v>127</v>
      </c>
      <c r="F797">
        <v>1</v>
      </c>
      <c r="G797">
        <v>82</v>
      </c>
      <c r="I797">
        <v>795</v>
      </c>
      <c r="J797">
        <v>44095</v>
      </c>
      <c r="K797" t="s">
        <v>123</v>
      </c>
      <c r="L797" t="s">
        <v>127</v>
      </c>
      <c r="M797">
        <v>1</v>
      </c>
      <c r="N797">
        <v>198</v>
      </c>
    </row>
    <row r="798" spans="2:14" x14ac:dyDescent="0.35">
      <c r="B798">
        <v>790</v>
      </c>
      <c r="C798">
        <v>44093</v>
      </c>
      <c r="D798" t="s">
        <v>125</v>
      </c>
      <c r="E798" t="s">
        <v>128</v>
      </c>
      <c r="F798">
        <v>1</v>
      </c>
      <c r="G798">
        <v>1051</v>
      </c>
      <c r="I798">
        <v>796</v>
      </c>
      <c r="J798">
        <v>44095</v>
      </c>
      <c r="K798" t="s">
        <v>125</v>
      </c>
      <c r="L798" t="s">
        <v>128</v>
      </c>
      <c r="M798">
        <v>1</v>
      </c>
      <c r="N798">
        <v>1221</v>
      </c>
    </row>
    <row r="799" spans="2:14" x14ac:dyDescent="0.35">
      <c r="B799">
        <v>791</v>
      </c>
      <c r="C799">
        <v>44093</v>
      </c>
      <c r="D799" t="s">
        <v>123</v>
      </c>
      <c r="E799" t="s">
        <v>129</v>
      </c>
      <c r="F799">
        <v>3</v>
      </c>
      <c r="G799">
        <v>990</v>
      </c>
      <c r="I799">
        <v>797</v>
      </c>
      <c r="J799">
        <v>44095</v>
      </c>
      <c r="K799" t="s">
        <v>123</v>
      </c>
      <c r="L799" t="s">
        <v>127</v>
      </c>
      <c r="M799">
        <v>5</v>
      </c>
      <c r="N799">
        <v>860</v>
      </c>
    </row>
    <row r="800" spans="2:14" x14ac:dyDescent="0.35">
      <c r="B800">
        <v>792</v>
      </c>
      <c r="C800">
        <v>44094</v>
      </c>
      <c r="D800" t="s">
        <v>125</v>
      </c>
      <c r="E800" t="s">
        <v>130</v>
      </c>
      <c r="F800">
        <v>1</v>
      </c>
      <c r="G800">
        <v>1151</v>
      </c>
      <c r="I800">
        <v>798</v>
      </c>
      <c r="J800">
        <v>44096</v>
      </c>
      <c r="K800" t="s">
        <v>124</v>
      </c>
      <c r="L800" t="s">
        <v>128</v>
      </c>
      <c r="M800">
        <v>4</v>
      </c>
      <c r="N800">
        <v>188</v>
      </c>
    </row>
    <row r="801" spans="2:14" x14ac:dyDescent="0.35">
      <c r="B801">
        <v>793</v>
      </c>
      <c r="C801">
        <v>44094</v>
      </c>
      <c r="D801" t="s">
        <v>123</v>
      </c>
      <c r="E801" t="s">
        <v>128</v>
      </c>
      <c r="F801">
        <v>7</v>
      </c>
      <c r="G801">
        <v>1869</v>
      </c>
      <c r="I801">
        <v>799</v>
      </c>
      <c r="J801">
        <v>44096</v>
      </c>
      <c r="K801" t="s">
        <v>126</v>
      </c>
      <c r="L801" t="s">
        <v>129</v>
      </c>
      <c r="M801">
        <v>2</v>
      </c>
      <c r="N801">
        <v>196</v>
      </c>
    </row>
    <row r="802" spans="2:14" x14ac:dyDescent="0.35">
      <c r="B802">
        <v>794</v>
      </c>
      <c r="C802">
        <v>44094</v>
      </c>
      <c r="D802" t="s">
        <v>125</v>
      </c>
      <c r="E802" t="s">
        <v>130</v>
      </c>
      <c r="F802">
        <v>2</v>
      </c>
      <c r="G802">
        <v>2088</v>
      </c>
      <c r="I802">
        <v>800</v>
      </c>
      <c r="J802">
        <v>44096</v>
      </c>
      <c r="K802" t="s">
        <v>124</v>
      </c>
      <c r="L802" t="s">
        <v>130</v>
      </c>
      <c r="M802">
        <v>1</v>
      </c>
      <c r="N802">
        <v>49</v>
      </c>
    </row>
    <row r="803" spans="2:14" x14ac:dyDescent="0.35">
      <c r="B803">
        <v>795</v>
      </c>
      <c r="C803">
        <v>44095</v>
      </c>
      <c r="D803" t="s">
        <v>123</v>
      </c>
      <c r="E803" t="s">
        <v>127</v>
      </c>
      <c r="F803">
        <v>1</v>
      </c>
      <c r="G803">
        <v>198</v>
      </c>
      <c r="I803">
        <v>801</v>
      </c>
      <c r="J803">
        <v>44097</v>
      </c>
      <c r="K803" t="s">
        <v>126</v>
      </c>
      <c r="L803" t="s">
        <v>128</v>
      </c>
      <c r="M803">
        <v>1</v>
      </c>
      <c r="N803">
        <v>166</v>
      </c>
    </row>
    <row r="804" spans="2:14" x14ac:dyDescent="0.35">
      <c r="B804">
        <v>796</v>
      </c>
      <c r="C804">
        <v>44095</v>
      </c>
      <c r="D804" t="s">
        <v>125</v>
      </c>
      <c r="E804" t="s">
        <v>128</v>
      </c>
      <c r="F804">
        <v>1</v>
      </c>
      <c r="G804">
        <v>1221</v>
      </c>
      <c r="I804">
        <v>802</v>
      </c>
      <c r="J804">
        <v>44097</v>
      </c>
      <c r="K804" t="s">
        <v>124</v>
      </c>
      <c r="L804" t="s">
        <v>130</v>
      </c>
      <c r="M804">
        <v>2</v>
      </c>
      <c r="N804">
        <v>74</v>
      </c>
    </row>
    <row r="805" spans="2:14" x14ac:dyDescent="0.35">
      <c r="B805">
        <v>797</v>
      </c>
      <c r="C805">
        <v>44095</v>
      </c>
      <c r="D805" t="s">
        <v>123</v>
      </c>
      <c r="E805" t="s">
        <v>127</v>
      </c>
      <c r="F805">
        <v>5</v>
      </c>
      <c r="G805">
        <v>860</v>
      </c>
      <c r="I805">
        <v>803</v>
      </c>
      <c r="J805">
        <v>44097</v>
      </c>
      <c r="K805" t="s">
        <v>126</v>
      </c>
      <c r="L805" t="s">
        <v>127</v>
      </c>
      <c r="M805">
        <v>1</v>
      </c>
      <c r="N805">
        <v>104</v>
      </c>
    </row>
    <row r="806" spans="2:14" x14ac:dyDescent="0.35">
      <c r="B806">
        <v>798</v>
      </c>
      <c r="C806">
        <v>44096</v>
      </c>
      <c r="D806" t="s">
        <v>124</v>
      </c>
      <c r="E806" t="s">
        <v>128</v>
      </c>
      <c r="F806">
        <v>4</v>
      </c>
      <c r="G806">
        <v>188</v>
      </c>
      <c r="I806">
        <v>804</v>
      </c>
      <c r="J806">
        <v>44098</v>
      </c>
      <c r="K806" t="s">
        <v>124</v>
      </c>
      <c r="L806" t="s">
        <v>128</v>
      </c>
      <c r="M806">
        <v>3</v>
      </c>
      <c r="N806">
        <v>162</v>
      </c>
    </row>
    <row r="807" spans="2:14" x14ac:dyDescent="0.35">
      <c r="B807">
        <v>799</v>
      </c>
      <c r="C807">
        <v>44096</v>
      </c>
      <c r="D807" t="s">
        <v>126</v>
      </c>
      <c r="E807" t="s">
        <v>129</v>
      </c>
      <c r="F807">
        <v>2</v>
      </c>
      <c r="G807">
        <v>196</v>
      </c>
      <c r="I807">
        <v>805</v>
      </c>
      <c r="J807">
        <v>44098</v>
      </c>
      <c r="K807" t="s">
        <v>126</v>
      </c>
      <c r="L807" t="s">
        <v>127</v>
      </c>
      <c r="M807">
        <v>2</v>
      </c>
      <c r="N807">
        <v>398</v>
      </c>
    </row>
    <row r="808" spans="2:14" x14ac:dyDescent="0.35">
      <c r="B808">
        <v>799</v>
      </c>
      <c r="C808">
        <v>44096</v>
      </c>
      <c r="D808" t="s">
        <v>126</v>
      </c>
      <c r="E808" t="s">
        <v>129</v>
      </c>
      <c r="F808">
        <v>2</v>
      </c>
      <c r="G808">
        <v>196</v>
      </c>
      <c r="I808">
        <v>806</v>
      </c>
      <c r="J808">
        <v>44098</v>
      </c>
      <c r="K808" t="s">
        <v>124</v>
      </c>
      <c r="L808" t="s">
        <v>129</v>
      </c>
      <c r="M808">
        <v>1</v>
      </c>
      <c r="N808">
        <v>32</v>
      </c>
    </row>
    <row r="809" spans="2:14" x14ac:dyDescent="0.35">
      <c r="B809">
        <v>800</v>
      </c>
      <c r="C809">
        <v>44096</v>
      </c>
      <c r="D809" t="s">
        <v>124</v>
      </c>
      <c r="E809" t="s">
        <v>130</v>
      </c>
      <c r="F809">
        <v>1</v>
      </c>
      <c r="G809">
        <v>49</v>
      </c>
      <c r="I809">
        <v>807</v>
      </c>
      <c r="J809">
        <v>44099</v>
      </c>
      <c r="K809" t="s">
        <v>125</v>
      </c>
      <c r="L809" t="s">
        <v>129</v>
      </c>
      <c r="M809">
        <v>1</v>
      </c>
      <c r="N809">
        <v>891</v>
      </c>
    </row>
    <row r="810" spans="2:14" x14ac:dyDescent="0.35">
      <c r="B810">
        <v>801</v>
      </c>
      <c r="C810">
        <v>44097</v>
      </c>
      <c r="D810" t="s">
        <v>126</v>
      </c>
      <c r="E810" t="s">
        <v>128</v>
      </c>
      <c r="F810">
        <v>1</v>
      </c>
      <c r="G810">
        <v>166</v>
      </c>
      <c r="I810">
        <v>808</v>
      </c>
      <c r="J810">
        <v>44099</v>
      </c>
      <c r="K810" t="s">
        <v>123</v>
      </c>
      <c r="L810" t="s">
        <v>130</v>
      </c>
      <c r="M810">
        <v>6</v>
      </c>
      <c r="N810">
        <v>1272</v>
      </c>
    </row>
    <row r="811" spans="2:14" x14ac:dyDescent="0.35">
      <c r="B811">
        <v>802</v>
      </c>
      <c r="C811">
        <v>44097</v>
      </c>
      <c r="D811" t="s">
        <v>124</v>
      </c>
      <c r="E811" t="s">
        <v>130</v>
      </c>
      <c r="F811">
        <v>2</v>
      </c>
      <c r="G811">
        <v>74</v>
      </c>
      <c r="I811">
        <v>809</v>
      </c>
      <c r="J811">
        <v>44099</v>
      </c>
      <c r="K811" t="s">
        <v>125</v>
      </c>
      <c r="L811" t="s">
        <v>128</v>
      </c>
      <c r="M811">
        <v>2</v>
      </c>
      <c r="N811">
        <v>2066</v>
      </c>
    </row>
    <row r="812" spans="2:14" x14ac:dyDescent="0.35">
      <c r="B812">
        <v>803</v>
      </c>
      <c r="C812">
        <v>44097</v>
      </c>
      <c r="D812" t="s">
        <v>126</v>
      </c>
      <c r="E812" t="s">
        <v>127</v>
      </c>
      <c r="F812">
        <v>1</v>
      </c>
      <c r="G812">
        <v>104</v>
      </c>
      <c r="I812">
        <v>810</v>
      </c>
      <c r="J812">
        <v>44100</v>
      </c>
      <c r="K812" t="s">
        <v>123</v>
      </c>
      <c r="L812" t="s">
        <v>130</v>
      </c>
      <c r="M812">
        <v>4</v>
      </c>
      <c r="N812">
        <v>868</v>
      </c>
    </row>
    <row r="813" spans="2:14" x14ac:dyDescent="0.35">
      <c r="B813">
        <v>804</v>
      </c>
      <c r="C813">
        <v>44098</v>
      </c>
      <c r="D813" t="s">
        <v>124</v>
      </c>
      <c r="E813" t="s">
        <v>128</v>
      </c>
      <c r="F813">
        <v>3</v>
      </c>
      <c r="G813">
        <v>162</v>
      </c>
      <c r="I813">
        <v>811</v>
      </c>
      <c r="J813">
        <v>44100</v>
      </c>
      <c r="K813" t="s">
        <v>125</v>
      </c>
      <c r="L813" t="s">
        <v>127</v>
      </c>
      <c r="M813">
        <v>2</v>
      </c>
      <c r="N813">
        <v>590</v>
      </c>
    </row>
    <row r="814" spans="2:14" x14ac:dyDescent="0.35">
      <c r="B814">
        <v>805</v>
      </c>
      <c r="C814">
        <v>44098</v>
      </c>
      <c r="D814" t="s">
        <v>126</v>
      </c>
      <c r="E814" t="s">
        <v>127</v>
      </c>
      <c r="F814">
        <v>2</v>
      </c>
      <c r="G814">
        <v>398</v>
      </c>
      <c r="I814">
        <v>812</v>
      </c>
      <c r="J814">
        <v>44100</v>
      </c>
      <c r="K814" t="s">
        <v>123</v>
      </c>
      <c r="L814" t="s">
        <v>128</v>
      </c>
      <c r="M814">
        <v>1</v>
      </c>
      <c r="N814">
        <v>278</v>
      </c>
    </row>
    <row r="815" spans="2:14" x14ac:dyDescent="0.35">
      <c r="B815">
        <v>806</v>
      </c>
      <c r="C815">
        <v>44098</v>
      </c>
      <c r="D815" t="s">
        <v>124</v>
      </c>
      <c r="E815" t="s">
        <v>129</v>
      </c>
      <c r="F815">
        <v>1</v>
      </c>
      <c r="G815">
        <v>32</v>
      </c>
      <c r="I815">
        <v>813</v>
      </c>
      <c r="J815">
        <v>44101</v>
      </c>
      <c r="K815" t="s">
        <v>125</v>
      </c>
      <c r="L815" t="s">
        <v>127</v>
      </c>
      <c r="M815">
        <v>1</v>
      </c>
      <c r="N815">
        <v>1018</v>
      </c>
    </row>
    <row r="816" spans="2:14" x14ac:dyDescent="0.35">
      <c r="B816">
        <v>807</v>
      </c>
      <c r="C816">
        <v>44099</v>
      </c>
      <c r="D816" t="s">
        <v>125</v>
      </c>
      <c r="E816" t="s">
        <v>129</v>
      </c>
      <c r="F816">
        <v>1</v>
      </c>
      <c r="G816">
        <v>891</v>
      </c>
      <c r="I816">
        <v>814</v>
      </c>
      <c r="J816">
        <v>44101</v>
      </c>
      <c r="K816" t="s">
        <v>123</v>
      </c>
      <c r="L816" t="s">
        <v>129</v>
      </c>
      <c r="M816">
        <v>1</v>
      </c>
      <c r="N816">
        <v>97</v>
      </c>
    </row>
    <row r="817" spans="2:14" x14ac:dyDescent="0.35">
      <c r="B817">
        <v>808</v>
      </c>
      <c r="C817">
        <v>44099</v>
      </c>
      <c r="D817" t="s">
        <v>123</v>
      </c>
      <c r="E817" t="s">
        <v>130</v>
      </c>
      <c r="F817">
        <v>6</v>
      </c>
      <c r="G817">
        <v>1272</v>
      </c>
      <c r="I817">
        <v>815</v>
      </c>
      <c r="J817">
        <v>44101</v>
      </c>
      <c r="K817" t="s">
        <v>125</v>
      </c>
      <c r="L817" t="s">
        <v>130</v>
      </c>
      <c r="M817">
        <v>2</v>
      </c>
      <c r="N817">
        <v>1488</v>
      </c>
    </row>
    <row r="818" spans="2:14" x14ac:dyDescent="0.35">
      <c r="B818">
        <v>809</v>
      </c>
      <c r="C818">
        <v>44099</v>
      </c>
      <c r="D818" t="s">
        <v>125</v>
      </c>
      <c r="E818" t="s">
        <v>128</v>
      </c>
      <c r="F818">
        <v>2</v>
      </c>
      <c r="G818">
        <v>2066</v>
      </c>
      <c r="I818">
        <v>816</v>
      </c>
      <c r="J818">
        <v>44102</v>
      </c>
      <c r="K818" t="s">
        <v>126</v>
      </c>
      <c r="L818" t="s">
        <v>130</v>
      </c>
      <c r="M818">
        <v>1</v>
      </c>
      <c r="N818">
        <v>117</v>
      </c>
    </row>
    <row r="819" spans="2:14" x14ac:dyDescent="0.35">
      <c r="B819">
        <v>810</v>
      </c>
      <c r="C819">
        <v>44100</v>
      </c>
      <c r="D819" t="s">
        <v>123</v>
      </c>
      <c r="E819" t="s">
        <v>130</v>
      </c>
      <c r="F819">
        <v>4</v>
      </c>
      <c r="G819">
        <v>868</v>
      </c>
      <c r="I819">
        <v>817</v>
      </c>
      <c r="J819">
        <v>44102</v>
      </c>
      <c r="K819" t="s">
        <v>124</v>
      </c>
      <c r="L819" t="s">
        <v>128</v>
      </c>
      <c r="M819">
        <v>1</v>
      </c>
      <c r="N819">
        <v>34</v>
      </c>
    </row>
    <row r="820" spans="2:14" x14ac:dyDescent="0.35">
      <c r="B820">
        <v>811</v>
      </c>
      <c r="C820">
        <v>44100</v>
      </c>
      <c r="D820" t="s">
        <v>125</v>
      </c>
      <c r="E820" t="s">
        <v>127</v>
      </c>
      <c r="F820">
        <v>2</v>
      </c>
      <c r="G820">
        <v>590</v>
      </c>
      <c r="I820">
        <v>818</v>
      </c>
      <c r="J820">
        <v>44102</v>
      </c>
      <c r="K820" t="s">
        <v>126</v>
      </c>
      <c r="L820" t="s">
        <v>130</v>
      </c>
      <c r="M820">
        <v>1</v>
      </c>
      <c r="N820">
        <v>128</v>
      </c>
    </row>
    <row r="821" spans="2:14" x14ac:dyDescent="0.35">
      <c r="B821">
        <v>812</v>
      </c>
      <c r="C821">
        <v>44100</v>
      </c>
      <c r="D821" t="s">
        <v>123</v>
      </c>
      <c r="E821" t="s">
        <v>128</v>
      </c>
      <c r="F821">
        <v>1</v>
      </c>
      <c r="G821">
        <v>278</v>
      </c>
      <c r="I821">
        <v>819</v>
      </c>
      <c r="J821">
        <v>44103</v>
      </c>
      <c r="K821" t="s">
        <v>124</v>
      </c>
      <c r="L821" t="s">
        <v>127</v>
      </c>
      <c r="M821">
        <v>1</v>
      </c>
      <c r="N821">
        <v>39</v>
      </c>
    </row>
    <row r="822" spans="2:14" x14ac:dyDescent="0.35">
      <c r="B822">
        <v>813</v>
      </c>
      <c r="C822">
        <v>44101</v>
      </c>
      <c r="D822" t="s">
        <v>125</v>
      </c>
      <c r="E822" t="s">
        <v>127</v>
      </c>
      <c r="F822">
        <v>1</v>
      </c>
      <c r="G822">
        <v>1018</v>
      </c>
      <c r="I822">
        <v>820</v>
      </c>
      <c r="J822">
        <v>44103</v>
      </c>
      <c r="K822" t="s">
        <v>126</v>
      </c>
      <c r="L822" t="s">
        <v>128</v>
      </c>
      <c r="M822">
        <v>1</v>
      </c>
      <c r="N822">
        <v>82</v>
      </c>
    </row>
    <row r="823" spans="2:14" x14ac:dyDescent="0.35">
      <c r="B823">
        <v>814</v>
      </c>
      <c r="C823">
        <v>44101</v>
      </c>
      <c r="D823" t="s">
        <v>123</v>
      </c>
      <c r="E823" t="s">
        <v>129</v>
      </c>
      <c r="F823">
        <v>1</v>
      </c>
      <c r="G823">
        <v>97</v>
      </c>
      <c r="I823">
        <v>821</v>
      </c>
      <c r="J823">
        <v>44103</v>
      </c>
      <c r="K823" t="s">
        <v>124</v>
      </c>
      <c r="L823" t="s">
        <v>127</v>
      </c>
      <c r="M823">
        <v>3</v>
      </c>
      <c r="N823">
        <v>93</v>
      </c>
    </row>
    <row r="824" spans="2:14" x14ac:dyDescent="0.35">
      <c r="B824">
        <v>815</v>
      </c>
      <c r="C824">
        <v>44101</v>
      </c>
      <c r="D824" t="s">
        <v>125</v>
      </c>
      <c r="E824" t="s">
        <v>130</v>
      </c>
      <c r="F824">
        <v>2</v>
      </c>
      <c r="G824">
        <v>1488</v>
      </c>
      <c r="I824">
        <v>822</v>
      </c>
      <c r="J824">
        <v>44104</v>
      </c>
      <c r="K824" t="s">
        <v>126</v>
      </c>
      <c r="L824" t="s">
        <v>129</v>
      </c>
      <c r="M824">
        <v>1</v>
      </c>
      <c r="N824">
        <v>38</v>
      </c>
    </row>
    <row r="825" spans="2:14" x14ac:dyDescent="0.35">
      <c r="B825">
        <v>816</v>
      </c>
      <c r="C825">
        <v>44102</v>
      </c>
      <c r="D825" t="s">
        <v>126</v>
      </c>
      <c r="E825" t="s">
        <v>130</v>
      </c>
      <c r="F825">
        <v>1</v>
      </c>
      <c r="G825">
        <v>117</v>
      </c>
      <c r="I825">
        <v>823</v>
      </c>
      <c r="J825">
        <v>44104</v>
      </c>
      <c r="K825" t="s">
        <v>124</v>
      </c>
      <c r="L825" t="s">
        <v>130</v>
      </c>
      <c r="M825">
        <v>2</v>
      </c>
      <c r="N825">
        <v>106</v>
      </c>
    </row>
    <row r="826" spans="2:14" x14ac:dyDescent="0.35">
      <c r="B826">
        <v>817</v>
      </c>
      <c r="C826">
        <v>44102</v>
      </c>
      <c r="D826" t="s">
        <v>124</v>
      </c>
      <c r="E826" t="s">
        <v>128</v>
      </c>
      <c r="F826">
        <v>1</v>
      </c>
      <c r="G826">
        <v>34</v>
      </c>
      <c r="I826">
        <v>824</v>
      </c>
      <c r="J826">
        <v>44104</v>
      </c>
      <c r="K826" t="s">
        <v>126</v>
      </c>
      <c r="L826" t="s">
        <v>127</v>
      </c>
      <c r="M826">
        <v>1</v>
      </c>
      <c r="N826">
        <v>34</v>
      </c>
    </row>
    <row r="827" spans="2:14" x14ac:dyDescent="0.35">
      <c r="B827">
        <v>818</v>
      </c>
      <c r="C827">
        <v>44102</v>
      </c>
      <c r="D827" t="s">
        <v>126</v>
      </c>
      <c r="E827" t="s">
        <v>130</v>
      </c>
      <c r="F827">
        <v>1</v>
      </c>
      <c r="G827">
        <v>128</v>
      </c>
      <c r="I827">
        <v>825</v>
      </c>
      <c r="J827">
        <v>44105</v>
      </c>
      <c r="K827" t="s">
        <v>123</v>
      </c>
      <c r="L827" t="s">
        <v>128</v>
      </c>
      <c r="M827">
        <v>1</v>
      </c>
      <c r="N827">
        <v>336</v>
      </c>
    </row>
    <row r="828" spans="2:14" x14ac:dyDescent="0.35">
      <c r="B828">
        <v>819</v>
      </c>
      <c r="C828">
        <v>44103</v>
      </c>
      <c r="D828" t="s">
        <v>124</v>
      </c>
      <c r="E828" t="s">
        <v>127</v>
      </c>
      <c r="F828">
        <v>1</v>
      </c>
      <c r="G828">
        <v>39</v>
      </c>
      <c r="I828">
        <v>826</v>
      </c>
      <c r="J828">
        <v>44105</v>
      </c>
      <c r="K828" t="s">
        <v>125</v>
      </c>
      <c r="L828" t="s">
        <v>130</v>
      </c>
      <c r="M828">
        <v>1</v>
      </c>
      <c r="N828">
        <v>425</v>
      </c>
    </row>
    <row r="829" spans="2:14" x14ac:dyDescent="0.35">
      <c r="B829">
        <v>820</v>
      </c>
      <c r="C829">
        <v>44103</v>
      </c>
      <c r="D829" t="s">
        <v>126</v>
      </c>
      <c r="E829" t="s">
        <v>128</v>
      </c>
      <c r="F829">
        <v>1</v>
      </c>
      <c r="G829">
        <v>82</v>
      </c>
      <c r="I829">
        <v>827</v>
      </c>
      <c r="J829">
        <v>44105</v>
      </c>
      <c r="K829" t="s">
        <v>123</v>
      </c>
      <c r="L829" t="s">
        <v>127</v>
      </c>
      <c r="M829">
        <v>1</v>
      </c>
      <c r="N829">
        <v>237</v>
      </c>
    </row>
    <row r="830" spans="2:14" x14ac:dyDescent="0.35">
      <c r="B830">
        <v>821</v>
      </c>
      <c r="C830">
        <v>44103</v>
      </c>
      <c r="D830" t="s">
        <v>124</v>
      </c>
      <c r="E830" t="s">
        <v>127</v>
      </c>
      <c r="F830">
        <v>3</v>
      </c>
      <c r="G830">
        <v>93</v>
      </c>
      <c r="I830">
        <v>828</v>
      </c>
      <c r="J830">
        <v>44106</v>
      </c>
      <c r="K830" t="s">
        <v>125</v>
      </c>
      <c r="L830" t="s">
        <v>128</v>
      </c>
      <c r="M830">
        <v>1</v>
      </c>
      <c r="N830">
        <v>483</v>
      </c>
    </row>
    <row r="831" spans="2:14" x14ac:dyDescent="0.35">
      <c r="B831">
        <v>822</v>
      </c>
      <c r="C831">
        <v>44104</v>
      </c>
      <c r="D831" t="s">
        <v>126</v>
      </c>
      <c r="E831" t="s">
        <v>129</v>
      </c>
      <c r="F831">
        <v>1</v>
      </c>
      <c r="G831">
        <v>38</v>
      </c>
      <c r="I831">
        <v>829</v>
      </c>
      <c r="J831">
        <v>44106</v>
      </c>
      <c r="K831" t="s">
        <v>123</v>
      </c>
      <c r="L831" t="s">
        <v>127</v>
      </c>
      <c r="M831">
        <v>1</v>
      </c>
      <c r="N831">
        <v>186</v>
      </c>
    </row>
    <row r="832" spans="2:14" x14ac:dyDescent="0.35">
      <c r="B832">
        <v>823</v>
      </c>
      <c r="C832">
        <v>44104</v>
      </c>
      <c r="D832" t="s">
        <v>124</v>
      </c>
      <c r="E832" t="s">
        <v>130</v>
      </c>
      <c r="F832">
        <v>2</v>
      </c>
      <c r="G832">
        <v>106</v>
      </c>
      <c r="I832">
        <v>830</v>
      </c>
      <c r="J832">
        <v>44106</v>
      </c>
      <c r="K832" t="s">
        <v>125</v>
      </c>
      <c r="L832" t="s">
        <v>129</v>
      </c>
      <c r="M832">
        <v>1</v>
      </c>
      <c r="N832">
        <v>670</v>
      </c>
    </row>
    <row r="833" spans="2:14" x14ac:dyDescent="0.35">
      <c r="B833">
        <v>824</v>
      </c>
      <c r="C833">
        <v>44104</v>
      </c>
      <c r="D833" t="s">
        <v>126</v>
      </c>
      <c r="E833" t="s">
        <v>127</v>
      </c>
      <c r="F833">
        <v>1</v>
      </c>
      <c r="G833">
        <v>34</v>
      </c>
      <c r="I833">
        <v>831</v>
      </c>
      <c r="J833">
        <v>44107</v>
      </c>
      <c r="K833" t="s">
        <v>123</v>
      </c>
      <c r="L833" t="s">
        <v>130</v>
      </c>
      <c r="M833">
        <v>6</v>
      </c>
      <c r="N833">
        <v>1572</v>
      </c>
    </row>
    <row r="834" spans="2:14" x14ac:dyDescent="0.35">
      <c r="B834">
        <v>825</v>
      </c>
      <c r="C834">
        <v>44105</v>
      </c>
      <c r="D834" t="s">
        <v>123</v>
      </c>
      <c r="E834" t="s">
        <v>128</v>
      </c>
      <c r="F834">
        <v>1</v>
      </c>
      <c r="G834">
        <v>336</v>
      </c>
      <c r="I834">
        <v>832</v>
      </c>
      <c r="J834">
        <v>44107</v>
      </c>
      <c r="K834" t="s">
        <v>125</v>
      </c>
      <c r="L834" t="s">
        <v>127</v>
      </c>
      <c r="M834">
        <v>1</v>
      </c>
      <c r="N834">
        <v>205</v>
      </c>
    </row>
    <row r="835" spans="2:14" x14ac:dyDescent="0.35">
      <c r="B835">
        <v>826</v>
      </c>
      <c r="C835">
        <v>44105</v>
      </c>
      <c r="D835" t="s">
        <v>125</v>
      </c>
      <c r="E835" t="s">
        <v>130</v>
      </c>
      <c r="F835">
        <v>1</v>
      </c>
      <c r="G835">
        <v>425</v>
      </c>
      <c r="I835">
        <v>833</v>
      </c>
      <c r="J835">
        <v>44107</v>
      </c>
      <c r="K835" t="s">
        <v>123</v>
      </c>
      <c r="L835" t="s">
        <v>128</v>
      </c>
      <c r="M835">
        <v>1</v>
      </c>
      <c r="N835">
        <v>335</v>
      </c>
    </row>
    <row r="836" spans="2:14" x14ac:dyDescent="0.35">
      <c r="B836">
        <v>827</v>
      </c>
      <c r="C836">
        <v>44105</v>
      </c>
      <c r="D836" t="s">
        <v>123</v>
      </c>
      <c r="E836" t="s">
        <v>127</v>
      </c>
      <c r="F836">
        <v>1</v>
      </c>
      <c r="G836">
        <v>237</v>
      </c>
      <c r="I836">
        <v>834</v>
      </c>
      <c r="J836">
        <v>44108</v>
      </c>
      <c r="K836" t="s">
        <v>124</v>
      </c>
      <c r="L836" t="s">
        <v>130</v>
      </c>
      <c r="M836">
        <v>1</v>
      </c>
      <c r="N836">
        <v>45</v>
      </c>
    </row>
    <row r="837" spans="2:14" x14ac:dyDescent="0.35">
      <c r="B837">
        <v>828</v>
      </c>
      <c r="C837">
        <v>44106</v>
      </c>
      <c r="D837" t="s">
        <v>125</v>
      </c>
      <c r="E837" t="s">
        <v>128</v>
      </c>
      <c r="F837">
        <v>1</v>
      </c>
      <c r="G837">
        <v>483</v>
      </c>
      <c r="I837">
        <v>835</v>
      </c>
      <c r="J837">
        <v>44108</v>
      </c>
      <c r="K837" t="s">
        <v>126</v>
      </c>
      <c r="L837" t="s">
        <v>127</v>
      </c>
      <c r="M837">
        <v>1</v>
      </c>
      <c r="N837">
        <v>195</v>
      </c>
    </row>
    <row r="838" spans="2:14" x14ac:dyDescent="0.35">
      <c r="B838">
        <v>829</v>
      </c>
      <c r="C838">
        <v>44106</v>
      </c>
      <c r="D838" t="s">
        <v>123</v>
      </c>
      <c r="E838" t="s">
        <v>127</v>
      </c>
      <c r="F838">
        <v>1</v>
      </c>
      <c r="G838">
        <v>186</v>
      </c>
      <c r="I838">
        <v>836</v>
      </c>
      <c r="J838">
        <v>44108</v>
      </c>
      <c r="K838" t="s">
        <v>124</v>
      </c>
      <c r="L838" t="s">
        <v>128</v>
      </c>
      <c r="M838">
        <v>2</v>
      </c>
      <c r="N838">
        <v>100</v>
      </c>
    </row>
    <row r="839" spans="2:14" x14ac:dyDescent="0.35">
      <c r="B839">
        <v>830</v>
      </c>
      <c r="C839">
        <v>44106</v>
      </c>
      <c r="D839" t="s">
        <v>125</v>
      </c>
      <c r="E839" t="s">
        <v>129</v>
      </c>
      <c r="F839">
        <v>1</v>
      </c>
      <c r="G839">
        <v>670</v>
      </c>
      <c r="I839">
        <v>837</v>
      </c>
      <c r="J839">
        <v>44109</v>
      </c>
      <c r="K839" t="s">
        <v>126</v>
      </c>
      <c r="L839" t="s">
        <v>127</v>
      </c>
      <c r="M839">
        <v>2</v>
      </c>
      <c r="N839">
        <v>112</v>
      </c>
    </row>
    <row r="840" spans="2:14" x14ac:dyDescent="0.35">
      <c r="B840">
        <v>831</v>
      </c>
      <c r="C840">
        <v>44107</v>
      </c>
      <c r="D840" t="s">
        <v>123</v>
      </c>
      <c r="E840" t="s">
        <v>130</v>
      </c>
      <c r="F840">
        <v>6</v>
      </c>
      <c r="G840">
        <v>1572</v>
      </c>
      <c r="I840">
        <v>838</v>
      </c>
      <c r="J840">
        <v>44109</v>
      </c>
      <c r="K840" t="s">
        <v>124</v>
      </c>
      <c r="L840" t="s">
        <v>129</v>
      </c>
      <c r="M840">
        <v>5</v>
      </c>
      <c r="N840">
        <v>245</v>
      </c>
    </row>
    <row r="841" spans="2:14" x14ac:dyDescent="0.35">
      <c r="B841">
        <v>832</v>
      </c>
      <c r="C841">
        <v>44107</v>
      </c>
      <c r="D841" t="s">
        <v>125</v>
      </c>
      <c r="E841" t="s">
        <v>127</v>
      </c>
      <c r="F841">
        <v>1</v>
      </c>
      <c r="G841">
        <v>205</v>
      </c>
      <c r="I841">
        <v>839</v>
      </c>
      <c r="J841">
        <v>44109</v>
      </c>
      <c r="K841" t="s">
        <v>126</v>
      </c>
      <c r="L841" t="s">
        <v>130</v>
      </c>
      <c r="M841">
        <v>1</v>
      </c>
      <c r="N841">
        <v>80</v>
      </c>
    </row>
    <row r="842" spans="2:14" x14ac:dyDescent="0.35">
      <c r="B842">
        <v>833</v>
      </c>
      <c r="C842">
        <v>44107</v>
      </c>
      <c r="D842" t="s">
        <v>123</v>
      </c>
      <c r="E842" t="s">
        <v>128</v>
      </c>
      <c r="F842">
        <v>1</v>
      </c>
      <c r="G842">
        <v>335</v>
      </c>
      <c r="I842">
        <v>840</v>
      </c>
      <c r="J842">
        <v>44110</v>
      </c>
      <c r="K842" t="s">
        <v>124</v>
      </c>
      <c r="L842" t="s">
        <v>127</v>
      </c>
      <c r="M842">
        <v>2</v>
      </c>
      <c r="N842">
        <v>84</v>
      </c>
    </row>
    <row r="843" spans="2:14" x14ac:dyDescent="0.35">
      <c r="B843">
        <v>834</v>
      </c>
      <c r="C843">
        <v>44108</v>
      </c>
      <c r="D843" t="s">
        <v>124</v>
      </c>
      <c r="E843" t="s">
        <v>130</v>
      </c>
      <c r="F843">
        <v>1</v>
      </c>
      <c r="G843">
        <v>45</v>
      </c>
      <c r="I843">
        <v>841</v>
      </c>
      <c r="J843">
        <v>44110</v>
      </c>
      <c r="K843" t="s">
        <v>126</v>
      </c>
      <c r="L843" t="s">
        <v>128</v>
      </c>
      <c r="M843">
        <v>1</v>
      </c>
      <c r="N843">
        <v>142</v>
      </c>
    </row>
    <row r="844" spans="2:14" x14ac:dyDescent="0.35">
      <c r="B844">
        <v>835</v>
      </c>
      <c r="C844">
        <v>44108</v>
      </c>
      <c r="D844" t="s">
        <v>126</v>
      </c>
      <c r="E844" t="s">
        <v>127</v>
      </c>
      <c r="F844">
        <v>1</v>
      </c>
      <c r="G844">
        <v>195</v>
      </c>
      <c r="I844">
        <v>842</v>
      </c>
      <c r="J844">
        <v>44110</v>
      </c>
      <c r="K844" t="s">
        <v>124</v>
      </c>
      <c r="L844" t="s">
        <v>129</v>
      </c>
      <c r="M844">
        <v>4</v>
      </c>
      <c r="N844">
        <v>132</v>
      </c>
    </row>
    <row r="845" spans="2:14" x14ac:dyDescent="0.35">
      <c r="B845">
        <v>836</v>
      </c>
      <c r="C845">
        <v>44108</v>
      </c>
      <c r="D845" t="s">
        <v>124</v>
      </c>
      <c r="E845" t="s">
        <v>128</v>
      </c>
      <c r="F845">
        <v>2</v>
      </c>
      <c r="G845">
        <v>100</v>
      </c>
      <c r="I845">
        <v>843</v>
      </c>
      <c r="J845">
        <v>44111</v>
      </c>
      <c r="K845" t="s">
        <v>125</v>
      </c>
      <c r="L845" t="s">
        <v>127</v>
      </c>
      <c r="M845">
        <v>4</v>
      </c>
      <c r="N845">
        <v>1148</v>
      </c>
    </row>
    <row r="846" spans="2:14" x14ac:dyDescent="0.35">
      <c r="B846">
        <v>837</v>
      </c>
      <c r="C846">
        <v>44109</v>
      </c>
      <c r="D846" t="s">
        <v>126</v>
      </c>
      <c r="E846" t="s">
        <v>127</v>
      </c>
      <c r="F846">
        <v>2</v>
      </c>
      <c r="G846">
        <v>112</v>
      </c>
      <c r="I846">
        <v>844</v>
      </c>
      <c r="J846">
        <v>44111</v>
      </c>
      <c r="K846" t="s">
        <v>123</v>
      </c>
      <c r="L846" t="s">
        <v>128</v>
      </c>
      <c r="M846">
        <v>5</v>
      </c>
      <c r="N846">
        <v>990</v>
      </c>
    </row>
    <row r="847" spans="2:14" x14ac:dyDescent="0.35">
      <c r="B847">
        <v>838</v>
      </c>
      <c r="C847">
        <v>44109</v>
      </c>
      <c r="D847" t="s">
        <v>124</v>
      </c>
      <c r="E847" t="s">
        <v>129</v>
      </c>
      <c r="F847">
        <v>5</v>
      </c>
      <c r="G847">
        <v>245</v>
      </c>
      <c r="I847">
        <v>845</v>
      </c>
      <c r="J847">
        <v>44111</v>
      </c>
      <c r="K847" t="s">
        <v>125</v>
      </c>
      <c r="L847" t="s">
        <v>127</v>
      </c>
      <c r="M847">
        <v>2</v>
      </c>
      <c r="N847">
        <v>1848</v>
      </c>
    </row>
    <row r="848" spans="2:14" x14ac:dyDescent="0.35">
      <c r="B848">
        <v>839</v>
      </c>
      <c r="C848">
        <v>44109</v>
      </c>
      <c r="D848" t="s">
        <v>126</v>
      </c>
      <c r="E848" t="s">
        <v>130</v>
      </c>
      <c r="F848">
        <v>1</v>
      </c>
      <c r="G848">
        <v>80</v>
      </c>
      <c r="I848">
        <v>846</v>
      </c>
      <c r="J848">
        <v>44112</v>
      </c>
      <c r="K848" t="s">
        <v>123</v>
      </c>
      <c r="L848" t="s">
        <v>129</v>
      </c>
      <c r="M848">
        <v>1</v>
      </c>
      <c r="N848">
        <v>133</v>
      </c>
    </row>
    <row r="849" spans="2:14" x14ac:dyDescent="0.35">
      <c r="B849">
        <v>840</v>
      </c>
      <c r="C849">
        <v>44110</v>
      </c>
      <c r="D849" t="s">
        <v>124</v>
      </c>
      <c r="E849" t="s">
        <v>127</v>
      </c>
      <c r="F849">
        <v>2</v>
      </c>
      <c r="G849">
        <v>84</v>
      </c>
      <c r="I849">
        <v>847</v>
      </c>
      <c r="J849">
        <v>44112</v>
      </c>
      <c r="K849" t="s">
        <v>125</v>
      </c>
      <c r="L849" t="s">
        <v>130</v>
      </c>
      <c r="M849">
        <v>2</v>
      </c>
      <c r="N849">
        <v>1086</v>
      </c>
    </row>
    <row r="850" spans="2:14" x14ac:dyDescent="0.35">
      <c r="B850">
        <v>841</v>
      </c>
      <c r="C850">
        <v>44110</v>
      </c>
      <c r="D850" t="s">
        <v>126</v>
      </c>
      <c r="E850" t="s">
        <v>128</v>
      </c>
      <c r="F850">
        <v>1</v>
      </c>
      <c r="G850">
        <v>142</v>
      </c>
      <c r="I850">
        <v>848</v>
      </c>
      <c r="J850">
        <v>44112</v>
      </c>
      <c r="K850" t="s">
        <v>123</v>
      </c>
      <c r="L850" t="s">
        <v>127</v>
      </c>
      <c r="M850">
        <v>3</v>
      </c>
      <c r="N850">
        <v>480</v>
      </c>
    </row>
    <row r="851" spans="2:14" x14ac:dyDescent="0.35">
      <c r="B851">
        <v>842</v>
      </c>
      <c r="C851">
        <v>44110</v>
      </c>
      <c r="D851" t="s">
        <v>124</v>
      </c>
      <c r="E851" t="s">
        <v>129</v>
      </c>
      <c r="F851">
        <v>4</v>
      </c>
      <c r="G851">
        <v>132</v>
      </c>
      <c r="I851">
        <v>849</v>
      </c>
      <c r="J851">
        <v>44113</v>
      </c>
      <c r="K851" t="s">
        <v>125</v>
      </c>
      <c r="L851" t="s">
        <v>128</v>
      </c>
      <c r="M851">
        <v>2</v>
      </c>
      <c r="N851">
        <v>1316</v>
      </c>
    </row>
    <row r="852" spans="2:14" x14ac:dyDescent="0.35">
      <c r="B852">
        <v>843</v>
      </c>
      <c r="C852">
        <v>44111</v>
      </c>
      <c r="D852" t="s">
        <v>125</v>
      </c>
      <c r="E852" t="s">
        <v>127</v>
      </c>
      <c r="F852">
        <v>4</v>
      </c>
      <c r="G852">
        <v>1148</v>
      </c>
      <c r="I852">
        <v>850</v>
      </c>
      <c r="J852">
        <v>44113</v>
      </c>
      <c r="K852" t="s">
        <v>123</v>
      </c>
      <c r="L852" t="s">
        <v>129</v>
      </c>
      <c r="M852">
        <v>3</v>
      </c>
      <c r="N852">
        <v>948</v>
      </c>
    </row>
    <row r="853" spans="2:14" x14ac:dyDescent="0.35">
      <c r="B853">
        <v>844</v>
      </c>
      <c r="C853">
        <v>44111</v>
      </c>
      <c r="D853" t="s">
        <v>123</v>
      </c>
      <c r="E853" t="s">
        <v>128</v>
      </c>
      <c r="F853">
        <v>5</v>
      </c>
      <c r="G853">
        <v>990</v>
      </c>
      <c r="I853">
        <v>851</v>
      </c>
      <c r="J853">
        <v>44113</v>
      </c>
      <c r="K853" t="s">
        <v>125</v>
      </c>
      <c r="L853" t="s">
        <v>130</v>
      </c>
      <c r="M853">
        <v>1</v>
      </c>
      <c r="N853">
        <v>1136</v>
      </c>
    </row>
    <row r="854" spans="2:14" x14ac:dyDescent="0.35">
      <c r="B854">
        <v>845</v>
      </c>
      <c r="C854">
        <v>44111</v>
      </c>
      <c r="D854" t="s">
        <v>125</v>
      </c>
      <c r="E854" t="s">
        <v>127</v>
      </c>
      <c r="F854">
        <v>2</v>
      </c>
      <c r="G854">
        <v>1848</v>
      </c>
      <c r="I854">
        <v>852</v>
      </c>
      <c r="J854">
        <v>44114</v>
      </c>
      <c r="K854" t="s">
        <v>126</v>
      </c>
      <c r="L854" t="s">
        <v>128</v>
      </c>
      <c r="M854">
        <v>2</v>
      </c>
      <c r="N854">
        <v>122</v>
      </c>
    </row>
    <row r="855" spans="2:14" x14ac:dyDescent="0.35">
      <c r="B855">
        <v>846</v>
      </c>
      <c r="C855">
        <v>44112</v>
      </c>
      <c r="D855" t="s">
        <v>123</v>
      </c>
      <c r="E855" t="s">
        <v>129</v>
      </c>
      <c r="F855">
        <v>1</v>
      </c>
      <c r="G855">
        <v>133</v>
      </c>
      <c r="I855">
        <v>853</v>
      </c>
      <c r="J855">
        <v>44114</v>
      </c>
      <c r="K855" t="s">
        <v>124</v>
      </c>
      <c r="L855" t="s">
        <v>127</v>
      </c>
      <c r="M855">
        <v>5</v>
      </c>
      <c r="N855">
        <v>160</v>
      </c>
    </row>
    <row r="856" spans="2:14" x14ac:dyDescent="0.35">
      <c r="B856">
        <v>847</v>
      </c>
      <c r="C856">
        <v>44112</v>
      </c>
      <c r="D856" t="s">
        <v>125</v>
      </c>
      <c r="E856" t="s">
        <v>130</v>
      </c>
      <c r="F856">
        <v>2</v>
      </c>
      <c r="G856">
        <v>1086</v>
      </c>
      <c r="I856">
        <v>854</v>
      </c>
      <c r="J856">
        <v>44114</v>
      </c>
      <c r="K856" t="s">
        <v>126</v>
      </c>
      <c r="L856" t="s">
        <v>129</v>
      </c>
      <c r="M856">
        <v>1</v>
      </c>
      <c r="N856">
        <v>73</v>
      </c>
    </row>
    <row r="857" spans="2:14" x14ac:dyDescent="0.35">
      <c r="B857">
        <v>847</v>
      </c>
      <c r="C857">
        <v>44112</v>
      </c>
      <c r="D857" t="s">
        <v>125</v>
      </c>
      <c r="E857" t="s">
        <v>130</v>
      </c>
      <c r="F857">
        <v>2</v>
      </c>
      <c r="G857">
        <v>1086</v>
      </c>
      <c r="I857">
        <v>855</v>
      </c>
      <c r="J857">
        <v>44115</v>
      </c>
      <c r="K857" t="s">
        <v>124</v>
      </c>
      <c r="L857" t="s">
        <v>130</v>
      </c>
      <c r="M857">
        <v>7</v>
      </c>
      <c r="N857">
        <v>329</v>
      </c>
    </row>
    <row r="858" spans="2:14" x14ac:dyDescent="0.35">
      <c r="B858">
        <v>848</v>
      </c>
      <c r="C858">
        <v>44112</v>
      </c>
      <c r="D858" t="s">
        <v>123</v>
      </c>
      <c r="E858" t="s">
        <v>127</v>
      </c>
      <c r="F858">
        <v>3</v>
      </c>
      <c r="G858">
        <v>480</v>
      </c>
      <c r="I858">
        <v>856</v>
      </c>
      <c r="J858">
        <v>44115</v>
      </c>
      <c r="K858" t="s">
        <v>126</v>
      </c>
      <c r="L858" t="s">
        <v>127</v>
      </c>
      <c r="M858">
        <v>2</v>
      </c>
      <c r="N858">
        <v>172</v>
      </c>
    </row>
    <row r="859" spans="2:14" x14ac:dyDescent="0.35">
      <c r="B859">
        <v>849</v>
      </c>
      <c r="C859">
        <v>44113</v>
      </c>
      <c r="D859" t="s">
        <v>125</v>
      </c>
      <c r="E859" t="s">
        <v>128</v>
      </c>
      <c r="F859">
        <v>2</v>
      </c>
      <c r="G859">
        <v>1316</v>
      </c>
      <c r="I859">
        <v>857</v>
      </c>
      <c r="J859">
        <v>44115</v>
      </c>
      <c r="K859" t="s">
        <v>124</v>
      </c>
      <c r="L859" t="s">
        <v>128</v>
      </c>
      <c r="M859">
        <v>1</v>
      </c>
      <c r="N859">
        <v>45</v>
      </c>
    </row>
    <row r="860" spans="2:14" x14ac:dyDescent="0.35">
      <c r="B860">
        <v>850</v>
      </c>
      <c r="C860">
        <v>44113</v>
      </c>
      <c r="D860" t="s">
        <v>123</v>
      </c>
      <c r="E860" t="s">
        <v>129</v>
      </c>
      <c r="F860">
        <v>3</v>
      </c>
      <c r="G860">
        <v>948</v>
      </c>
      <c r="I860">
        <v>858</v>
      </c>
      <c r="J860">
        <v>44116</v>
      </c>
      <c r="K860" t="s">
        <v>126</v>
      </c>
      <c r="L860" t="s">
        <v>129</v>
      </c>
      <c r="M860">
        <v>1</v>
      </c>
      <c r="N860">
        <v>171</v>
      </c>
    </row>
    <row r="861" spans="2:14" x14ac:dyDescent="0.35">
      <c r="B861">
        <v>851</v>
      </c>
      <c r="C861">
        <v>44113</v>
      </c>
      <c r="D861" t="s">
        <v>125</v>
      </c>
      <c r="E861" t="s">
        <v>130</v>
      </c>
      <c r="F861">
        <v>1</v>
      </c>
      <c r="G861">
        <v>1136</v>
      </c>
      <c r="I861">
        <v>859</v>
      </c>
      <c r="J861">
        <v>44116</v>
      </c>
      <c r="K861" t="s">
        <v>124</v>
      </c>
      <c r="L861" t="s">
        <v>130</v>
      </c>
      <c r="M861">
        <v>7</v>
      </c>
      <c r="N861">
        <v>364</v>
      </c>
    </row>
    <row r="862" spans="2:14" x14ac:dyDescent="0.35">
      <c r="B862">
        <v>852</v>
      </c>
      <c r="C862">
        <v>44114</v>
      </c>
      <c r="D862" t="s">
        <v>126</v>
      </c>
      <c r="E862" t="s">
        <v>128</v>
      </c>
      <c r="F862">
        <v>2</v>
      </c>
      <c r="G862">
        <v>122</v>
      </c>
      <c r="I862">
        <v>860</v>
      </c>
      <c r="J862">
        <v>44116</v>
      </c>
      <c r="K862" t="s">
        <v>126</v>
      </c>
      <c r="L862" t="s">
        <v>128</v>
      </c>
      <c r="M862">
        <v>1</v>
      </c>
      <c r="N862">
        <v>146</v>
      </c>
    </row>
    <row r="863" spans="2:14" x14ac:dyDescent="0.35">
      <c r="B863">
        <v>853</v>
      </c>
      <c r="C863">
        <v>44114</v>
      </c>
      <c r="D863" t="s">
        <v>124</v>
      </c>
      <c r="E863" t="s">
        <v>127</v>
      </c>
      <c r="F863">
        <v>5</v>
      </c>
      <c r="G863">
        <v>160</v>
      </c>
      <c r="I863">
        <v>861</v>
      </c>
      <c r="J863">
        <v>44117</v>
      </c>
      <c r="K863" t="s">
        <v>123</v>
      </c>
      <c r="L863" t="s">
        <v>127</v>
      </c>
      <c r="M863">
        <v>7</v>
      </c>
      <c r="N863">
        <v>980</v>
      </c>
    </row>
    <row r="864" spans="2:14" x14ac:dyDescent="0.35">
      <c r="B864">
        <v>854</v>
      </c>
      <c r="C864">
        <v>44114</v>
      </c>
      <c r="D864" t="s">
        <v>126</v>
      </c>
      <c r="E864" t="s">
        <v>129</v>
      </c>
      <c r="F864">
        <v>1</v>
      </c>
      <c r="G864">
        <v>73</v>
      </c>
      <c r="I864">
        <v>862</v>
      </c>
      <c r="J864">
        <v>44117</v>
      </c>
      <c r="K864" t="s">
        <v>125</v>
      </c>
      <c r="L864" t="s">
        <v>129</v>
      </c>
      <c r="M864">
        <v>1</v>
      </c>
      <c r="N864">
        <v>326</v>
      </c>
    </row>
    <row r="865" spans="2:14" x14ac:dyDescent="0.35">
      <c r="B865">
        <v>855</v>
      </c>
      <c r="C865">
        <v>44115</v>
      </c>
      <c r="D865" t="s">
        <v>124</v>
      </c>
      <c r="E865" t="s">
        <v>130</v>
      </c>
      <c r="F865">
        <v>7</v>
      </c>
      <c r="G865">
        <v>329</v>
      </c>
      <c r="I865">
        <v>863</v>
      </c>
      <c r="J865">
        <v>44117</v>
      </c>
      <c r="K865" t="s">
        <v>123</v>
      </c>
      <c r="L865" t="s">
        <v>130</v>
      </c>
      <c r="M865">
        <v>2</v>
      </c>
      <c r="N865">
        <v>576</v>
      </c>
    </row>
    <row r="866" spans="2:14" x14ac:dyDescent="0.35">
      <c r="B866">
        <v>856</v>
      </c>
      <c r="C866">
        <v>44115</v>
      </c>
      <c r="D866" t="s">
        <v>126</v>
      </c>
      <c r="E866" t="s">
        <v>127</v>
      </c>
      <c r="F866">
        <v>2</v>
      </c>
      <c r="G866">
        <v>172</v>
      </c>
      <c r="I866">
        <v>864</v>
      </c>
      <c r="J866">
        <v>44118</v>
      </c>
      <c r="K866" t="s">
        <v>125</v>
      </c>
      <c r="L866" t="s">
        <v>127</v>
      </c>
      <c r="M866">
        <v>1</v>
      </c>
      <c r="N866">
        <v>955</v>
      </c>
    </row>
    <row r="867" spans="2:14" x14ac:dyDescent="0.35">
      <c r="B867">
        <v>857</v>
      </c>
      <c r="C867">
        <v>44115</v>
      </c>
      <c r="D867" t="s">
        <v>124</v>
      </c>
      <c r="E867" t="s">
        <v>128</v>
      </c>
      <c r="F867">
        <v>1</v>
      </c>
      <c r="G867">
        <v>45</v>
      </c>
      <c r="I867">
        <v>865</v>
      </c>
      <c r="J867">
        <v>44118</v>
      </c>
      <c r="K867" t="s">
        <v>123</v>
      </c>
      <c r="L867" t="s">
        <v>128</v>
      </c>
      <c r="M867">
        <v>1</v>
      </c>
      <c r="N867">
        <v>312</v>
      </c>
    </row>
    <row r="868" spans="2:14" x14ac:dyDescent="0.35">
      <c r="B868">
        <v>858</v>
      </c>
      <c r="C868">
        <v>44116</v>
      </c>
      <c r="D868" t="s">
        <v>126</v>
      </c>
      <c r="E868" t="s">
        <v>129</v>
      </c>
      <c r="F868">
        <v>1</v>
      </c>
      <c r="G868">
        <v>171</v>
      </c>
      <c r="I868">
        <v>866</v>
      </c>
      <c r="J868">
        <v>44118</v>
      </c>
      <c r="K868" t="s">
        <v>125</v>
      </c>
      <c r="L868" t="s">
        <v>129</v>
      </c>
      <c r="M868">
        <v>2</v>
      </c>
      <c r="N868">
        <v>2094</v>
      </c>
    </row>
    <row r="869" spans="2:14" x14ac:dyDescent="0.35">
      <c r="B869">
        <v>859</v>
      </c>
      <c r="C869">
        <v>44116</v>
      </c>
      <c r="D869" t="s">
        <v>124</v>
      </c>
      <c r="E869" t="s">
        <v>130</v>
      </c>
      <c r="F869">
        <v>7</v>
      </c>
      <c r="G869">
        <v>364</v>
      </c>
      <c r="I869">
        <v>867</v>
      </c>
      <c r="J869">
        <v>44119</v>
      </c>
      <c r="K869" t="s">
        <v>123</v>
      </c>
      <c r="L869" t="s">
        <v>130</v>
      </c>
      <c r="M869">
        <v>4</v>
      </c>
      <c r="N869">
        <v>1012</v>
      </c>
    </row>
    <row r="870" spans="2:14" x14ac:dyDescent="0.35">
      <c r="B870">
        <v>860</v>
      </c>
      <c r="C870">
        <v>44116</v>
      </c>
      <c r="D870" t="s">
        <v>126</v>
      </c>
      <c r="E870" t="s">
        <v>128</v>
      </c>
      <c r="F870">
        <v>1</v>
      </c>
      <c r="G870">
        <v>146</v>
      </c>
      <c r="I870">
        <v>868</v>
      </c>
      <c r="J870">
        <v>44119</v>
      </c>
      <c r="K870" t="s">
        <v>125</v>
      </c>
      <c r="L870" t="s">
        <v>128</v>
      </c>
      <c r="M870">
        <v>1</v>
      </c>
      <c r="N870">
        <v>1057</v>
      </c>
    </row>
    <row r="871" spans="2:14" x14ac:dyDescent="0.35">
      <c r="B871">
        <v>861</v>
      </c>
      <c r="C871">
        <v>44117</v>
      </c>
      <c r="D871" t="s">
        <v>123</v>
      </c>
      <c r="E871" t="s">
        <v>127</v>
      </c>
      <c r="F871">
        <v>7</v>
      </c>
      <c r="G871">
        <v>980</v>
      </c>
      <c r="I871">
        <v>869</v>
      </c>
      <c r="J871">
        <v>44119</v>
      </c>
      <c r="K871" t="s">
        <v>123</v>
      </c>
      <c r="L871" t="s">
        <v>130</v>
      </c>
      <c r="M871">
        <v>4</v>
      </c>
      <c r="N871">
        <v>928</v>
      </c>
    </row>
    <row r="872" spans="2:14" x14ac:dyDescent="0.35">
      <c r="B872">
        <v>862</v>
      </c>
      <c r="C872">
        <v>44117</v>
      </c>
      <c r="D872" t="s">
        <v>125</v>
      </c>
      <c r="E872" t="s">
        <v>129</v>
      </c>
      <c r="F872">
        <v>1</v>
      </c>
      <c r="G872">
        <v>326</v>
      </c>
      <c r="I872">
        <v>870</v>
      </c>
      <c r="J872">
        <v>44120</v>
      </c>
      <c r="K872" t="s">
        <v>124</v>
      </c>
      <c r="L872" t="s">
        <v>129</v>
      </c>
      <c r="M872">
        <v>1</v>
      </c>
      <c r="N872">
        <v>52</v>
      </c>
    </row>
    <row r="873" spans="2:14" x14ac:dyDescent="0.35">
      <c r="B873">
        <v>863</v>
      </c>
      <c r="C873">
        <v>44117</v>
      </c>
      <c r="D873" t="s">
        <v>123</v>
      </c>
      <c r="E873" t="s">
        <v>130</v>
      </c>
      <c r="F873">
        <v>2</v>
      </c>
      <c r="G873">
        <v>576</v>
      </c>
      <c r="I873">
        <v>871</v>
      </c>
      <c r="J873">
        <v>44120</v>
      </c>
      <c r="K873" t="s">
        <v>126</v>
      </c>
      <c r="L873" t="s">
        <v>130</v>
      </c>
      <c r="M873">
        <v>1</v>
      </c>
      <c r="N873">
        <v>52</v>
      </c>
    </row>
    <row r="874" spans="2:14" x14ac:dyDescent="0.35">
      <c r="B874">
        <v>864</v>
      </c>
      <c r="C874">
        <v>44118</v>
      </c>
      <c r="D874" t="s">
        <v>125</v>
      </c>
      <c r="E874" t="s">
        <v>127</v>
      </c>
      <c r="F874">
        <v>1</v>
      </c>
      <c r="G874">
        <v>955</v>
      </c>
      <c r="I874">
        <v>872</v>
      </c>
      <c r="J874">
        <v>44120</v>
      </c>
      <c r="K874" t="s">
        <v>124</v>
      </c>
      <c r="L874" t="s">
        <v>127</v>
      </c>
      <c r="M874">
        <v>1</v>
      </c>
      <c r="N874">
        <v>46</v>
      </c>
    </row>
    <row r="875" spans="2:14" x14ac:dyDescent="0.35">
      <c r="B875">
        <v>865</v>
      </c>
      <c r="C875">
        <v>44118</v>
      </c>
      <c r="D875" t="s">
        <v>123</v>
      </c>
      <c r="E875" t="s">
        <v>128</v>
      </c>
      <c r="F875">
        <v>1</v>
      </c>
      <c r="G875">
        <v>312</v>
      </c>
      <c r="I875">
        <v>873</v>
      </c>
      <c r="J875">
        <v>44121</v>
      </c>
      <c r="K875" t="s">
        <v>126</v>
      </c>
      <c r="L875" t="s">
        <v>128</v>
      </c>
      <c r="M875">
        <v>1</v>
      </c>
      <c r="N875">
        <v>137</v>
      </c>
    </row>
    <row r="876" spans="2:14" x14ac:dyDescent="0.35">
      <c r="B876">
        <v>866</v>
      </c>
      <c r="C876">
        <v>44118</v>
      </c>
      <c r="D876" t="s">
        <v>125</v>
      </c>
      <c r="E876" t="s">
        <v>129</v>
      </c>
      <c r="F876">
        <v>2</v>
      </c>
      <c r="G876">
        <v>2094</v>
      </c>
      <c r="I876">
        <v>874</v>
      </c>
      <c r="J876">
        <v>44121</v>
      </c>
      <c r="K876" t="s">
        <v>124</v>
      </c>
      <c r="L876" t="s">
        <v>129</v>
      </c>
      <c r="M876">
        <v>1</v>
      </c>
      <c r="N876">
        <v>40</v>
      </c>
    </row>
    <row r="877" spans="2:14" x14ac:dyDescent="0.35">
      <c r="B877">
        <v>867</v>
      </c>
      <c r="C877">
        <v>44119</v>
      </c>
      <c r="D877" t="s">
        <v>123</v>
      </c>
      <c r="E877" t="s">
        <v>130</v>
      </c>
      <c r="F877">
        <v>4</v>
      </c>
      <c r="G877">
        <v>1012</v>
      </c>
      <c r="I877">
        <v>875</v>
      </c>
      <c r="J877">
        <v>44121</v>
      </c>
      <c r="K877" t="s">
        <v>126</v>
      </c>
      <c r="L877" t="s">
        <v>130</v>
      </c>
      <c r="M877">
        <v>1</v>
      </c>
      <c r="N877">
        <v>39</v>
      </c>
    </row>
    <row r="878" spans="2:14" x14ac:dyDescent="0.35">
      <c r="B878">
        <v>868</v>
      </c>
      <c r="C878">
        <v>44119</v>
      </c>
      <c r="D878" t="s">
        <v>125</v>
      </c>
      <c r="E878" t="s">
        <v>128</v>
      </c>
      <c r="F878">
        <v>1</v>
      </c>
      <c r="G878">
        <v>1057</v>
      </c>
      <c r="I878">
        <v>876</v>
      </c>
      <c r="J878">
        <v>44122</v>
      </c>
      <c r="K878" t="s">
        <v>124</v>
      </c>
      <c r="L878" t="s">
        <v>128</v>
      </c>
      <c r="M878">
        <v>1</v>
      </c>
      <c r="N878">
        <v>45</v>
      </c>
    </row>
    <row r="879" spans="2:14" x14ac:dyDescent="0.35">
      <c r="B879">
        <v>869</v>
      </c>
      <c r="C879">
        <v>44119</v>
      </c>
      <c r="D879" t="s">
        <v>123</v>
      </c>
      <c r="E879" t="s">
        <v>130</v>
      </c>
      <c r="F879">
        <v>4</v>
      </c>
      <c r="G879">
        <v>928</v>
      </c>
      <c r="I879">
        <v>877</v>
      </c>
      <c r="J879">
        <v>44122</v>
      </c>
      <c r="K879" t="s">
        <v>126</v>
      </c>
      <c r="L879" t="s">
        <v>130</v>
      </c>
      <c r="M879">
        <v>1</v>
      </c>
      <c r="N879">
        <v>125</v>
      </c>
    </row>
    <row r="880" spans="2:14" x14ac:dyDescent="0.35">
      <c r="B880">
        <v>870</v>
      </c>
      <c r="C880">
        <v>44120</v>
      </c>
      <c r="D880" t="s">
        <v>124</v>
      </c>
      <c r="E880" t="s">
        <v>129</v>
      </c>
      <c r="F880">
        <v>1</v>
      </c>
      <c r="G880">
        <v>52</v>
      </c>
      <c r="I880">
        <v>878</v>
      </c>
      <c r="J880">
        <v>44122</v>
      </c>
      <c r="K880" t="s">
        <v>124</v>
      </c>
      <c r="L880" t="s">
        <v>127</v>
      </c>
      <c r="M880">
        <v>1</v>
      </c>
      <c r="N880">
        <v>42</v>
      </c>
    </row>
    <row r="881" spans="2:14" x14ac:dyDescent="0.35">
      <c r="B881">
        <v>871</v>
      </c>
      <c r="C881">
        <v>44120</v>
      </c>
      <c r="D881" t="s">
        <v>126</v>
      </c>
      <c r="E881" t="s">
        <v>130</v>
      </c>
      <c r="F881">
        <v>1</v>
      </c>
      <c r="G881">
        <v>52</v>
      </c>
      <c r="I881">
        <v>879</v>
      </c>
      <c r="J881">
        <v>44123</v>
      </c>
      <c r="K881" t="s">
        <v>125</v>
      </c>
      <c r="L881" t="s">
        <v>130</v>
      </c>
      <c r="M881">
        <v>1</v>
      </c>
      <c r="N881">
        <v>332</v>
      </c>
    </row>
    <row r="882" spans="2:14" x14ac:dyDescent="0.35">
      <c r="B882">
        <v>872</v>
      </c>
      <c r="C882">
        <v>44120</v>
      </c>
      <c r="D882" t="s">
        <v>124</v>
      </c>
      <c r="E882" t="s">
        <v>127</v>
      </c>
      <c r="F882">
        <v>1</v>
      </c>
      <c r="G882">
        <v>46</v>
      </c>
      <c r="I882">
        <v>880</v>
      </c>
      <c r="J882">
        <v>44123</v>
      </c>
      <c r="K882" t="s">
        <v>123</v>
      </c>
      <c r="L882" t="s">
        <v>127</v>
      </c>
      <c r="M882">
        <v>1</v>
      </c>
      <c r="N882">
        <v>143</v>
      </c>
    </row>
    <row r="883" spans="2:14" x14ac:dyDescent="0.35">
      <c r="B883">
        <v>873</v>
      </c>
      <c r="C883">
        <v>44121</v>
      </c>
      <c r="D883" t="s">
        <v>126</v>
      </c>
      <c r="E883" t="s">
        <v>128</v>
      </c>
      <c r="F883">
        <v>1</v>
      </c>
      <c r="G883">
        <v>137</v>
      </c>
      <c r="I883">
        <v>881</v>
      </c>
      <c r="J883">
        <v>44123</v>
      </c>
      <c r="K883" t="s">
        <v>125</v>
      </c>
      <c r="L883" t="s">
        <v>128</v>
      </c>
      <c r="M883">
        <v>1</v>
      </c>
      <c r="N883">
        <v>156</v>
      </c>
    </row>
    <row r="884" spans="2:14" x14ac:dyDescent="0.35">
      <c r="B884">
        <v>874</v>
      </c>
      <c r="C884">
        <v>44121</v>
      </c>
      <c r="D884" t="s">
        <v>124</v>
      </c>
      <c r="E884" t="s">
        <v>129</v>
      </c>
      <c r="F884">
        <v>1</v>
      </c>
      <c r="G884">
        <v>40</v>
      </c>
      <c r="I884">
        <v>882</v>
      </c>
      <c r="J884">
        <v>44124</v>
      </c>
      <c r="K884" t="s">
        <v>123</v>
      </c>
      <c r="L884" t="s">
        <v>129</v>
      </c>
      <c r="M884">
        <v>1</v>
      </c>
      <c r="N884">
        <v>276</v>
      </c>
    </row>
    <row r="885" spans="2:14" x14ac:dyDescent="0.35">
      <c r="B885">
        <v>875</v>
      </c>
      <c r="C885">
        <v>44121</v>
      </c>
      <c r="D885" t="s">
        <v>126</v>
      </c>
      <c r="E885" t="s">
        <v>130</v>
      </c>
      <c r="F885">
        <v>1</v>
      </c>
      <c r="G885">
        <v>39</v>
      </c>
      <c r="I885">
        <v>883</v>
      </c>
      <c r="J885">
        <v>44124</v>
      </c>
      <c r="K885" t="s">
        <v>125</v>
      </c>
      <c r="L885" t="s">
        <v>130</v>
      </c>
      <c r="M885">
        <v>1</v>
      </c>
      <c r="N885">
        <v>589</v>
      </c>
    </row>
    <row r="886" spans="2:14" x14ac:dyDescent="0.35">
      <c r="B886">
        <v>876</v>
      </c>
      <c r="C886">
        <v>44122</v>
      </c>
      <c r="D886" t="s">
        <v>124</v>
      </c>
      <c r="E886" t="s">
        <v>128</v>
      </c>
      <c r="F886">
        <v>1</v>
      </c>
      <c r="G886">
        <v>45</v>
      </c>
      <c r="I886">
        <v>884</v>
      </c>
      <c r="J886">
        <v>44124</v>
      </c>
      <c r="K886" t="s">
        <v>123</v>
      </c>
      <c r="L886" t="s">
        <v>128</v>
      </c>
      <c r="M886">
        <v>1</v>
      </c>
      <c r="N886">
        <v>219</v>
      </c>
    </row>
    <row r="887" spans="2:14" x14ac:dyDescent="0.35">
      <c r="B887">
        <v>877</v>
      </c>
      <c r="C887">
        <v>44122</v>
      </c>
      <c r="D887" t="s">
        <v>126</v>
      </c>
      <c r="E887" t="s">
        <v>130</v>
      </c>
      <c r="F887">
        <v>1</v>
      </c>
      <c r="G887">
        <v>125</v>
      </c>
      <c r="I887">
        <v>885</v>
      </c>
      <c r="J887">
        <v>44125</v>
      </c>
      <c r="K887" t="s">
        <v>125</v>
      </c>
      <c r="L887" t="s">
        <v>130</v>
      </c>
      <c r="M887">
        <v>1</v>
      </c>
      <c r="N887">
        <v>630</v>
      </c>
    </row>
    <row r="888" spans="2:14" x14ac:dyDescent="0.35">
      <c r="B888">
        <v>878</v>
      </c>
      <c r="C888">
        <v>44122</v>
      </c>
      <c r="D888" t="s">
        <v>124</v>
      </c>
      <c r="E888" t="s">
        <v>127</v>
      </c>
      <c r="F888">
        <v>1</v>
      </c>
      <c r="G888">
        <v>42</v>
      </c>
      <c r="I888">
        <v>886</v>
      </c>
      <c r="J888">
        <v>44125</v>
      </c>
      <c r="K888" t="s">
        <v>123</v>
      </c>
      <c r="L888" t="s">
        <v>127</v>
      </c>
      <c r="M888">
        <v>8</v>
      </c>
      <c r="N888">
        <v>1704</v>
      </c>
    </row>
    <row r="889" spans="2:14" x14ac:dyDescent="0.35">
      <c r="B889">
        <v>879</v>
      </c>
      <c r="C889">
        <v>44123</v>
      </c>
      <c r="D889" t="s">
        <v>125</v>
      </c>
      <c r="E889" t="s">
        <v>130</v>
      </c>
      <c r="F889">
        <v>1</v>
      </c>
      <c r="G889">
        <v>332</v>
      </c>
      <c r="I889">
        <v>887</v>
      </c>
      <c r="J889">
        <v>44125</v>
      </c>
      <c r="K889" t="s">
        <v>125</v>
      </c>
      <c r="L889" t="s">
        <v>128</v>
      </c>
      <c r="M889">
        <v>1</v>
      </c>
      <c r="N889">
        <v>1090</v>
      </c>
    </row>
    <row r="890" spans="2:14" x14ac:dyDescent="0.35">
      <c r="B890">
        <v>880</v>
      </c>
      <c r="C890">
        <v>44123</v>
      </c>
      <c r="D890" t="s">
        <v>123</v>
      </c>
      <c r="E890" t="s">
        <v>127</v>
      </c>
      <c r="F890">
        <v>1</v>
      </c>
      <c r="G890">
        <v>143</v>
      </c>
      <c r="I890">
        <v>888</v>
      </c>
      <c r="J890">
        <v>44126</v>
      </c>
      <c r="K890" t="s">
        <v>126</v>
      </c>
      <c r="L890" t="s">
        <v>127</v>
      </c>
      <c r="M890">
        <v>1</v>
      </c>
      <c r="N890">
        <v>90</v>
      </c>
    </row>
    <row r="891" spans="2:14" x14ac:dyDescent="0.35">
      <c r="B891">
        <v>881</v>
      </c>
      <c r="C891">
        <v>44123</v>
      </c>
      <c r="D891" t="s">
        <v>125</v>
      </c>
      <c r="E891" t="s">
        <v>128</v>
      </c>
      <c r="F891">
        <v>1</v>
      </c>
      <c r="G891">
        <v>156</v>
      </c>
      <c r="I891">
        <v>889</v>
      </c>
      <c r="J891">
        <v>44126</v>
      </c>
      <c r="K891" t="s">
        <v>124</v>
      </c>
      <c r="L891" t="s">
        <v>128</v>
      </c>
      <c r="M891">
        <v>1</v>
      </c>
      <c r="N891">
        <v>32</v>
      </c>
    </row>
    <row r="892" spans="2:14" x14ac:dyDescent="0.35">
      <c r="B892">
        <v>882</v>
      </c>
      <c r="C892">
        <v>44124</v>
      </c>
      <c r="D892" t="s">
        <v>123</v>
      </c>
      <c r="E892" t="s">
        <v>129</v>
      </c>
      <c r="F892">
        <v>1</v>
      </c>
      <c r="G892">
        <v>276</v>
      </c>
      <c r="I892">
        <v>890</v>
      </c>
      <c r="J892">
        <v>44126</v>
      </c>
      <c r="K892" t="s">
        <v>126</v>
      </c>
      <c r="L892" t="s">
        <v>129</v>
      </c>
      <c r="M892">
        <v>1</v>
      </c>
      <c r="N892">
        <v>186</v>
      </c>
    </row>
    <row r="893" spans="2:14" x14ac:dyDescent="0.35">
      <c r="B893">
        <v>883</v>
      </c>
      <c r="C893">
        <v>44124</v>
      </c>
      <c r="D893" t="s">
        <v>125</v>
      </c>
      <c r="E893" t="s">
        <v>130</v>
      </c>
      <c r="F893">
        <v>1</v>
      </c>
      <c r="G893">
        <v>589</v>
      </c>
      <c r="I893">
        <v>891</v>
      </c>
      <c r="J893">
        <v>44127</v>
      </c>
      <c r="K893" t="s">
        <v>124</v>
      </c>
      <c r="L893" t="s">
        <v>130</v>
      </c>
      <c r="M893">
        <v>5</v>
      </c>
      <c r="N893">
        <v>295</v>
      </c>
    </row>
    <row r="894" spans="2:14" x14ac:dyDescent="0.35">
      <c r="B894">
        <v>884</v>
      </c>
      <c r="C894">
        <v>44124</v>
      </c>
      <c r="D894" t="s">
        <v>123</v>
      </c>
      <c r="E894" t="s">
        <v>128</v>
      </c>
      <c r="F894">
        <v>1</v>
      </c>
      <c r="G894">
        <v>219</v>
      </c>
      <c r="I894">
        <v>892</v>
      </c>
      <c r="J894">
        <v>44127</v>
      </c>
      <c r="K894" t="s">
        <v>126</v>
      </c>
      <c r="L894" t="s">
        <v>128</v>
      </c>
      <c r="M894">
        <v>1</v>
      </c>
      <c r="N894">
        <v>77</v>
      </c>
    </row>
    <row r="895" spans="2:14" x14ac:dyDescent="0.35">
      <c r="B895">
        <v>885</v>
      </c>
      <c r="C895">
        <v>44125</v>
      </c>
      <c r="D895" t="s">
        <v>125</v>
      </c>
      <c r="E895" t="s">
        <v>130</v>
      </c>
      <c r="F895">
        <v>1</v>
      </c>
      <c r="G895">
        <v>630</v>
      </c>
      <c r="I895">
        <v>893</v>
      </c>
      <c r="J895">
        <v>44127</v>
      </c>
      <c r="K895" t="s">
        <v>124</v>
      </c>
      <c r="L895" t="s">
        <v>130</v>
      </c>
      <c r="M895">
        <v>1</v>
      </c>
      <c r="N895">
        <v>39</v>
      </c>
    </row>
    <row r="896" spans="2:14" x14ac:dyDescent="0.35">
      <c r="B896">
        <v>886</v>
      </c>
      <c r="C896">
        <v>44125</v>
      </c>
      <c r="D896" t="s">
        <v>123</v>
      </c>
      <c r="E896" t="s">
        <v>127</v>
      </c>
      <c r="F896">
        <v>8</v>
      </c>
      <c r="G896">
        <v>1704</v>
      </c>
      <c r="I896">
        <v>894</v>
      </c>
      <c r="J896">
        <v>44128</v>
      </c>
      <c r="K896" t="s">
        <v>126</v>
      </c>
      <c r="L896" t="s">
        <v>127</v>
      </c>
      <c r="M896">
        <v>1</v>
      </c>
      <c r="N896">
        <v>79</v>
      </c>
    </row>
    <row r="897" spans="2:14" x14ac:dyDescent="0.35">
      <c r="B897">
        <v>887</v>
      </c>
      <c r="C897">
        <v>44125</v>
      </c>
      <c r="D897" t="s">
        <v>125</v>
      </c>
      <c r="E897" t="s">
        <v>128</v>
      </c>
      <c r="F897">
        <v>1</v>
      </c>
      <c r="G897">
        <v>1090</v>
      </c>
      <c r="I897">
        <v>895</v>
      </c>
      <c r="J897">
        <v>44128</v>
      </c>
      <c r="K897" t="s">
        <v>124</v>
      </c>
      <c r="L897" t="s">
        <v>128</v>
      </c>
      <c r="M897">
        <v>1</v>
      </c>
      <c r="N897">
        <v>34</v>
      </c>
    </row>
    <row r="898" spans="2:14" x14ac:dyDescent="0.35">
      <c r="B898">
        <v>888</v>
      </c>
      <c r="C898">
        <v>44126</v>
      </c>
      <c r="D898" t="s">
        <v>126</v>
      </c>
      <c r="E898" t="s">
        <v>127</v>
      </c>
      <c r="F898">
        <v>1</v>
      </c>
      <c r="G898">
        <v>90</v>
      </c>
      <c r="I898">
        <v>896</v>
      </c>
      <c r="J898">
        <v>44128</v>
      </c>
      <c r="K898" t="s">
        <v>126</v>
      </c>
      <c r="L898" t="s">
        <v>127</v>
      </c>
      <c r="M898">
        <v>1</v>
      </c>
      <c r="N898">
        <v>178</v>
      </c>
    </row>
    <row r="899" spans="2:14" x14ac:dyDescent="0.35">
      <c r="B899">
        <v>889</v>
      </c>
      <c r="C899">
        <v>44126</v>
      </c>
      <c r="D899" t="s">
        <v>124</v>
      </c>
      <c r="E899" t="s">
        <v>128</v>
      </c>
      <c r="F899">
        <v>1</v>
      </c>
      <c r="G899">
        <v>32</v>
      </c>
      <c r="I899">
        <v>897</v>
      </c>
      <c r="J899">
        <v>44129</v>
      </c>
      <c r="K899" t="s">
        <v>123</v>
      </c>
      <c r="L899" t="s">
        <v>128</v>
      </c>
      <c r="M899">
        <v>1</v>
      </c>
      <c r="N899">
        <v>219</v>
      </c>
    </row>
    <row r="900" spans="2:14" x14ac:dyDescent="0.35">
      <c r="B900">
        <v>890</v>
      </c>
      <c r="C900">
        <v>44126</v>
      </c>
      <c r="D900" t="s">
        <v>126</v>
      </c>
      <c r="E900" t="s">
        <v>129</v>
      </c>
      <c r="F900">
        <v>1</v>
      </c>
      <c r="G900">
        <v>186</v>
      </c>
      <c r="I900">
        <v>898</v>
      </c>
      <c r="J900">
        <v>44129</v>
      </c>
      <c r="K900" t="s">
        <v>125</v>
      </c>
      <c r="L900" t="s">
        <v>129</v>
      </c>
      <c r="M900">
        <v>1</v>
      </c>
      <c r="N900">
        <v>819</v>
      </c>
    </row>
    <row r="901" spans="2:14" x14ac:dyDescent="0.35">
      <c r="B901">
        <v>891</v>
      </c>
      <c r="C901">
        <v>44127</v>
      </c>
      <c r="D901" t="s">
        <v>124</v>
      </c>
      <c r="E901" t="s">
        <v>130</v>
      </c>
      <c r="F901">
        <v>5</v>
      </c>
      <c r="G901">
        <v>295</v>
      </c>
      <c r="I901">
        <v>899</v>
      </c>
      <c r="J901">
        <v>44129</v>
      </c>
      <c r="K901" t="s">
        <v>123</v>
      </c>
      <c r="L901" t="s">
        <v>130</v>
      </c>
      <c r="M901">
        <v>8</v>
      </c>
      <c r="N901">
        <v>1312</v>
      </c>
    </row>
    <row r="902" spans="2:14" x14ac:dyDescent="0.35">
      <c r="B902">
        <v>892</v>
      </c>
      <c r="C902">
        <v>44127</v>
      </c>
      <c r="D902" t="s">
        <v>126</v>
      </c>
      <c r="E902" t="s">
        <v>128</v>
      </c>
      <c r="F902">
        <v>1</v>
      </c>
      <c r="G902">
        <v>77</v>
      </c>
      <c r="I902">
        <v>900</v>
      </c>
      <c r="J902">
        <v>44130</v>
      </c>
      <c r="K902" t="s">
        <v>125</v>
      </c>
      <c r="L902" t="s">
        <v>128</v>
      </c>
      <c r="M902">
        <v>1</v>
      </c>
      <c r="N902">
        <v>1053</v>
      </c>
    </row>
    <row r="903" spans="2:14" x14ac:dyDescent="0.35">
      <c r="B903">
        <v>893</v>
      </c>
      <c r="C903">
        <v>44127</v>
      </c>
      <c r="D903" t="s">
        <v>124</v>
      </c>
      <c r="E903" t="s">
        <v>130</v>
      </c>
      <c r="F903">
        <v>1</v>
      </c>
      <c r="G903">
        <v>39</v>
      </c>
      <c r="I903">
        <v>901</v>
      </c>
      <c r="J903">
        <v>44130</v>
      </c>
      <c r="K903" t="s">
        <v>123</v>
      </c>
      <c r="L903" t="s">
        <v>130</v>
      </c>
      <c r="M903">
        <v>4</v>
      </c>
      <c r="N903">
        <v>1356</v>
      </c>
    </row>
    <row r="904" spans="2:14" x14ac:dyDescent="0.35">
      <c r="B904">
        <v>894</v>
      </c>
      <c r="C904">
        <v>44128</v>
      </c>
      <c r="D904" t="s">
        <v>126</v>
      </c>
      <c r="E904" t="s">
        <v>127</v>
      </c>
      <c r="F904">
        <v>1</v>
      </c>
      <c r="G904">
        <v>79</v>
      </c>
      <c r="I904">
        <v>902</v>
      </c>
      <c r="J904">
        <v>44130</v>
      </c>
      <c r="K904" t="s">
        <v>125</v>
      </c>
      <c r="L904" t="s">
        <v>127</v>
      </c>
      <c r="M904">
        <v>1</v>
      </c>
      <c r="N904">
        <v>362</v>
      </c>
    </row>
    <row r="905" spans="2:14" x14ac:dyDescent="0.35">
      <c r="B905">
        <v>895</v>
      </c>
      <c r="C905">
        <v>44128</v>
      </c>
      <c r="D905" t="s">
        <v>124</v>
      </c>
      <c r="E905" t="s">
        <v>128</v>
      </c>
      <c r="F905">
        <v>1</v>
      </c>
      <c r="G905">
        <v>34</v>
      </c>
      <c r="I905">
        <v>903</v>
      </c>
      <c r="J905">
        <v>44131</v>
      </c>
      <c r="K905" t="s">
        <v>123</v>
      </c>
      <c r="L905" t="s">
        <v>128</v>
      </c>
      <c r="M905">
        <v>1</v>
      </c>
      <c r="N905">
        <v>134</v>
      </c>
    </row>
    <row r="906" spans="2:14" x14ac:dyDescent="0.35">
      <c r="B906">
        <v>896</v>
      </c>
      <c r="C906">
        <v>44128</v>
      </c>
      <c r="D906" t="s">
        <v>126</v>
      </c>
      <c r="E906" t="s">
        <v>127</v>
      </c>
      <c r="F906">
        <v>1</v>
      </c>
      <c r="G906">
        <v>178</v>
      </c>
      <c r="I906">
        <v>904</v>
      </c>
      <c r="J906">
        <v>44131</v>
      </c>
      <c r="K906" t="s">
        <v>125</v>
      </c>
      <c r="L906" t="s">
        <v>127</v>
      </c>
      <c r="M906">
        <v>1</v>
      </c>
      <c r="N906">
        <v>627</v>
      </c>
    </row>
    <row r="907" spans="2:14" x14ac:dyDescent="0.35">
      <c r="B907">
        <v>897</v>
      </c>
      <c r="C907">
        <v>44129</v>
      </c>
      <c r="D907" t="s">
        <v>123</v>
      </c>
      <c r="E907" t="s">
        <v>128</v>
      </c>
      <c r="F907">
        <v>1</v>
      </c>
      <c r="G907">
        <v>219</v>
      </c>
      <c r="I907">
        <v>905</v>
      </c>
      <c r="J907">
        <v>44131</v>
      </c>
      <c r="K907" t="s">
        <v>123</v>
      </c>
      <c r="L907" t="s">
        <v>129</v>
      </c>
      <c r="M907">
        <v>4</v>
      </c>
      <c r="N907">
        <v>280</v>
      </c>
    </row>
    <row r="908" spans="2:14" x14ac:dyDescent="0.35">
      <c r="B908">
        <v>898</v>
      </c>
      <c r="C908">
        <v>44129</v>
      </c>
      <c r="D908" t="s">
        <v>125</v>
      </c>
      <c r="E908" t="s">
        <v>129</v>
      </c>
      <c r="F908">
        <v>1</v>
      </c>
      <c r="G908">
        <v>819</v>
      </c>
      <c r="I908">
        <v>906</v>
      </c>
      <c r="J908">
        <v>44132</v>
      </c>
      <c r="K908" t="s">
        <v>124</v>
      </c>
      <c r="L908" t="s">
        <v>129</v>
      </c>
      <c r="M908">
        <v>2</v>
      </c>
      <c r="N908">
        <v>88</v>
      </c>
    </row>
    <row r="909" spans="2:14" x14ac:dyDescent="0.35">
      <c r="B909">
        <v>899</v>
      </c>
      <c r="C909">
        <v>44129</v>
      </c>
      <c r="D909" t="s">
        <v>123</v>
      </c>
      <c r="E909" t="s">
        <v>130</v>
      </c>
      <c r="F909">
        <v>8</v>
      </c>
      <c r="G909">
        <v>1312</v>
      </c>
      <c r="I909">
        <v>907</v>
      </c>
      <c r="J909">
        <v>44132</v>
      </c>
      <c r="K909" t="s">
        <v>126</v>
      </c>
      <c r="L909" t="s">
        <v>130</v>
      </c>
      <c r="M909">
        <v>1</v>
      </c>
      <c r="N909">
        <v>30</v>
      </c>
    </row>
    <row r="910" spans="2:14" x14ac:dyDescent="0.35">
      <c r="B910">
        <v>900</v>
      </c>
      <c r="C910">
        <v>44130</v>
      </c>
      <c r="D910" t="s">
        <v>125</v>
      </c>
      <c r="E910" t="s">
        <v>128</v>
      </c>
      <c r="F910">
        <v>1</v>
      </c>
      <c r="G910">
        <v>1053</v>
      </c>
      <c r="I910">
        <v>908</v>
      </c>
      <c r="J910">
        <v>44132</v>
      </c>
      <c r="K910" t="s">
        <v>124</v>
      </c>
      <c r="L910" t="s">
        <v>128</v>
      </c>
      <c r="M910">
        <v>5</v>
      </c>
      <c r="N910">
        <v>300</v>
      </c>
    </row>
    <row r="911" spans="2:14" x14ac:dyDescent="0.35">
      <c r="B911">
        <v>901</v>
      </c>
      <c r="C911">
        <v>44130</v>
      </c>
      <c r="D911" t="s">
        <v>123</v>
      </c>
      <c r="E911" t="s">
        <v>130</v>
      </c>
      <c r="F911">
        <v>4</v>
      </c>
      <c r="G911">
        <v>1356</v>
      </c>
      <c r="I911">
        <v>909</v>
      </c>
      <c r="J911">
        <v>44133</v>
      </c>
      <c r="K911" t="s">
        <v>126</v>
      </c>
      <c r="L911" t="s">
        <v>130</v>
      </c>
      <c r="M911">
        <v>1</v>
      </c>
      <c r="N911">
        <v>133</v>
      </c>
    </row>
    <row r="912" spans="2:14" x14ac:dyDescent="0.35">
      <c r="B912">
        <v>902</v>
      </c>
      <c r="C912">
        <v>44130</v>
      </c>
      <c r="D912" t="s">
        <v>125</v>
      </c>
      <c r="E912" t="s">
        <v>127</v>
      </c>
      <c r="F912">
        <v>1</v>
      </c>
      <c r="G912">
        <v>362</v>
      </c>
      <c r="I912">
        <v>910</v>
      </c>
      <c r="J912">
        <v>44133</v>
      </c>
      <c r="K912" t="s">
        <v>124</v>
      </c>
      <c r="L912" t="s">
        <v>127</v>
      </c>
      <c r="M912">
        <v>4</v>
      </c>
      <c r="N912">
        <v>128</v>
      </c>
    </row>
    <row r="913" spans="2:14" x14ac:dyDescent="0.35">
      <c r="B913">
        <v>903</v>
      </c>
      <c r="C913">
        <v>44131</v>
      </c>
      <c r="D913" t="s">
        <v>123</v>
      </c>
      <c r="E913" t="s">
        <v>128</v>
      </c>
      <c r="F913">
        <v>1</v>
      </c>
      <c r="G913">
        <v>134</v>
      </c>
      <c r="I913">
        <v>911</v>
      </c>
      <c r="J913">
        <v>44133</v>
      </c>
      <c r="K913" t="s">
        <v>126</v>
      </c>
      <c r="L913" t="s">
        <v>128</v>
      </c>
      <c r="M913">
        <v>1</v>
      </c>
      <c r="N913">
        <v>80</v>
      </c>
    </row>
    <row r="914" spans="2:14" x14ac:dyDescent="0.35">
      <c r="B914">
        <v>904</v>
      </c>
      <c r="C914">
        <v>44131</v>
      </c>
      <c r="D914" t="s">
        <v>125</v>
      </c>
      <c r="E914" t="s">
        <v>127</v>
      </c>
      <c r="F914">
        <v>1</v>
      </c>
      <c r="G914">
        <v>627</v>
      </c>
      <c r="I914">
        <v>912</v>
      </c>
      <c r="J914">
        <v>44134</v>
      </c>
      <c r="K914" t="s">
        <v>124</v>
      </c>
      <c r="L914" t="s">
        <v>127</v>
      </c>
      <c r="M914">
        <v>4</v>
      </c>
      <c r="N914">
        <v>216</v>
      </c>
    </row>
    <row r="915" spans="2:14" x14ac:dyDescent="0.35">
      <c r="B915">
        <v>905</v>
      </c>
      <c r="C915">
        <v>44131</v>
      </c>
      <c r="D915" t="s">
        <v>123</v>
      </c>
      <c r="E915" t="s">
        <v>129</v>
      </c>
      <c r="F915">
        <v>4</v>
      </c>
      <c r="G915">
        <v>280</v>
      </c>
      <c r="I915">
        <v>913</v>
      </c>
      <c r="J915">
        <v>44134</v>
      </c>
      <c r="K915" t="s">
        <v>126</v>
      </c>
      <c r="L915" t="s">
        <v>129</v>
      </c>
      <c r="M915">
        <v>1</v>
      </c>
      <c r="N915">
        <v>173</v>
      </c>
    </row>
    <row r="916" spans="2:14" x14ac:dyDescent="0.35">
      <c r="B916">
        <v>906</v>
      </c>
      <c r="C916">
        <v>44132</v>
      </c>
      <c r="D916" t="s">
        <v>124</v>
      </c>
      <c r="E916" t="s">
        <v>129</v>
      </c>
      <c r="F916">
        <v>2</v>
      </c>
      <c r="G916">
        <v>88</v>
      </c>
      <c r="I916">
        <v>914</v>
      </c>
      <c r="J916">
        <v>44134</v>
      </c>
      <c r="K916" t="s">
        <v>124</v>
      </c>
      <c r="L916" t="s">
        <v>130</v>
      </c>
      <c r="M916">
        <v>2</v>
      </c>
      <c r="N916">
        <v>92</v>
      </c>
    </row>
    <row r="917" spans="2:14" x14ac:dyDescent="0.35">
      <c r="B917">
        <v>907</v>
      </c>
      <c r="C917">
        <v>44132</v>
      </c>
      <c r="D917" t="s">
        <v>126</v>
      </c>
      <c r="E917" t="s">
        <v>130</v>
      </c>
      <c r="F917">
        <v>1</v>
      </c>
      <c r="G917">
        <v>30</v>
      </c>
      <c r="I917">
        <v>915</v>
      </c>
      <c r="J917">
        <v>44135</v>
      </c>
      <c r="K917" t="s">
        <v>125</v>
      </c>
      <c r="L917" t="s">
        <v>130</v>
      </c>
      <c r="M917">
        <v>2</v>
      </c>
      <c r="N917">
        <v>1760</v>
      </c>
    </row>
    <row r="918" spans="2:14" x14ac:dyDescent="0.35">
      <c r="B918">
        <v>908</v>
      </c>
      <c r="C918">
        <v>44132</v>
      </c>
      <c r="D918" t="s">
        <v>124</v>
      </c>
      <c r="E918" t="s">
        <v>128</v>
      </c>
      <c r="F918">
        <v>5</v>
      </c>
      <c r="G918">
        <v>300</v>
      </c>
      <c r="I918">
        <v>916</v>
      </c>
      <c r="J918">
        <v>44135</v>
      </c>
      <c r="K918" t="s">
        <v>123</v>
      </c>
      <c r="L918" t="s">
        <v>128</v>
      </c>
      <c r="M918">
        <v>1</v>
      </c>
      <c r="N918">
        <v>252</v>
      </c>
    </row>
    <row r="919" spans="2:14" x14ac:dyDescent="0.35">
      <c r="B919">
        <v>909</v>
      </c>
      <c r="C919">
        <v>44133</v>
      </c>
      <c r="D919" t="s">
        <v>126</v>
      </c>
      <c r="E919" t="s">
        <v>130</v>
      </c>
      <c r="F919">
        <v>1</v>
      </c>
      <c r="G919">
        <v>133</v>
      </c>
      <c r="I919">
        <v>917</v>
      </c>
      <c r="J919">
        <v>44135</v>
      </c>
      <c r="K919" t="s">
        <v>125</v>
      </c>
      <c r="L919" t="s">
        <v>130</v>
      </c>
      <c r="M919">
        <v>2</v>
      </c>
      <c r="N919">
        <v>488</v>
      </c>
    </row>
    <row r="920" spans="2:14" x14ac:dyDescent="0.35">
      <c r="B920">
        <v>910</v>
      </c>
      <c r="C920">
        <v>44133</v>
      </c>
      <c r="D920" t="s">
        <v>124</v>
      </c>
      <c r="E920" t="s">
        <v>127</v>
      </c>
      <c r="F920">
        <v>4</v>
      </c>
      <c r="G920">
        <v>128</v>
      </c>
      <c r="I920">
        <v>918</v>
      </c>
      <c r="J920">
        <v>44136</v>
      </c>
      <c r="K920" t="s">
        <v>123</v>
      </c>
      <c r="L920" t="s">
        <v>127</v>
      </c>
      <c r="M920">
        <v>1</v>
      </c>
      <c r="N920">
        <v>237</v>
      </c>
    </row>
    <row r="921" spans="2:14" x14ac:dyDescent="0.35">
      <c r="B921">
        <v>911</v>
      </c>
      <c r="C921">
        <v>44133</v>
      </c>
      <c r="D921" t="s">
        <v>126</v>
      </c>
      <c r="E921" t="s">
        <v>128</v>
      </c>
      <c r="F921">
        <v>1</v>
      </c>
      <c r="G921">
        <v>80</v>
      </c>
      <c r="I921">
        <v>919</v>
      </c>
      <c r="J921">
        <v>44136</v>
      </c>
      <c r="K921" t="s">
        <v>125</v>
      </c>
      <c r="L921" t="s">
        <v>128</v>
      </c>
      <c r="M921">
        <v>1</v>
      </c>
      <c r="N921">
        <v>960</v>
      </c>
    </row>
    <row r="922" spans="2:14" x14ac:dyDescent="0.35">
      <c r="B922">
        <v>912</v>
      </c>
      <c r="C922">
        <v>44134</v>
      </c>
      <c r="D922" t="s">
        <v>124</v>
      </c>
      <c r="E922" t="s">
        <v>127</v>
      </c>
      <c r="F922">
        <v>4</v>
      </c>
      <c r="G922">
        <v>216</v>
      </c>
      <c r="I922">
        <v>920</v>
      </c>
      <c r="J922">
        <v>44136</v>
      </c>
      <c r="K922" t="s">
        <v>123</v>
      </c>
      <c r="L922" t="s">
        <v>127</v>
      </c>
      <c r="M922">
        <v>1</v>
      </c>
      <c r="N922">
        <v>176</v>
      </c>
    </row>
    <row r="923" spans="2:14" x14ac:dyDescent="0.35">
      <c r="B923">
        <v>913</v>
      </c>
      <c r="C923">
        <v>44134</v>
      </c>
      <c r="D923" t="s">
        <v>126</v>
      </c>
      <c r="E923" t="s">
        <v>129</v>
      </c>
      <c r="F923">
        <v>1</v>
      </c>
      <c r="G923">
        <v>173</v>
      </c>
      <c r="I923">
        <v>921</v>
      </c>
      <c r="J923">
        <v>44137</v>
      </c>
      <c r="K923" t="s">
        <v>125</v>
      </c>
      <c r="L923" t="s">
        <v>129</v>
      </c>
      <c r="M923">
        <v>1</v>
      </c>
      <c r="N923">
        <v>588</v>
      </c>
    </row>
    <row r="924" spans="2:14" x14ac:dyDescent="0.35">
      <c r="B924">
        <v>914</v>
      </c>
      <c r="C924">
        <v>44134</v>
      </c>
      <c r="D924" t="s">
        <v>124</v>
      </c>
      <c r="E924" t="s">
        <v>130</v>
      </c>
      <c r="F924">
        <v>2</v>
      </c>
      <c r="G924">
        <v>92</v>
      </c>
      <c r="I924">
        <v>922</v>
      </c>
      <c r="J924">
        <v>44137</v>
      </c>
      <c r="K924" t="s">
        <v>123</v>
      </c>
      <c r="L924" t="s">
        <v>130</v>
      </c>
      <c r="M924">
        <v>4</v>
      </c>
      <c r="N924">
        <v>1196</v>
      </c>
    </row>
    <row r="925" spans="2:14" x14ac:dyDescent="0.35">
      <c r="B925">
        <v>915</v>
      </c>
      <c r="C925">
        <v>44135</v>
      </c>
      <c r="D925" t="s">
        <v>125</v>
      </c>
      <c r="E925" t="s">
        <v>130</v>
      </c>
      <c r="F925">
        <v>2</v>
      </c>
      <c r="G925">
        <v>1760</v>
      </c>
      <c r="I925">
        <v>923</v>
      </c>
      <c r="J925">
        <v>44137</v>
      </c>
      <c r="K925" t="s">
        <v>125</v>
      </c>
      <c r="L925" t="s">
        <v>127</v>
      </c>
      <c r="M925">
        <v>1</v>
      </c>
      <c r="N925">
        <v>1103</v>
      </c>
    </row>
    <row r="926" spans="2:14" x14ac:dyDescent="0.35">
      <c r="B926">
        <v>916</v>
      </c>
      <c r="C926">
        <v>44135</v>
      </c>
      <c r="D926" t="s">
        <v>123</v>
      </c>
      <c r="E926" t="s">
        <v>128</v>
      </c>
      <c r="F926">
        <v>1</v>
      </c>
      <c r="G926">
        <v>252</v>
      </c>
      <c r="I926">
        <v>924</v>
      </c>
      <c r="J926">
        <v>44138</v>
      </c>
      <c r="K926" t="s">
        <v>126</v>
      </c>
      <c r="L926" t="s">
        <v>128</v>
      </c>
      <c r="M926">
        <v>1</v>
      </c>
      <c r="N926">
        <v>46</v>
      </c>
    </row>
    <row r="927" spans="2:14" x14ac:dyDescent="0.35">
      <c r="B927">
        <v>917</v>
      </c>
      <c r="C927">
        <v>44135</v>
      </c>
      <c r="D927" t="s">
        <v>125</v>
      </c>
      <c r="E927" t="s">
        <v>130</v>
      </c>
      <c r="F927">
        <v>2</v>
      </c>
      <c r="G927">
        <v>488</v>
      </c>
      <c r="I927">
        <v>925</v>
      </c>
      <c r="J927">
        <v>44138</v>
      </c>
      <c r="K927" t="s">
        <v>124</v>
      </c>
      <c r="L927" t="s">
        <v>130</v>
      </c>
      <c r="M927">
        <v>6</v>
      </c>
      <c r="N927">
        <v>228</v>
      </c>
    </row>
    <row r="928" spans="2:14" x14ac:dyDescent="0.35">
      <c r="B928">
        <v>918</v>
      </c>
      <c r="C928">
        <v>44136</v>
      </c>
      <c r="D928" t="s">
        <v>123</v>
      </c>
      <c r="E928" t="s">
        <v>127</v>
      </c>
      <c r="F928">
        <v>1</v>
      </c>
      <c r="G928">
        <v>237</v>
      </c>
      <c r="I928">
        <v>926</v>
      </c>
      <c r="J928">
        <v>44138</v>
      </c>
      <c r="K928" t="s">
        <v>126</v>
      </c>
      <c r="L928" t="s">
        <v>127</v>
      </c>
      <c r="M928">
        <v>1</v>
      </c>
      <c r="N928">
        <v>155</v>
      </c>
    </row>
    <row r="929" spans="2:14" x14ac:dyDescent="0.35">
      <c r="B929">
        <v>919</v>
      </c>
      <c r="C929">
        <v>44136</v>
      </c>
      <c r="D929" t="s">
        <v>125</v>
      </c>
      <c r="E929" t="s">
        <v>128</v>
      </c>
      <c r="F929">
        <v>1</v>
      </c>
      <c r="G929">
        <v>960</v>
      </c>
      <c r="I929">
        <v>927</v>
      </c>
      <c r="J929">
        <v>44139</v>
      </c>
      <c r="K929" t="s">
        <v>124</v>
      </c>
      <c r="L929" t="s">
        <v>128</v>
      </c>
      <c r="M929">
        <v>1</v>
      </c>
      <c r="N929">
        <v>62</v>
      </c>
    </row>
    <row r="930" spans="2:14" x14ac:dyDescent="0.35">
      <c r="B930">
        <v>920</v>
      </c>
      <c r="C930">
        <v>44136</v>
      </c>
      <c r="D930" t="s">
        <v>123</v>
      </c>
      <c r="E930" t="s">
        <v>127</v>
      </c>
      <c r="F930">
        <v>1</v>
      </c>
      <c r="G930">
        <v>176</v>
      </c>
      <c r="I930">
        <v>928</v>
      </c>
      <c r="J930">
        <v>44139</v>
      </c>
      <c r="K930" t="s">
        <v>126</v>
      </c>
      <c r="L930" t="s">
        <v>127</v>
      </c>
      <c r="M930">
        <v>2</v>
      </c>
      <c r="N930">
        <v>200</v>
      </c>
    </row>
    <row r="931" spans="2:14" x14ac:dyDescent="0.35">
      <c r="B931">
        <v>921</v>
      </c>
      <c r="C931">
        <v>44137</v>
      </c>
      <c r="D931" t="s">
        <v>125</v>
      </c>
      <c r="E931" t="s">
        <v>129</v>
      </c>
      <c r="F931">
        <v>1</v>
      </c>
      <c r="G931">
        <v>588</v>
      </c>
      <c r="I931">
        <v>929</v>
      </c>
      <c r="J931">
        <v>44139</v>
      </c>
      <c r="K931" t="s">
        <v>124</v>
      </c>
      <c r="L931" t="s">
        <v>129</v>
      </c>
      <c r="M931">
        <v>1</v>
      </c>
      <c r="N931">
        <v>47</v>
      </c>
    </row>
    <row r="932" spans="2:14" x14ac:dyDescent="0.35">
      <c r="B932">
        <v>922</v>
      </c>
      <c r="C932">
        <v>44137</v>
      </c>
      <c r="D932" t="s">
        <v>123</v>
      </c>
      <c r="E932" t="s">
        <v>130</v>
      </c>
      <c r="F932">
        <v>4</v>
      </c>
      <c r="G932">
        <v>1196</v>
      </c>
      <c r="I932">
        <v>930</v>
      </c>
      <c r="J932">
        <v>44140</v>
      </c>
      <c r="K932" t="s">
        <v>126</v>
      </c>
      <c r="L932" t="s">
        <v>130</v>
      </c>
      <c r="M932">
        <v>1</v>
      </c>
      <c r="N932">
        <v>39</v>
      </c>
    </row>
    <row r="933" spans="2:14" x14ac:dyDescent="0.35">
      <c r="B933">
        <v>923</v>
      </c>
      <c r="C933">
        <v>44137</v>
      </c>
      <c r="D933" t="s">
        <v>125</v>
      </c>
      <c r="E933" t="s">
        <v>127</v>
      </c>
      <c r="F933">
        <v>1</v>
      </c>
      <c r="G933">
        <v>1103</v>
      </c>
      <c r="I933">
        <v>931</v>
      </c>
      <c r="J933">
        <v>44140</v>
      </c>
      <c r="K933" t="s">
        <v>124</v>
      </c>
      <c r="L933" t="s">
        <v>127</v>
      </c>
      <c r="M933">
        <v>1</v>
      </c>
      <c r="N933">
        <v>63</v>
      </c>
    </row>
    <row r="934" spans="2:14" x14ac:dyDescent="0.35">
      <c r="B934">
        <v>924</v>
      </c>
      <c r="C934">
        <v>44138</v>
      </c>
      <c r="D934" t="s">
        <v>126</v>
      </c>
      <c r="E934" t="s">
        <v>128</v>
      </c>
      <c r="F934">
        <v>1</v>
      </c>
      <c r="G934">
        <v>46</v>
      </c>
      <c r="I934">
        <v>932</v>
      </c>
      <c r="J934">
        <v>44140</v>
      </c>
      <c r="K934" t="s">
        <v>126</v>
      </c>
      <c r="L934" t="s">
        <v>128</v>
      </c>
      <c r="M934">
        <v>2</v>
      </c>
      <c r="N934">
        <v>144</v>
      </c>
    </row>
    <row r="935" spans="2:14" x14ac:dyDescent="0.35">
      <c r="B935">
        <v>925</v>
      </c>
      <c r="C935">
        <v>44138</v>
      </c>
      <c r="D935" t="s">
        <v>124</v>
      </c>
      <c r="E935" t="s">
        <v>130</v>
      </c>
      <c r="F935">
        <v>6</v>
      </c>
      <c r="G935">
        <v>228</v>
      </c>
      <c r="I935">
        <v>933</v>
      </c>
      <c r="J935">
        <v>44141</v>
      </c>
      <c r="K935" t="s">
        <v>123</v>
      </c>
      <c r="L935" t="s">
        <v>130</v>
      </c>
      <c r="M935">
        <v>5</v>
      </c>
      <c r="N935">
        <v>1410</v>
      </c>
    </row>
    <row r="936" spans="2:14" x14ac:dyDescent="0.35">
      <c r="B936">
        <v>926</v>
      </c>
      <c r="C936">
        <v>44138</v>
      </c>
      <c r="D936" t="s">
        <v>126</v>
      </c>
      <c r="E936" t="s">
        <v>127</v>
      </c>
      <c r="F936">
        <v>1</v>
      </c>
      <c r="G936">
        <v>155</v>
      </c>
      <c r="I936">
        <v>934</v>
      </c>
      <c r="J936">
        <v>44141</v>
      </c>
      <c r="K936" t="s">
        <v>125</v>
      </c>
      <c r="L936" t="s">
        <v>127</v>
      </c>
      <c r="M936">
        <v>1</v>
      </c>
      <c r="N936">
        <v>985</v>
      </c>
    </row>
    <row r="937" spans="2:14" x14ac:dyDescent="0.35">
      <c r="B937">
        <v>927</v>
      </c>
      <c r="C937">
        <v>44139</v>
      </c>
      <c r="D937" t="s">
        <v>124</v>
      </c>
      <c r="E937" t="s">
        <v>128</v>
      </c>
      <c r="F937">
        <v>1</v>
      </c>
      <c r="G937">
        <v>62</v>
      </c>
      <c r="I937">
        <v>935</v>
      </c>
      <c r="J937">
        <v>44141</v>
      </c>
      <c r="K937" t="s">
        <v>123</v>
      </c>
      <c r="L937" t="s">
        <v>128</v>
      </c>
      <c r="M937">
        <v>6</v>
      </c>
      <c r="N937">
        <v>408</v>
      </c>
    </row>
    <row r="938" spans="2:14" x14ac:dyDescent="0.35">
      <c r="B938">
        <v>928</v>
      </c>
      <c r="C938">
        <v>44139</v>
      </c>
      <c r="D938" t="s">
        <v>126</v>
      </c>
      <c r="E938" t="s">
        <v>127</v>
      </c>
      <c r="F938">
        <v>2</v>
      </c>
      <c r="G938">
        <v>200</v>
      </c>
      <c r="I938">
        <v>936</v>
      </c>
      <c r="J938">
        <v>44142</v>
      </c>
      <c r="K938" t="s">
        <v>125</v>
      </c>
      <c r="L938" t="s">
        <v>127</v>
      </c>
      <c r="M938">
        <v>1</v>
      </c>
      <c r="N938">
        <v>419</v>
      </c>
    </row>
    <row r="939" spans="2:14" x14ac:dyDescent="0.35">
      <c r="B939">
        <v>929</v>
      </c>
      <c r="C939">
        <v>44139</v>
      </c>
      <c r="D939" t="s">
        <v>124</v>
      </c>
      <c r="E939" t="s">
        <v>129</v>
      </c>
      <c r="F939">
        <v>1</v>
      </c>
      <c r="G939">
        <v>47</v>
      </c>
      <c r="I939">
        <v>937</v>
      </c>
      <c r="J939">
        <v>44142</v>
      </c>
      <c r="K939" t="s">
        <v>123</v>
      </c>
      <c r="L939" t="s">
        <v>129</v>
      </c>
      <c r="M939">
        <v>1</v>
      </c>
      <c r="N939">
        <v>215</v>
      </c>
    </row>
    <row r="940" spans="2:14" x14ac:dyDescent="0.35">
      <c r="B940">
        <v>930</v>
      </c>
      <c r="C940">
        <v>44140</v>
      </c>
      <c r="D940" t="s">
        <v>126</v>
      </c>
      <c r="E940" t="s">
        <v>130</v>
      </c>
      <c r="F940">
        <v>1</v>
      </c>
      <c r="G940">
        <v>39</v>
      </c>
      <c r="I940">
        <v>938</v>
      </c>
      <c r="J940">
        <v>44142</v>
      </c>
      <c r="K940" t="s">
        <v>125</v>
      </c>
      <c r="L940" t="s">
        <v>130</v>
      </c>
      <c r="M940">
        <v>2</v>
      </c>
      <c r="N940">
        <v>394</v>
      </c>
    </row>
    <row r="941" spans="2:14" x14ac:dyDescent="0.35">
      <c r="B941">
        <v>931</v>
      </c>
      <c r="C941">
        <v>44140</v>
      </c>
      <c r="D941" t="s">
        <v>124</v>
      </c>
      <c r="E941" t="s">
        <v>127</v>
      </c>
      <c r="F941">
        <v>1</v>
      </c>
      <c r="G941">
        <v>63</v>
      </c>
      <c r="I941">
        <v>939</v>
      </c>
      <c r="J941">
        <v>44143</v>
      </c>
      <c r="K941" t="s">
        <v>123</v>
      </c>
      <c r="L941" t="s">
        <v>127</v>
      </c>
      <c r="M941">
        <v>1</v>
      </c>
      <c r="N941">
        <v>176</v>
      </c>
    </row>
    <row r="942" spans="2:14" x14ac:dyDescent="0.35">
      <c r="B942">
        <v>932</v>
      </c>
      <c r="C942">
        <v>44140</v>
      </c>
      <c r="D942" t="s">
        <v>126</v>
      </c>
      <c r="E942" t="s">
        <v>128</v>
      </c>
      <c r="F942">
        <v>2</v>
      </c>
      <c r="G942">
        <v>144</v>
      </c>
      <c r="I942">
        <v>940</v>
      </c>
      <c r="J942">
        <v>44143</v>
      </c>
      <c r="K942" t="s">
        <v>125</v>
      </c>
      <c r="L942" t="s">
        <v>128</v>
      </c>
      <c r="M942">
        <v>1</v>
      </c>
      <c r="N942">
        <v>1102</v>
      </c>
    </row>
    <row r="943" spans="2:14" x14ac:dyDescent="0.35">
      <c r="B943">
        <v>933</v>
      </c>
      <c r="C943">
        <v>44141</v>
      </c>
      <c r="D943" t="s">
        <v>123</v>
      </c>
      <c r="E943" t="s">
        <v>130</v>
      </c>
      <c r="F943">
        <v>5</v>
      </c>
      <c r="G943">
        <v>1410</v>
      </c>
      <c r="I943">
        <v>941</v>
      </c>
      <c r="J943">
        <v>44143</v>
      </c>
      <c r="K943" t="s">
        <v>123</v>
      </c>
      <c r="L943" t="s">
        <v>129</v>
      </c>
      <c r="M943">
        <v>1</v>
      </c>
      <c r="N943">
        <v>101</v>
      </c>
    </row>
    <row r="944" spans="2:14" x14ac:dyDescent="0.35">
      <c r="B944">
        <v>934</v>
      </c>
      <c r="C944">
        <v>44141</v>
      </c>
      <c r="D944" t="s">
        <v>125</v>
      </c>
      <c r="E944" t="s">
        <v>127</v>
      </c>
      <c r="F944">
        <v>1</v>
      </c>
      <c r="G944">
        <v>985</v>
      </c>
      <c r="I944">
        <v>942</v>
      </c>
      <c r="J944">
        <v>44144</v>
      </c>
      <c r="K944" t="s">
        <v>124</v>
      </c>
      <c r="L944" t="s">
        <v>127</v>
      </c>
      <c r="M944">
        <v>1</v>
      </c>
      <c r="N944">
        <v>47</v>
      </c>
    </row>
    <row r="945" spans="2:14" x14ac:dyDescent="0.35">
      <c r="B945">
        <v>935</v>
      </c>
      <c r="C945">
        <v>44141</v>
      </c>
      <c r="D945" t="s">
        <v>123</v>
      </c>
      <c r="E945" t="s">
        <v>128</v>
      </c>
      <c r="F945">
        <v>6</v>
      </c>
      <c r="G945">
        <v>408</v>
      </c>
      <c r="I945">
        <v>943</v>
      </c>
      <c r="J945">
        <v>44144</v>
      </c>
      <c r="K945" t="s">
        <v>126</v>
      </c>
      <c r="L945" t="s">
        <v>128</v>
      </c>
      <c r="M945">
        <v>1</v>
      </c>
      <c r="N945">
        <v>123</v>
      </c>
    </row>
    <row r="946" spans="2:14" x14ac:dyDescent="0.35">
      <c r="B946">
        <v>936</v>
      </c>
      <c r="C946">
        <v>44142</v>
      </c>
      <c r="D946" t="s">
        <v>125</v>
      </c>
      <c r="E946" t="s">
        <v>127</v>
      </c>
      <c r="F946">
        <v>1</v>
      </c>
      <c r="G946">
        <v>419</v>
      </c>
      <c r="I946">
        <v>944</v>
      </c>
      <c r="J946">
        <v>44144</v>
      </c>
      <c r="K946" t="s">
        <v>124</v>
      </c>
      <c r="L946" t="s">
        <v>127</v>
      </c>
      <c r="M946">
        <v>4</v>
      </c>
      <c r="N946">
        <v>176</v>
      </c>
    </row>
    <row r="947" spans="2:14" x14ac:dyDescent="0.35">
      <c r="B947">
        <v>937</v>
      </c>
      <c r="C947">
        <v>44142</v>
      </c>
      <c r="D947" t="s">
        <v>123</v>
      </c>
      <c r="E947" t="s">
        <v>129</v>
      </c>
      <c r="F947">
        <v>1</v>
      </c>
      <c r="G947">
        <v>215</v>
      </c>
      <c r="I947">
        <v>945</v>
      </c>
      <c r="J947">
        <v>44145</v>
      </c>
      <c r="K947" t="s">
        <v>126</v>
      </c>
      <c r="L947" t="s">
        <v>129</v>
      </c>
      <c r="M947">
        <v>2</v>
      </c>
      <c r="N947">
        <v>164</v>
      </c>
    </row>
    <row r="948" spans="2:14" x14ac:dyDescent="0.35">
      <c r="B948">
        <v>938</v>
      </c>
      <c r="C948">
        <v>44142</v>
      </c>
      <c r="D948" t="s">
        <v>125</v>
      </c>
      <c r="E948" t="s">
        <v>130</v>
      </c>
      <c r="F948">
        <v>2</v>
      </c>
      <c r="G948">
        <v>394</v>
      </c>
      <c r="I948">
        <v>946</v>
      </c>
      <c r="J948">
        <v>44145</v>
      </c>
      <c r="K948" t="s">
        <v>124</v>
      </c>
      <c r="L948" t="s">
        <v>130</v>
      </c>
      <c r="M948">
        <v>1</v>
      </c>
      <c r="N948">
        <v>65</v>
      </c>
    </row>
    <row r="949" spans="2:14" x14ac:dyDescent="0.35">
      <c r="B949">
        <v>939</v>
      </c>
      <c r="C949">
        <v>44143</v>
      </c>
      <c r="D949" t="s">
        <v>123</v>
      </c>
      <c r="E949" t="s">
        <v>127</v>
      </c>
      <c r="F949">
        <v>1</v>
      </c>
      <c r="G949">
        <v>176</v>
      </c>
      <c r="I949">
        <v>947</v>
      </c>
      <c r="J949">
        <v>44145</v>
      </c>
      <c r="K949" t="s">
        <v>126</v>
      </c>
      <c r="L949" t="s">
        <v>127</v>
      </c>
      <c r="M949">
        <v>3</v>
      </c>
      <c r="N949">
        <v>279</v>
      </c>
    </row>
    <row r="950" spans="2:14" x14ac:dyDescent="0.35">
      <c r="B950">
        <v>940</v>
      </c>
      <c r="C950">
        <v>44143</v>
      </c>
      <c r="D950" t="s">
        <v>125</v>
      </c>
      <c r="E950" t="s">
        <v>128</v>
      </c>
      <c r="F950">
        <v>1</v>
      </c>
      <c r="G950">
        <v>1102</v>
      </c>
      <c r="I950">
        <v>948</v>
      </c>
      <c r="J950">
        <v>44146</v>
      </c>
      <c r="K950" t="s">
        <v>124</v>
      </c>
      <c r="L950" t="s">
        <v>128</v>
      </c>
      <c r="M950">
        <v>3</v>
      </c>
      <c r="N950">
        <v>168</v>
      </c>
    </row>
    <row r="951" spans="2:14" x14ac:dyDescent="0.35">
      <c r="B951">
        <v>941</v>
      </c>
      <c r="C951">
        <v>44143</v>
      </c>
      <c r="D951" t="s">
        <v>123</v>
      </c>
      <c r="E951" t="s">
        <v>129</v>
      </c>
      <c r="F951">
        <v>1</v>
      </c>
      <c r="G951">
        <v>101</v>
      </c>
      <c r="I951">
        <v>949</v>
      </c>
      <c r="J951">
        <v>44146</v>
      </c>
      <c r="K951" t="s">
        <v>126</v>
      </c>
      <c r="L951" t="s">
        <v>129</v>
      </c>
      <c r="M951">
        <v>1</v>
      </c>
      <c r="N951">
        <v>196</v>
      </c>
    </row>
    <row r="952" spans="2:14" x14ac:dyDescent="0.35">
      <c r="B952">
        <v>942</v>
      </c>
      <c r="C952">
        <v>44144</v>
      </c>
      <c r="D952" t="s">
        <v>124</v>
      </c>
      <c r="E952" t="s">
        <v>127</v>
      </c>
      <c r="F952">
        <v>1</v>
      </c>
      <c r="G952">
        <v>47</v>
      </c>
      <c r="I952">
        <v>950</v>
      </c>
      <c r="J952">
        <v>44146</v>
      </c>
      <c r="K952" t="s">
        <v>124</v>
      </c>
      <c r="L952" t="s">
        <v>130</v>
      </c>
      <c r="M952">
        <v>7</v>
      </c>
      <c r="N952">
        <v>266</v>
      </c>
    </row>
    <row r="953" spans="2:14" x14ac:dyDescent="0.35">
      <c r="B953">
        <v>943</v>
      </c>
      <c r="C953">
        <v>44144</v>
      </c>
      <c r="D953" t="s">
        <v>126</v>
      </c>
      <c r="E953" t="s">
        <v>128</v>
      </c>
      <c r="F953">
        <v>1</v>
      </c>
      <c r="G953">
        <v>123</v>
      </c>
      <c r="I953">
        <v>951</v>
      </c>
      <c r="J953">
        <v>44147</v>
      </c>
      <c r="K953" t="s">
        <v>125</v>
      </c>
      <c r="L953" t="s">
        <v>128</v>
      </c>
      <c r="M953">
        <v>1</v>
      </c>
      <c r="N953">
        <v>220</v>
      </c>
    </row>
    <row r="954" spans="2:14" x14ac:dyDescent="0.35">
      <c r="B954">
        <v>944</v>
      </c>
      <c r="C954">
        <v>44144</v>
      </c>
      <c r="D954" t="s">
        <v>124</v>
      </c>
      <c r="E954" t="s">
        <v>127</v>
      </c>
      <c r="F954">
        <v>4</v>
      </c>
      <c r="G954">
        <v>176</v>
      </c>
      <c r="I954">
        <v>952</v>
      </c>
      <c r="J954">
        <v>44147</v>
      </c>
      <c r="K954" t="s">
        <v>123</v>
      </c>
      <c r="L954" t="s">
        <v>127</v>
      </c>
      <c r="M954">
        <v>2</v>
      </c>
      <c r="N954">
        <v>298</v>
      </c>
    </row>
    <row r="955" spans="2:14" x14ac:dyDescent="0.35">
      <c r="B955">
        <v>944</v>
      </c>
      <c r="C955">
        <v>44144</v>
      </c>
      <c r="D955" t="s">
        <v>124</v>
      </c>
      <c r="E955" t="s">
        <v>127</v>
      </c>
      <c r="F955">
        <v>4</v>
      </c>
      <c r="G955">
        <v>176</v>
      </c>
      <c r="I955">
        <v>953</v>
      </c>
      <c r="J955">
        <v>44147</v>
      </c>
      <c r="K955" t="s">
        <v>125</v>
      </c>
      <c r="L955" t="s">
        <v>129</v>
      </c>
      <c r="M955">
        <v>1</v>
      </c>
      <c r="N955">
        <v>1086</v>
      </c>
    </row>
    <row r="956" spans="2:14" x14ac:dyDescent="0.35">
      <c r="B956">
        <v>945</v>
      </c>
      <c r="C956">
        <v>44145</v>
      </c>
      <c r="D956" t="s">
        <v>126</v>
      </c>
      <c r="E956" t="s">
        <v>129</v>
      </c>
      <c r="F956">
        <v>2</v>
      </c>
      <c r="G956">
        <v>164</v>
      </c>
      <c r="I956">
        <v>954</v>
      </c>
      <c r="J956">
        <v>44148</v>
      </c>
      <c r="K956" t="s">
        <v>123</v>
      </c>
      <c r="L956" t="s">
        <v>130</v>
      </c>
      <c r="M956">
        <v>1</v>
      </c>
      <c r="N956">
        <v>294</v>
      </c>
    </row>
    <row r="957" spans="2:14" x14ac:dyDescent="0.35">
      <c r="B957">
        <v>946</v>
      </c>
      <c r="C957">
        <v>44145</v>
      </c>
      <c r="D957" t="s">
        <v>124</v>
      </c>
      <c r="E957" t="s">
        <v>130</v>
      </c>
      <c r="F957">
        <v>1</v>
      </c>
      <c r="G957">
        <v>65</v>
      </c>
      <c r="I957">
        <v>955</v>
      </c>
      <c r="J957">
        <v>44148</v>
      </c>
      <c r="K957" t="s">
        <v>125</v>
      </c>
      <c r="L957" t="s">
        <v>127</v>
      </c>
      <c r="M957">
        <v>2</v>
      </c>
      <c r="N957">
        <v>2338</v>
      </c>
    </row>
    <row r="958" spans="2:14" x14ac:dyDescent="0.35">
      <c r="B958">
        <v>947</v>
      </c>
      <c r="C958">
        <v>44145</v>
      </c>
      <c r="D958" t="s">
        <v>126</v>
      </c>
      <c r="E958" t="s">
        <v>127</v>
      </c>
      <c r="F958">
        <v>3</v>
      </c>
      <c r="G958">
        <v>279</v>
      </c>
      <c r="I958">
        <v>956</v>
      </c>
      <c r="J958">
        <v>44148</v>
      </c>
      <c r="K958" t="s">
        <v>123</v>
      </c>
      <c r="L958" t="s">
        <v>128</v>
      </c>
      <c r="M958">
        <v>2</v>
      </c>
      <c r="N958">
        <v>186</v>
      </c>
    </row>
    <row r="959" spans="2:14" x14ac:dyDescent="0.35">
      <c r="B959">
        <v>948</v>
      </c>
      <c r="C959">
        <v>44146</v>
      </c>
      <c r="D959" t="s">
        <v>124</v>
      </c>
      <c r="E959" t="s">
        <v>128</v>
      </c>
      <c r="F959">
        <v>3</v>
      </c>
      <c r="G959">
        <v>168</v>
      </c>
      <c r="I959">
        <v>957</v>
      </c>
      <c r="J959">
        <v>44149</v>
      </c>
      <c r="K959" t="s">
        <v>125</v>
      </c>
      <c r="L959" t="s">
        <v>129</v>
      </c>
      <c r="M959">
        <v>1</v>
      </c>
      <c r="N959">
        <v>459</v>
      </c>
    </row>
    <row r="960" spans="2:14" x14ac:dyDescent="0.35">
      <c r="B960">
        <v>949</v>
      </c>
      <c r="C960">
        <v>44146</v>
      </c>
      <c r="D960" t="s">
        <v>126</v>
      </c>
      <c r="E960" t="s">
        <v>129</v>
      </c>
      <c r="F960">
        <v>1</v>
      </c>
      <c r="G960">
        <v>196</v>
      </c>
      <c r="I960">
        <v>958</v>
      </c>
      <c r="J960">
        <v>44149</v>
      </c>
      <c r="K960" t="s">
        <v>123</v>
      </c>
      <c r="L960" t="s">
        <v>130</v>
      </c>
      <c r="M960">
        <v>5</v>
      </c>
      <c r="N960">
        <v>575</v>
      </c>
    </row>
    <row r="961" spans="2:14" x14ac:dyDescent="0.35">
      <c r="B961">
        <v>950</v>
      </c>
      <c r="C961">
        <v>44146</v>
      </c>
      <c r="D961" t="s">
        <v>124</v>
      </c>
      <c r="E961" t="s">
        <v>130</v>
      </c>
      <c r="F961">
        <v>7</v>
      </c>
      <c r="G961">
        <v>266</v>
      </c>
      <c r="I961">
        <v>959</v>
      </c>
      <c r="J961">
        <v>44149</v>
      </c>
      <c r="K961" t="s">
        <v>125</v>
      </c>
      <c r="L961" t="s">
        <v>128</v>
      </c>
      <c r="M961">
        <v>2</v>
      </c>
      <c r="N961">
        <v>1612</v>
      </c>
    </row>
    <row r="962" spans="2:14" x14ac:dyDescent="0.35">
      <c r="B962">
        <v>951</v>
      </c>
      <c r="C962">
        <v>44147</v>
      </c>
      <c r="D962" t="s">
        <v>125</v>
      </c>
      <c r="E962" t="s">
        <v>128</v>
      </c>
      <c r="F962">
        <v>1</v>
      </c>
      <c r="G962">
        <v>220</v>
      </c>
      <c r="I962">
        <v>960</v>
      </c>
      <c r="J962">
        <v>44150</v>
      </c>
      <c r="K962" t="s">
        <v>126</v>
      </c>
      <c r="L962" t="s">
        <v>127</v>
      </c>
      <c r="M962">
        <v>1</v>
      </c>
      <c r="N962">
        <v>117</v>
      </c>
    </row>
    <row r="963" spans="2:14" x14ac:dyDescent="0.35">
      <c r="B963">
        <v>952</v>
      </c>
      <c r="C963">
        <v>44147</v>
      </c>
      <c r="D963" t="s">
        <v>123</v>
      </c>
      <c r="E963" t="s">
        <v>127</v>
      </c>
      <c r="F963">
        <v>2</v>
      </c>
      <c r="G963">
        <v>298</v>
      </c>
      <c r="I963">
        <v>961</v>
      </c>
      <c r="J963">
        <v>44150</v>
      </c>
      <c r="K963" t="s">
        <v>124</v>
      </c>
      <c r="L963" t="s">
        <v>129</v>
      </c>
      <c r="M963">
        <v>2</v>
      </c>
      <c r="N963">
        <v>80</v>
      </c>
    </row>
    <row r="964" spans="2:14" x14ac:dyDescent="0.35">
      <c r="B964">
        <v>953</v>
      </c>
      <c r="C964">
        <v>44147</v>
      </c>
      <c r="D964" t="s">
        <v>125</v>
      </c>
      <c r="E964" t="s">
        <v>129</v>
      </c>
      <c r="F964">
        <v>1</v>
      </c>
      <c r="G964">
        <v>1086</v>
      </c>
      <c r="I964">
        <v>962</v>
      </c>
      <c r="J964">
        <v>44150</v>
      </c>
      <c r="K964" t="s">
        <v>126</v>
      </c>
      <c r="L964" t="s">
        <v>130</v>
      </c>
      <c r="M964">
        <v>3</v>
      </c>
      <c r="N964">
        <v>516</v>
      </c>
    </row>
    <row r="965" spans="2:14" x14ac:dyDescent="0.35">
      <c r="B965">
        <v>954</v>
      </c>
      <c r="C965">
        <v>44148</v>
      </c>
      <c r="D965" t="s">
        <v>123</v>
      </c>
      <c r="E965" t="s">
        <v>130</v>
      </c>
      <c r="F965">
        <v>1</v>
      </c>
      <c r="G965">
        <v>294</v>
      </c>
      <c r="I965">
        <v>963</v>
      </c>
      <c r="J965">
        <v>44151</v>
      </c>
      <c r="K965" t="s">
        <v>124</v>
      </c>
      <c r="L965" t="s">
        <v>127</v>
      </c>
      <c r="M965">
        <v>5</v>
      </c>
      <c r="N965">
        <v>305</v>
      </c>
    </row>
    <row r="966" spans="2:14" x14ac:dyDescent="0.35">
      <c r="B966">
        <v>955</v>
      </c>
      <c r="C966">
        <v>44148</v>
      </c>
      <c r="D966" t="s">
        <v>125</v>
      </c>
      <c r="E966" t="s">
        <v>127</v>
      </c>
      <c r="F966">
        <v>2</v>
      </c>
      <c r="G966">
        <v>2338</v>
      </c>
      <c r="I966">
        <v>964</v>
      </c>
      <c r="J966">
        <v>44151</v>
      </c>
      <c r="K966" t="s">
        <v>126</v>
      </c>
      <c r="L966" t="s">
        <v>128</v>
      </c>
      <c r="M966">
        <v>1</v>
      </c>
      <c r="N966">
        <v>136</v>
      </c>
    </row>
    <row r="967" spans="2:14" x14ac:dyDescent="0.35">
      <c r="B967">
        <v>956</v>
      </c>
      <c r="C967">
        <v>44148</v>
      </c>
      <c r="D967" t="s">
        <v>123</v>
      </c>
      <c r="E967" t="s">
        <v>128</v>
      </c>
      <c r="F967">
        <v>2</v>
      </c>
      <c r="G967">
        <v>186</v>
      </c>
      <c r="I967">
        <v>965</v>
      </c>
      <c r="J967">
        <v>44151</v>
      </c>
      <c r="K967" t="s">
        <v>124</v>
      </c>
      <c r="L967" t="s">
        <v>129</v>
      </c>
      <c r="M967">
        <v>3</v>
      </c>
      <c r="N967">
        <v>108</v>
      </c>
    </row>
    <row r="968" spans="2:14" x14ac:dyDescent="0.35">
      <c r="B968">
        <v>957</v>
      </c>
      <c r="C968">
        <v>44149</v>
      </c>
      <c r="D968" t="s">
        <v>125</v>
      </c>
      <c r="E968" t="s">
        <v>129</v>
      </c>
      <c r="F968">
        <v>1</v>
      </c>
      <c r="G968">
        <v>459</v>
      </c>
      <c r="I968">
        <v>966</v>
      </c>
      <c r="J968">
        <v>44152</v>
      </c>
      <c r="K968" t="s">
        <v>126</v>
      </c>
      <c r="L968" t="s">
        <v>130</v>
      </c>
      <c r="M968">
        <v>1</v>
      </c>
      <c r="N968">
        <v>141</v>
      </c>
    </row>
    <row r="969" spans="2:14" x14ac:dyDescent="0.35">
      <c r="B969">
        <v>958</v>
      </c>
      <c r="C969">
        <v>44149</v>
      </c>
      <c r="D969" t="s">
        <v>123</v>
      </c>
      <c r="E969" t="s">
        <v>130</v>
      </c>
      <c r="F969">
        <v>5</v>
      </c>
      <c r="G969">
        <v>575</v>
      </c>
      <c r="I969">
        <v>967</v>
      </c>
      <c r="J969">
        <v>44152</v>
      </c>
      <c r="K969" t="s">
        <v>124</v>
      </c>
      <c r="L969" t="s">
        <v>128</v>
      </c>
      <c r="M969">
        <v>1</v>
      </c>
      <c r="N969">
        <v>31</v>
      </c>
    </row>
    <row r="970" spans="2:14" x14ac:dyDescent="0.35">
      <c r="B970">
        <v>959</v>
      </c>
      <c r="C970">
        <v>44149</v>
      </c>
      <c r="D970" t="s">
        <v>125</v>
      </c>
      <c r="E970" t="s">
        <v>128</v>
      </c>
      <c r="F970">
        <v>2</v>
      </c>
      <c r="G970">
        <v>1612</v>
      </c>
      <c r="I970">
        <v>968</v>
      </c>
      <c r="J970">
        <v>44152</v>
      </c>
      <c r="K970" t="s">
        <v>126</v>
      </c>
      <c r="L970" t="s">
        <v>130</v>
      </c>
      <c r="M970">
        <v>1</v>
      </c>
      <c r="N970">
        <v>46</v>
      </c>
    </row>
    <row r="971" spans="2:14" x14ac:dyDescent="0.35">
      <c r="B971">
        <v>960</v>
      </c>
      <c r="C971">
        <v>44150</v>
      </c>
      <c r="D971" t="s">
        <v>126</v>
      </c>
      <c r="E971" t="s">
        <v>127</v>
      </c>
      <c r="F971">
        <v>1</v>
      </c>
      <c r="G971">
        <v>117</v>
      </c>
      <c r="I971">
        <v>969</v>
      </c>
      <c r="J971">
        <v>44153</v>
      </c>
      <c r="K971" t="s">
        <v>123</v>
      </c>
      <c r="L971" t="s">
        <v>129</v>
      </c>
      <c r="M971">
        <v>1</v>
      </c>
      <c r="N971">
        <v>101</v>
      </c>
    </row>
    <row r="972" spans="2:14" x14ac:dyDescent="0.35">
      <c r="B972">
        <v>961</v>
      </c>
      <c r="C972">
        <v>44150</v>
      </c>
      <c r="D972" t="s">
        <v>124</v>
      </c>
      <c r="E972" t="s">
        <v>129</v>
      </c>
      <c r="F972">
        <v>2</v>
      </c>
      <c r="G972">
        <v>80</v>
      </c>
      <c r="I972">
        <v>970</v>
      </c>
      <c r="J972">
        <v>44153</v>
      </c>
      <c r="K972" t="s">
        <v>125</v>
      </c>
      <c r="L972" t="s">
        <v>130</v>
      </c>
      <c r="M972">
        <v>1</v>
      </c>
      <c r="N972">
        <v>370</v>
      </c>
    </row>
    <row r="973" spans="2:14" x14ac:dyDescent="0.35">
      <c r="B973">
        <v>962</v>
      </c>
      <c r="C973">
        <v>44150</v>
      </c>
      <c r="D973" t="s">
        <v>126</v>
      </c>
      <c r="E973" t="s">
        <v>130</v>
      </c>
      <c r="F973">
        <v>3</v>
      </c>
      <c r="G973">
        <v>516</v>
      </c>
      <c r="I973">
        <v>971</v>
      </c>
      <c r="J973">
        <v>44153</v>
      </c>
      <c r="K973" t="s">
        <v>123</v>
      </c>
      <c r="L973" t="s">
        <v>127</v>
      </c>
      <c r="M973">
        <v>2</v>
      </c>
      <c r="N973">
        <v>384</v>
      </c>
    </row>
    <row r="974" spans="2:14" x14ac:dyDescent="0.35">
      <c r="B974">
        <v>963</v>
      </c>
      <c r="C974">
        <v>44151</v>
      </c>
      <c r="D974" t="s">
        <v>124</v>
      </c>
      <c r="E974" t="s">
        <v>127</v>
      </c>
      <c r="F974">
        <v>5</v>
      </c>
      <c r="G974">
        <v>305</v>
      </c>
      <c r="I974">
        <v>972</v>
      </c>
      <c r="J974">
        <v>44154</v>
      </c>
      <c r="K974" t="s">
        <v>125</v>
      </c>
      <c r="L974" t="s">
        <v>128</v>
      </c>
      <c r="M974">
        <v>1</v>
      </c>
      <c r="N974">
        <v>348</v>
      </c>
    </row>
    <row r="975" spans="2:14" x14ac:dyDescent="0.35">
      <c r="B975">
        <v>964</v>
      </c>
      <c r="C975">
        <v>44151</v>
      </c>
      <c r="D975" t="s">
        <v>126</v>
      </c>
      <c r="E975" t="s">
        <v>128</v>
      </c>
      <c r="F975">
        <v>1</v>
      </c>
      <c r="G975">
        <v>136</v>
      </c>
      <c r="I975">
        <v>973</v>
      </c>
      <c r="J975">
        <v>44154</v>
      </c>
      <c r="K975" t="s">
        <v>123</v>
      </c>
      <c r="L975" t="s">
        <v>129</v>
      </c>
      <c r="M975">
        <v>1</v>
      </c>
      <c r="N975">
        <v>345</v>
      </c>
    </row>
    <row r="976" spans="2:14" x14ac:dyDescent="0.35">
      <c r="B976">
        <v>965</v>
      </c>
      <c r="C976">
        <v>44151</v>
      </c>
      <c r="D976" t="s">
        <v>124</v>
      </c>
      <c r="E976" t="s">
        <v>129</v>
      </c>
      <c r="F976">
        <v>3</v>
      </c>
      <c r="G976">
        <v>108</v>
      </c>
      <c r="I976">
        <v>974</v>
      </c>
      <c r="J976">
        <v>44154</v>
      </c>
      <c r="K976" t="s">
        <v>125</v>
      </c>
      <c r="L976" t="s">
        <v>130</v>
      </c>
      <c r="M976">
        <v>1</v>
      </c>
      <c r="N976">
        <v>631</v>
      </c>
    </row>
    <row r="977" spans="2:14" x14ac:dyDescent="0.35">
      <c r="B977">
        <v>966</v>
      </c>
      <c r="C977">
        <v>44152</v>
      </c>
      <c r="D977" t="s">
        <v>126</v>
      </c>
      <c r="E977" t="s">
        <v>130</v>
      </c>
      <c r="F977">
        <v>1</v>
      </c>
      <c r="G977">
        <v>141</v>
      </c>
      <c r="I977">
        <v>975</v>
      </c>
      <c r="J977">
        <v>44155</v>
      </c>
      <c r="K977" t="s">
        <v>123</v>
      </c>
      <c r="L977" t="s">
        <v>128</v>
      </c>
      <c r="M977">
        <v>4</v>
      </c>
      <c r="N977">
        <v>1060</v>
      </c>
    </row>
    <row r="978" spans="2:14" x14ac:dyDescent="0.35">
      <c r="B978">
        <v>967</v>
      </c>
      <c r="C978">
        <v>44152</v>
      </c>
      <c r="D978" t="s">
        <v>124</v>
      </c>
      <c r="E978" t="s">
        <v>128</v>
      </c>
      <c r="F978">
        <v>1</v>
      </c>
      <c r="G978">
        <v>31</v>
      </c>
      <c r="I978">
        <v>976</v>
      </c>
      <c r="J978">
        <v>44155</v>
      </c>
      <c r="K978" t="s">
        <v>125</v>
      </c>
      <c r="L978" t="s">
        <v>130</v>
      </c>
      <c r="M978">
        <v>1</v>
      </c>
      <c r="N978">
        <v>905</v>
      </c>
    </row>
    <row r="979" spans="2:14" x14ac:dyDescent="0.35">
      <c r="B979">
        <v>968</v>
      </c>
      <c r="C979">
        <v>44152</v>
      </c>
      <c r="D979" t="s">
        <v>126</v>
      </c>
      <c r="E979" t="s">
        <v>130</v>
      </c>
      <c r="F979">
        <v>1</v>
      </c>
      <c r="G979">
        <v>46</v>
      </c>
      <c r="I979">
        <v>977</v>
      </c>
      <c r="J979">
        <v>44155</v>
      </c>
      <c r="K979" t="s">
        <v>123</v>
      </c>
      <c r="L979" t="s">
        <v>127</v>
      </c>
      <c r="M979">
        <v>1</v>
      </c>
      <c r="N979">
        <v>148</v>
      </c>
    </row>
    <row r="980" spans="2:14" x14ac:dyDescent="0.35">
      <c r="B980">
        <v>969</v>
      </c>
      <c r="C980">
        <v>44153</v>
      </c>
      <c r="D980" t="s">
        <v>123</v>
      </c>
      <c r="E980" t="s">
        <v>129</v>
      </c>
      <c r="F980">
        <v>1</v>
      </c>
      <c r="G980">
        <v>101</v>
      </c>
      <c r="I980">
        <v>978</v>
      </c>
      <c r="J980">
        <v>44156</v>
      </c>
      <c r="K980" t="s">
        <v>124</v>
      </c>
      <c r="L980" t="s">
        <v>130</v>
      </c>
      <c r="M980">
        <v>1</v>
      </c>
      <c r="N980">
        <v>44</v>
      </c>
    </row>
    <row r="981" spans="2:14" x14ac:dyDescent="0.35">
      <c r="B981">
        <v>970</v>
      </c>
      <c r="C981">
        <v>44153</v>
      </c>
      <c r="D981" t="s">
        <v>125</v>
      </c>
      <c r="E981" t="s">
        <v>130</v>
      </c>
      <c r="F981">
        <v>1</v>
      </c>
      <c r="G981">
        <v>370</v>
      </c>
      <c r="I981">
        <v>979</v>
      </c>
      <c r="J981">
        <v>44156</v>
      </c>
      <c r="K981" t="s">
        <v>126</v>
      </c>
      <c r="L981" t="s">
        <v>127</v>
      </c>
      <c r="M981">
        <v>1</v>
      </c>
      <c r="N981">
        <v>42</v>
      </c>
    </row>
    <row r="982" spans="2:14" x14ac:dyDescent="0.35">
      <c r="B982">
        <v>971</v>
      </c>
      <c r="C982">
        <v>44153</v>
      </c>
      <c r="D982" t="s">
        <v>123</v>
      </c>
      <c r="E982" t="s">
        <v>127</v>
      </c>
      <c r="F982">
        <v>2</v>
      </c>
      <c r="G982">
        <v>384</v>
      </c>
      <c r="I982">
        <v>980</v>
      </c>
      <c r="J982">
        <v>44156</v>
      </c>
      <c r="K982" t="s">
        <v>124</v>
      </c>
      <c r="L982" t="s">
        <v>128</v>
      </c>
      <c r="M982">
        <v>1</v>
      </c>
      <c r="N982">
        <v>58</v>
      </c>
    </row>
    <row r="983" spans="2:14" x14ac:dyDescent="0.35">
      <c r="B983">
        <v>972</v>
      </c>
      <c r="C983">
        <v>44154</v>
      </c>
      <c r="D983" t="s">
        <v>125</v>
      </c>
      <c r="E983" t="s">
        <v>128</v>
      </c>
      <c r="F983">
        <v>1</v>
      </c>
      <c r="G983">
        <v>348</v>
      </c>
      <c r="I983">
        <v>981</v>
      </c>
      <c r="J983">
        <v>44157</v>
      </c>
      <c r="K983" t="s">
        <v>126</v>
      </c>
      <c r="L983" t="s">
        <v>129</v>
      </c>
      <c r="M983">
        <v>1</v>
      </c>
      <c r="N983">
        <v>148</v>
      </c>
    </row>
    <row r="984" spans="2:14" x14ac:dyDescent="0.35">
      <c r="B984">
        <v>973</v>
      </c>
      <c r="C984">
        <v>44154</v>
      </c>
      <c r="D984" t="s">
        <v>123</v>
      </c>
      <c r="E984" t="s">
        <v>129</v>
      </c>
      <c r="F984">
        <v>1</v>
      </c>
      <c r="G984">
        <v>345</v>
      </c>
      <c r="I984">
        <v>982</v>
      </c>
      <c r="J984">
        <v>44157</v>
      </c>
      <c r="K984" t="s">
        <v>124</v>
      </c>
      <c r="L984" t="s">
        <v>130</v>
      </c>
      <c r="M984">
        <v>1</v>
      </c>
      <c r="N984">
        <v>57</v>
      </c>
    </row>
    <row r="985" spans="2:14" x14ac:dyDescent="0.35">
      <c r="B985">
        <v>974</v>
      </c>
      <c r="C985">
        <v>44154</v>
      </c>
      <c r="D985" t="s">
        <v>125</v>
      </c>
      <c r="E985" t="s">
        <v>130</v>
      </c>
      <c r="F985">
        <v>1</v>
      </c>
      <c r="G985">
        <v>631</v>
      </c>
      <c r="I985">
        <v>983</v>
      </c>
      <c r="J985">
        <v>44157</v>
      </c>
      <c r="K985" t="s">
        <v>126</v>
      </c>
      <c r="L985" t="s">
        <v>128</v>
      </c>
      <c r="M985">
        <v>2</v>
      </c>
      <c r="N985">
        <v>60</v>
      </c>
    </row>
    <row r="986" spans="2:14" x14ac:dyDescent="0.35">
      <c r="B986">
        <v>975</v>
      </c>
      <c r="C986">
        <v>44155</v>
      </c>
      <c r="D986" t="s">
        <v>123</v>
      </c>
      <c r="E986" t="s">
        <v>128</v>
      </c>
      <c r="F986">
        <v>4</v>
      </c>
      <c r="G986">
        <v>1060</v>
      </c>
      <c r="I986">
        <v>984</v>
      </c>
      <c r="J986">
        <v>44158</v>
      </c>
      <c r="K986" t="s">
        <v>124</v>
      </c>
      <c r="L986" t="s">
        <v>130</v>
      </c>
      <c r="M986">
        <v>5</v>
      </c>
      <c r="N986">
        <v>300</v>
      </c>
    </row>
    <row r="987" spans="2:14" x14ac:dyDescent="0.35">
      <c r="B987">
        <v>976</v>
      </c>
      <c r="C987">
        <v>44155</v>
      </c>
      <c r="D987" t="s">
        <v>125</v>
      </c>
      <c r="E987" t="s">
        <v>130</v>
      </c>
      <c r="F987">
        <v>1</v>
      </c>
      <c r="G987">
        <v>905</v>
      </c>
      <c r="I987">
        <v>985</v>
      </c>
      <c r="J987">
        <v>44158</v>
      </c>
      <c r="K987" t="s">
        <v>126</v>
      </c>
      <c r="L987" t="s">
        <v>127</v>
      </c>
      <c r="M987">
        <v>2</v>
      </c>
      <c r="N987">
        <v>232</v>
      </c>
    </row>
    <row r="988" spans="2:14" x14ac:dyDescent="0.35">
      <c r="B988">
        <v>977</v>
      </c>
      <c r="C988">
        <v>44155</v>
      </c>
      <c r="D988" t="s">
        <v>123</v>
      </c>
      <c r="E988" t="s">
        <v>127</v>
      </c>
      <c r="F988">
        <v>1</v>
      </c>
      <c r="G988">
        <v>148</v>
      </c>
      <c r="I988">
        <v>986</v>
      </c>
      <c r="J988">
        <v>44158</v>
      </c>
      <c r="K988" t="s">
        <v>124</v>
      </c>
      <c r="L988" t="s">
        <v>128</v>
      </c>
      <c r="M988">
        <v>1</v>
      </c>
      <c r="N988">
        <v>51</v>
      </c>
    </row>
    <row r="989" spans="2:14" x14ac:dyDescent="0.35">
      <c r="B989">
        <v>978</v>
      </c>
      <c r="C989">
        <v>44156</v>
      </c>
      <c r="D989" t="s">
        <v>124</v>
      </c>
      <c r="E989" t="s">
        <v>130</v>
      </c>
      <c r="F989">
        <v>1</v>
      </c>
      <c r="G989">
        <v>44</v>
      </c>
      <c r="I989">
        <v>987</v>
      </c>
      <c r="J989">
        <v>44159</v>
      </c>
      <c r="K989" t="s">
        <v>125</v>
      </c>
      <c r="L989" t="s">
        <v>127</v>
      </c>
      <c r="M989">
        <v>1</v>
      </c>
      <c r="N989">
        <v>434</v>
      </c>
    </row>
    <row r="990" spans="2:14" x14ac:dyDescent="0.35">
      <c r="B990">
        <v>979</v>
      </c>
      <c r="C990">
        <v>44156</v>
      </c>
      <c r="D990" t="s">
        <v>126</v>
      </c>
      <c r="E990" t="s">
        <v>127</v>
      </c>
      <c r="F990">
        <v>1</v>
      </c>
      <c r="G990">
        <v>42</v>
      </c>
      <c r="I990">
        <v>988</v>
      </c>
      <c r="J990">
        <v>44159</v>
      </c>
      <c r="K990" t="s">
        <v>123</v>
      </c>
      <c r="L990" t="s">
        <v>128</v>
      </c>
      <c r="M990">
        <v>5</v>
      </c>
      <c r="N990">
        <v>1100</v>
      </c>
    </row>
    <row r="991" spans="2:14" x14ac:dyDescent="0.35">
      <c r="B991">
        <v>980</v>
      </c>
      <c r="C991">
        <v>44156</v>
      </c>
      <c r="D991" t="s">
        <v>124</v>
      </c>
      <c r="E991" t="s">
        <v>128</v>
      </c>
      <c r="F991">
        <v>1</v>
      </c>
      <c r="G991">
        <v>58</v>
      </c>
      <c r="I991">
        <v>989</v>
      </c>
      <c r="J991">
        <v>44159</v>
      </c>
      <c r="K991" t="s">
        <v>125</v>
      </c>
      <c r="L991" t="s">
        <v>129</v>
      </c>
      <c r="M991">
        <v>2</v>
      </c>
      <c r="N991">
        <v>1022</v>
      </c>
    </row>
    <row r="992" spans="2:14" x14ac:dyDescent="0.35">
      <c r="B992">
        <v>981</v>
      </c>
      <c r="C992">
        <v>44157</v>
      </c>
      <c r="D992" t="s">
        <v>126</v>
      </c>
      <c r="E992" t="s">
        <v>129</v>
      </c>
      <c r="F992">
        <v>1</v>
      </c>
      <c r="G992">
        <v>148</v>
      </c>
      <c r="I992">
        <v>990</v>
      </c>
      <c r="J992">
        <v>44160</v>
      </c>
      <c r="K992" t="s">
        <v>123</v>
      </c>
      <c r="L992" t="s">
        <v>130</v>
      </c>
      <c r="M992">
        <v>1</v>
      </c>
      <c r="N992">
        <v>247</v>
      </c>
    </row>
    <row r="993" spans="2:14" x14ac:dyDescent="0.35">
      <c r="B993">
        <v>982</v>
      </c>
      <c r="C993">
        <v>44157</v>
      </c>
      <c r="D993" t="s">
        <v>124</v>
      </c>
      <c r="E993" t="s">
        <v>130</v>
      </c>
      <c r="F993">
        <v>1</v>
      </c>
      <c r="G993">
        <v>57</v>
      </c>
      <c r="I993">
        <v>991</v>
      </c>
      <c r="J993">
        <v>44160</v>
      </c>
      <c r="K993" t="s">
        <v>125</v>
      </c>
      <c r="L993" t="s">
        <v>128</v>
      </c>
      <c r="M993">
        <v>1</v>
      </c>
      <c r="N993">
        <v>959</v>
      </c>
    </row>
    <row r="994" spans="2:14" x14ac:dyDescent="0.35">
      <c r="B994">
        <v>983</v>
      </c>
      <c r="C994">
        <v>44157</v>
      </c>
      <c r="D994" t="s">
        <v>126</v>
      </c>
      <c r="E994" t="s">
        <v>128</v>
      </c>
      <c r="F994">
        <v>2</v>
      </c>
      <c r="G994">
        <v>60</v>
      </c>
      <c r="I994">
        <v>992</v>
      </c>
      <c r="J994">
        <v>44160</v>
      </c>
      <c r="K994" t="s">
        <v>123</v>
      </c>
      <c r="L994" t="s">
        <v>130</v>
      </c>
      <c r="M994">
        <v>1</v>
      </c>
      <c r="N994">
        <v>71</v>
      </c>
    </row>
    <row r="995" spans="2:14" x14ac:dyDescent="0.35">
      <c r="B995">
        <v>984</v>
      </c>
      <c r="C995">
        <v>44158</v>
      </c>
      <c r="D995" t="s">
        <v>124</v>
      </c>
      <c r="E995" t="s">
        <v>130</v>
      </c>
      <c r="F995">
        <v>5</v>
      </c>
      <c r="G995">
        <v>300</v>
      </c>
      <c r="I995">
        <v>993</v>
      </c>
      <c r="J995">
        <v>44161</v>
      </c>
      <c r="K995" t="s">
        <v>125</v>
      </c>
      <c r="L995" t="s">
        <v>127</v>
      </c>
      <c r="M995">
        <v>1</v>
      </c>
      <c r="N995">
        <v>591</v>
      </c>
    </row>
    <row r="996" spans="2:14" x14ac:dyDescent="0.35">
      <c r="B996">
        <v>985</v>
      </c>
      <c r="C996">
        <v>44158</v>
      </c>
      <c r="D996" t="s">
        <v>126</v>
      </c>
      <c r="E996" t="s">
        <v>127</v>
      </c>
      <c r="F996">
        <v>2</v>
      </c>
      <c r="G996">
        <v>232</v>
      </c>
      <c r="I996">
        <v>994</v>
      </c>
      <c r="J996">
        <v>44161</v>
      </c>
      <c r="K996" t="s">
        <v>123</v>
      </c>
      <c r="L996" t="s">
        <v>128</v>
      </c>
      <c r="M996">
        <v>1</v>
      </c>
      <c r="N996">
        <v>65</v>
      </c>
    </row>
    <row r="997" spans="2:14" x14ac:dyDescent="0.35">
      <c r="B997">
        <v>986</v>
      </c>
      <c r="C997">
        <v>44158</v>
      </c>
      <c r="D997" t="s">
        <v>124</v>
      </c>
      <c r="E997" t="s">
        <v>128</v>
      </c>
      <c r="F997">
        <v>1</v>
      </c>
      <c r="G997">
        <v>51</v>
      </c>
      <c r="I997">
        <v>995</v>
      </c>
      <c r="J997">
        <v>44161</v>
      </c>
      <c r="K997" t="s">
        <v>125</v>
      </c>
      <c r="L997" t="s">
        <v>127</v>
      </c>
      <c r="M997">
        <v>1</v>
      </c>
      <c r="N997">
        <v>1053</v>
      </c>
    </row>
    <row r="998" spans="2:14" x14ac:dyDescent="0.35">
      <c r="B998">
        <v>987</v>
      </c>
      <c r="C998">
        <v>44159</v>
      </c>
      <c r="D998" t="s">
        <v>125</v>
      </c>
      <c r="E998" t="s">
        <v>127</v>
      </c>
      <c r="F998">
        <v>1</v>
      </c>
      <c r="G998">
        <v>434</v>
      </c>
      <c r="I998">
        <v>996</v>
      </c>
      <c r="J998">
        <v>44162</v>
      </c>
      <c r="K998" t="s">
        <v>126</v>
      </c>
      <c r="L998" t="s">
        <v>128</v>
      </c>
      <c r="M998">
        <v>1</v>
      </c>
      <c r="N998">
        <v>94</v>
      </c>
    </row>
    <row r="999" spans="2:14" x14ac:dyDescent="0.35">
      <c r="B999">
        <v>988</v>
      </c>
      <c r="C999">
        <v>44159</v>
      </c>
      <c r="D999" t="s">
        <v>123</v>
      </c>
      <c r="E999" t="s">
        <v>128</v>
      </c>
      <c r="F999">
        <v>5</v>
      </c>
      <c r="G999">
        <v>1100</v>
      </c>
      <c r="I999">
        <v>997</v>
      </c>
      <c r="J999">
        <v>44162</v>
      </c>
      <c r="K999" t="s">
        <v>124</v>
      </c>
      <c r="L999" t="s">
        <v>129</v>
      </c>
      <c r="M999">
        <v>1</v>
      </c>
      <c r="N999">
        <v>53</v>
      </c>
    </row>
    <row r="1000" spans="2:14" x14ac:dyDescent="0.35">
      <c r="B1000">
        <v>989</v>
      </c>
      <c r="C1000">
        <v>44159</v>
      </c>
      <c r="D1000" t="s">
        <v>125</v>
      </c>
      <c r="E1000" t="s">
        <v>129</v>
      </c>
      <c r="F1000">
        <v>2</v>
      </c>
      <c r="G1000">
        <v>1022</v>
      </c>
      <c r="I1000">
        <v>998</v>
      </c>
      <c r="J1000">
        <v>44162</v>
      </c>
      <c r="K1000" t="s">
        <v>126</v>
      </c>
      <c r="L1000" t="s">
        <v>130</v>
      </c>
      <c r="M1000">
        <v>3</v>
      </c>
      <c r="N1000">
        <v>471</v>
      </c>
    </row>
    <row r="1001" spans="2:14" x14ac:dyDescent="0.35">
      <c r="B1001">
        <v>990</v>
      </c>
      <c r="C1001">
        <v>44160</v>
      </c>
      <c r="D1001" t="s">
        <v>123</v>
      </c>
      <c r="E1001" t="s">
        <v>130</v>
      </c>
      <c r="F1001">
        <v>1</v>
      </c>
      <c r="G1001">
        <v>247</v>
      </c>
      <c r="I1001">
        <v>999</v>
      </c>
      <c r="J1001">
        <v>44163</v>
      </c>
      <c r="K1001" t="s">
        <v>124</v>
      </c>
      <c r="L1001" t="s">
        <v>128</v>
      </c>
      <c r="M1001">
        <v>5</v>
      </c>
      <c r="N1001">
        <v>175</v>
      </c>
    </row>
    <row r="1002" spans="2:14" x14ac:dyDescent="0.35">
      <c r="B1002">
        <v>991</v>
      </c>
      <c r="C1002">
        <v>44160</v>
      </c>
      <c r="D1002" t="s">
        <v>125</v>
      </c>
      <c r="E1002" t="s">
        <v>128</v>
      </c>
      <c r="F1002">
        <v>1</v>
      </c>
      <c r="G1002">
        <v>959</v>
      </c>
      <c r="I1002">
        <v>1000</v>
      </c>
      <c r="J1002">
        <v>44163</v>
      </c>
      <c r="K1002" t="s">
        <v>126</v>
      </c>
      <c r="L1002" t="s">
        <v>130</v>
      </c>
      <c r="M1002">
        <v>2</v>
      </c>
      <c r="N1002">
        <v>290</v>
      </c>
    </row>
    <row r="1003" spans="2:14" x14ac:dyDescent="0.35">
      <c r="B1003">
        <v>992</v>
      </c>
      <c r="C1003">
        <v>44160</v>
      </c>
      <c r="D1003" t="s">
        <v>123</v>
      </c>
      <c r="E1003" t="s">
        <v>130</v>
      </c>
      <c r="F1003">
        <v>1</v>
      </c>
      <c r="G1003">
        <v>71</v>
      </c>
      <c r="I1003">
        <v>1001</v>
      </c>
      <c r="J1003">
        <v>44163</v>
      </c>
      <c r="K1003" t="s">
        <v>124</v>
      </c>
      <c r="L1003" t="s">
        <v>127</v>
      </c>
      <c r="M1003">
        <v>1</v>
      </c>
      <c r="N1003">
        <v>37</v>
      </c>
    </row>
    <row r="1004" spans="2:14" x14ac:dyDescent="0.35">
      <c r="B1004">
        <v>992</v>
      </c>
      <c r="C1004">
        <v>44160</v>
      </c>
      <c r="D1004" t="s">
        <v>123</v>
      </c>
      <c r="E1004" t="s">
        <v>130</v>
      </c>
      <c r="F1004">
        <v>1</v>
      </c>
      <c r="G1004">
        <v>71</v>
      </c>
      <c r="I1004">
        <v>1002</v>
      </c>
      <c r="J1004">
        <v>44164</v>
      </c>
      <c r="K1004" t="s">
        <v>126</v>
      </c>
      <c r="L1004" t="s">
        <v>128</v>
      </c>
      <c r="M1004">
        <v>1</v>
      </c>
      <c r="N1004">
        <v>49</v>
      </c>
    </row>
    <row r="1005" spans="2:14" x14ac:dyDescent="0.35">
      <c r="B1005">
        <v>993</v>
      </c>
      <c r="C1005">
        <v>44161</v>
      </c>
      <c r="D1005" t="s">
        <v>125</v>
      </c>
      <c r="E1005" t="s">
        <v>127</v>
      </c>
      <c r="F1005">
        <v>1</v>
      </c>
      <c r="G1005">
        <v>591</v>
      </c>
      <c r="I1005">
        <v>1003</v>
      </c>
      <c r="J1005">
        <v>44164</v>
      </c>
      <c r="K1005" t="s">
        <v>124</v>
      </c>
      <c r="L1005" t="s">
        <v>127</v>
      </c>
      <c r="M1005">
        <v>1</v>
      </c>
      <c r="N1005">
        <v>39</v>
      </c>
    </row>
    <row r="1006" spans="2:14" x14ac:dyDescent="0.35">
      <c r="B1006">
        <v>994</v>
      </c>
      <c r="C1006">
        <v>44161</v>
      </c>
      <c r="D1006" t="s">
        <v>123</v>
      </c>
      <c r="E1006" t="s">
        <v>128</v>
      </c>
      <c r="F1006">
        <v>1</v>
      </c>
      <c r="G1006">
        <v>65</v>
      </c>
      <c r="I1006">
        <v>1004</v>
      </c>
      <c r="J1006">
        <v>44164</v>
      </c>
      <c r="K1006" t="s">
        <v>126</v>
      </c>
      <c r="L1006" t="s">
        <v>129</v>
      </c>
      <c r="M1006">
        <v>1</v>
      </c>
      <c r="N1006">
        <v>109</v>
      </c>
    </row>
    <row r="1007" spans="2:14" x14ac:dyDescent="0.35">
      <c r="B1007">
        <v>995</v>
      </c>
      <c r="C1007">
        <v>44161</v>
      </c>
      <c r="D1007" t="s">
        <v>125</v>
      </c>
      <c r="E1007" t="s">
        <v>127</v>
      </c>
      <c r="F1007">
        <v>1</v>
      </c>
      <c r="G1007">
        <v>1053</v>
      </c>
      <c r="I1007">
        <v>1005</v>
      </c>
      <c r="J1007">
        <v>44165</v>
      </c>
      <c r="K1007" t="s">
        <v>123</v>
      </c>
      <c r="L1007" t="s">
        <v>129</v>
      </c>
      <c r="M1007">
        <v>1</v>
      </c>
      <c r="N1007">
        <v>162</v>
      </c>
    </row>
    <row r="1008" spans="2:14" x14ac:dyDescent="0.35">
      <c r="B1008">
        <v>996</v>
      </c>
      <c r="C1008">
        <v>44162</v>
      </c>
      <c r="D1008" t="s">
        <v>126</v>
      </c>
      <c r="E1008" t="s">
        <v>128</v>
      </c>
      <c r="F1008">
        <v>1</v>
      </c>
      <c r="G1008">
        <v>94</v>
      </c>
      <c r="I1008">
        <v>1006</v>
      </c>
      <c r="J1008">
        <v>44165</v>
      </c>
      <c r="K1008" t="s">
        <v>125</v>
      </c>
      <c r="L1008" t="s">
        <v>130</v>
      </c>
      <c r="M1008">
        <v>1</v>
      </c>
      <c r="N1008">
        <v>197</v>
      </c>
    </row>
    <row r="1009" spans="2:14" x14ac:dyDescent="0.35">
      <c r="B1009">
        <v>997</v>
      </c>
      <c r="C1009">
        <v>44162</v>
      </c>
      <c r="D1009" t="s">
        <v>124</v>
      </c>
      <c r="E1009" t="s">
        <v>129</v>
      </c>
      <c r="F1009">
        <v>1</v>
      </c>
      <c r="G1009">
        <v>53</v>
      </c>
      <c r="I1009">
        <v>1007</v>
      </c>
      <c r="J1009">
        <v>44165</v>
      </c>
      <c r="K1009" t="s">
        <v>123</v>
      </c>
      <c r="L1009" t="s">
        <v>128</v>
      </c>
      <c r="M1009">
        <v>1</v>
      </c>
      <c r="N1009">
        <v>205</v>
      </c>
    </row>
    <row r="1010" spans="2:14" x14ac:dyDescent="0.35">
      <c r="B1010">
        <v>998</v>
      </c>
      <c r="C1010">
        <v>44162</v>
      </c>
      <c r="D1010" t="s">
        <v>126</v>
      </c>
      <c r="E1010" t="s">
        <v>130</v>
      </c>
      <c r="F1010">
        <v>3</v>
      </c>
      <c r="G1010">
        <v>471</v>
      </c>
      <c r="I1010">
        <v>1008</v>
      </c>
      <c r="J1010">
        <v>44166</v>
      </c>
      <c r="K1010" t="s">
        <v>125</v>
      </c>
      <c r="L1010" t="s">
        <v>130</v>
      </c>
      <c r="M1010">
        <v>2</v>
      </c>
      <c r="N1010">
        <v>1948</v>
      </c>
    </row>
    <row r="1011" spans="2:14" x14ac:dyDescent="0.35">
      <c r="B1011">
        <v>999</v>
      </c>
      <c r="C1011">
        <v>44163</v>
      </c>
      <c r="D1011" t="s">
        <v>124</v>
      </c>
      <c r="E1011" t="s">
        <v>128</v>
      </c>
      <c r="F1011">
        <v>5</v>
      </c>
      <c r="G1011">
        <v>175</v>
      </c>
      <c r="I1011">
        <v>1009</v>
      </c>
      <c r="J1011">
        <v>44166</v>
      </c>
      <c r="K1011" t="s">
        <v>123</v>
      </c>
      <c r="L1011" t="s">
        <v>127</v>
      </c>
      <c r="M1011">
        <v>6</v>
      </c>
      <c r="N1011">
        <v>2076</v>
      </c>
    </row>
    <row r="1012" spans="2:14" x14ac:dyDescent="0.35">
      <c r="B1012">
        <v>1000</v>
      </c>
      <c r="C1012">
        <v>44163</v>
      </c>
      <c r="D1012" t="s">
        <v>126</v>
      </c>
      <c r="E1012" t="s">
        <v>130</v>
      </c>
      <c r="F1012">
        <v>2</v>
      </c>
      <c r="G1012">
        <v>290</v>
      </c>
      <c r="I1012">
        <v>1010</v>
      </c>
      <c r="J1012">
        <v>44166</v>
      </c>
      <c r="K1012" t="s">
        <v>125</v>
      </c>
      <c r="L1012" t="s">
        <v>128</v>
      </c>
      <c r="M1012">
        <v>1</v>
      </c>
      <c r="N1012">
        <v>682</v>
      </c>
    </row>
    <row r="1013" spans="2:14" x14ac:dyDescent="0.35">
      <c r="B1013">
        <v>1001</v>
      </c>
      <c r="C1013">
        <v>44163</v>
      </c>
      <c r="D1013" t="s">
        <v>124</v>
      </c>
      <c r="E1013" t="s">
        <v>127</v>
      </c>
      <c r="F1013">
        <v>1</v>
      </c>
      <c r="G1013">
        <v>37</v>
      </c>
      <c r="I1013">
        <v>1011</v>
      </c>
      <c r="J1013">
        <v>44167</v>
      </c>
      <c r="K1013" t="s">
        <v>123</v>
      </c>
      <c r="L1013" t="s">
        <v>127</v>
      </c>
      <c r="M1013">
        <v>1</v>
      </c>
      <c r="N1013">
        <v>169</v>
      </c>
    </row>
    <row r="1014" spans="2:14" x14ac:dyDescent="0.35">
      <c r="B1014">
        <v>1002</v>
      </c>
      <c r="C1014">
        <v>44164</v>
      </c>
      <c r="D1014" t="s">
        <v>126</v>
      </c>
      <c r="E1014" t="s">
        <v>128</v>
      </c>
      <c r="F1014">
        <v>1</v>
      </c>
      <c r="G1014">
        <v>49</v>
      </c>
      <c r="I1014">
        <v>1012</v>
      </c>
      <c r="J1014">
        <v>44167</v>
      </c>
      <c r="K1014" t="s">
        <v>125</v>
      </c>
      <c r="L1014" t="s">
        <v>129</v>
      </c>
      <c r="M1014">
        <v>1</v>
      </c>
      <c r="N1014">
        <v>398</v>
      </c>
    </row>
    <row r="1015" spans="2:14" x14ac:dyDescent="0.35">
      <c r="B1015">
        <v>1003</v>
      </c>
      <c r="C1015">
        <v>44164</v>
      </c>
      <c r="D1015" t="s">
        <v>124</v>
      </c>
      <c r="E1015" t="s">
        <v>127</v>
      </c>
      <c r="F1015">
        <v>1</v>
      </c>
      <c r="G1015">
        <v>39</v>
      </c>
      <c r="I1015">
        <v>1013</v>
      </c>
      <c r="J1015">
        <v>44167</v>
      </c>
      <c r="K1015" t="s">
        <v>123</v>
      </c>
      <c r="L1015" t="s">
        <v>130</v>
      </c>
      <c r="M1015">
        <v>5</v>
      </c>
      <c r="N1015">
        <v>930</v>
      </c>
    </row>
    <row r="1016" spans="2:14" x14ac:dyDescent="0.35">
      <c r="B1016">
        <v>1004</v>
      </c>
      <c r="C1016">
        <v>44164</v>
      </c>
      <c r="D1016" t="s">
        <v>126</v>
      </c>
      <c r="E1016" t="s">
        <v>129</v>
      </c>
      <c r="F1016">
        <v>1</v>
      </c>
      <c r="G1016">
        <v>109</v>
      </c>
      <c r="I1016">
        <v>1014</v>
      </c>
      <c r="J1016">
        <v>44168</v>
      </c>
      <c r="K1016" t="s">
        <v>124</v>
      </c>
      <c r="L1016" t="s">
        <v>130</v>
      </c>
      <c r="M1016">
        <v>7</v>
      </c>
      <c r="N1016">
        <v>336</v>
      </c>
    </row>
    <row r="1017" spans="2:14" x14ac:dyDescent="0.35">
      <c r="B1017">
        <v>1005</v>
      </c>
      <c r="C1017">
        <v>44165</v>
      </c>
      <c r="D1017" t="s">
        <v>123</v>
      </c>
      <c r="E1017" t="s">
        <v>129</v>
      </c>
      <c r="F1017">
        <v>1</v>
      </c>
      <c r="G1017">
        <v>162</v>
      </c>
      <c r="I1017">
        <v>1015</v>
      </c>
      <c r="J1017">
        <v>44168</v>
      </c>
      <c r="K1017" t="s">
        <v>126</v>
      </c>
      <c r="L1017" t="s">
        <v>128</v>
      </c>
      <c r="M1017">
        <v>2</v>
      </c>
      <c r="N1017">
        <v>164</v>
      </c>
    </row>
    <row r="1018" spans="2:14" x14ac:dyDescent="0.35">
      <c r="B1018">
        <v>1006</v>
      </c>
      <c r="C1018">
        <v>44165</v>
      </c>
      <c r="D1018" t="s">
        <v>125</v>
      </c>
      <c r="E1018" t="s">
        <v>130</v>
      </c>
      <c r="F1018">
        <v>1</v>
      </c>
      <c r="G1018">
        <v>197</v>
      </c>
      <c r="I1018">
        <v>1016</v>
      </c>
      <c r="J1018">
        <v>44168</v>
      </c>
      <c r="K1018" t="s">
        <v>124</v>
      </c>
      <c r="L1018" t="s">
        <v>130</v>
      </c>
      <c r="M1018">
        <v>1</v>
      </c>
      <c r="N1018">
        <v>50</v>
      </c>
    </row>
    <row r="1019" spans="2:14" x14ac:dyDescent="0.35">
      <c r="B1019">
        <v>1007</v>
      </c>
      <c r="C1019">
        <v>44165</v>
      </c>
      <c r="D1019" t="s">
        <v>123</v>
      </c>
      <c r="E1019" t="s">
        <v>128</v>
      </c>
      <c r="F1019">
        <v>1</v>
      </c>
      <c r="G1019">
        <v>205</v>
      </c>
      <c r="I1019">
        <v>1017</v>
      </c>
      <c r="J1019">
        <v>44169</v>
      </c>
      <c r="K1019" t="s">
        <v>126</v>
      </c>
      <c r="L1019" t="s">
        <v>127</v>
      </c>
      <c r="M1019">
        <v>1</v>
      </c>
      <c r="N1019">
        <v>168</v>
      </c>
    </row>
    <row r="1020" spans="2:14" x14ac:dyDescent="0.35">
      <c r="B1020">
        <v>1008</v>
      </c>
      <c r="C1020">
        <v>44166</v>
      </c>
      <c r="D1020" t="s">
        <v>125</v>
      </c>
      <c r="E1020" t="s">
        <v>130</v>
      </c>
      <c r="F1020">
        <v>2</v>
      </c>
      <c r="G1020">
        <v>1948</v>
      </c>
      <c r="I1020">
        <v>1018</v>
      </c>
      <c r="J1020">
        <v>44169</v>
      </c>
      <c r="K1020" t="s">
        <v>124</v>
      </c>
      <c r="L1020" t="s">
        <v>128</v>
      </c>
      <c r="M1020">
        <v>1</v>
      </c>
      <c r="N1020">
        <v>46</v>
      </c>
    </row>
    <row r="1021" spans="2:14" x14ac:dyDescent="0.35">
      <c r="B1021">
        <v>1009</v>
      </c>
      <c r="C1021">
        <v>44166</v>
      </c>
      <c r="D1021" t="s">
        <v>123</v>
      </c>
      <c r="E1021" t="s">
        <v>127</v>
      </c>
      <c r="F1021">
        <v>6</v>
      </c>
      <c r="G1021">
        <v>2076</v>
      </c>
      <c r="I1021">
        <v>1019</v>
      </c>
      <c r="J1021">
        <v>44169</v>
      </c>
      <c r="K1021" t="s">
        <v>126</v>
      </c>
      <c r="L1021" t="s">
        <v>127</v>
      </c>
      <c r="M1021">
        <v>1</v>
      </c>
      <c r="N1021">
        <v>177</v>
      </c>
    </row>
    <row r="1022" spans="2:14" x14ac:dyDescent="0.35">
      <c r="B1022">
        <v>1010</v>
      </c>
      <c r="C1022">
        <v>44166</v>
      </c>
      <c r="D1022" t="s">
        <v>125</v>
      </c>
      <c r="E1022" t="s">
        <v>128</v>
      </c>
      <c r="F1022">
        <v>1</v>
      </c>
      <c r="G1022">
        <v>682</v>
      </c>
      <c r="I1022">
        <v>1020</v>
      </c>
      <c r="J1022">
        <v>44170</v>
      </c>
      <c r="K1022" t="s">
        <v>124</v>
      </c>
      <c r="L1022" t="s">
        <v>129</v>
      </c>
      <c r="M1022">
        <v>1</v>
      </c>
      <c r="N1022">
        <v>58</v>
      </c>
    </row>
    <row r="1023" spans="2:14" x14ac:dyDescent="0.35">
      <c r="B1023">
        <v>1011</v>
      </c>
      <c r="C1023">
        <v>44167</v>
      </c>
      <c r="D1023" t="s">
        <v>123</v>
      </c>
      <c r="E1023" t="s">
        <v>127</v>
      </c>
      <c r="F1023">
        <v>1</v>
      </c>
      <c r="G1023">
        <v>169</v>
      </c>
      <c r="I1023">
        <v>1021</v>
      </c>
      <c r="J1023">
        <v>44170</v>
      </c>
      <c r="K1023" t="s">
        <v>126</v>
      </c>
      <c r="L1023" t="s">
        <v>130</v>
      </c>
      <c r="M1023">
        <v>1</v>
      </c>
      <c r="N1023">
        <v>41</v>
      </c>
    </row>
    <row r="1024" spans="2:14" x14ac:dyDescent="0.35">
      <c r="B1024">
        <v>1012</v>
      </c>
      <c r="C1024">
        <v>44167</v>
      </c>
      <c r="D1024" t="s">
        <v>125</v>
      </c>
      <c r="E1024" t="s">
        <v>129</v>
      </c>
      <c r="F1024">
        <v>1</v>
      </c>
      <c r="G1024">
        <v>398</v>
      </c>
      <c r="I1024">
        <v>1022</v>
      </c>
      <c r="J1024">
        <v>44170</v>
      </c>
      <c r="K1024" t="s">
        <v>124</v>
      </c>
      <c r="L1024" t="s">
        <v>127</v>
      </c>
      <c r="M1024">
        <v>4</v>
      </c>
      <c r="N1024">
        <v>184</v>
      </c>
    </row>
    <row r="1025" spans="2:14" x14ac:dyDescent="0.35">
      <c r="B1025">
        <v>1013</v>
      </c>
      <c r="C1025">
        <v>44167</v>
      </c>
      <c r="D1025" t="s">
        <v>123</v>
      </c>
      <c r="E1025" t="s">
        <v>130</v>
      </c>
      <c r="F1025">
        <v>5</v>
      </c>
      <c r="G1025">
        <v>930</v>
      </c>
      <c r="I1025">
        <v>1023</v>
      </c>
      <c r="J1025">
        <v>44171</v>
      </c>
      <c r="K1025" t="s">
        <v>125</v>
      </c>
      <c r="L1025" t="s">
        <v>128</v>
      </c>
      <c r="M1025">
        <v>1</v>
      </c>
      <c r="N1025">
        <v>1001</v>
      </c>
    </row>
    <row r="1026" spans="2:14" x14ac:dyDescent="0.35">
      <c r="B1026">
        <v>1014</v>
      </c>
      <c r="C1026">
        <v>44168</v>
      </c>
      <c r="D1026" t="s">
        <v>124</v>
      </c>
      <c r="E1026" t="s">
        <v>130</v>
      </c>
      <c r="F1026">
        <v>7</v>
      </c>
      <c r="G1026">
        <v>336</v>
      </c>
      <c r="I1026">
        <v>1024</v>
      </c>
      <c r="J1026">
        <v>44171</v>
      </c>
      <c r="K1026" t="s">
        <v>123</v>
      </c>
      <c r="L1026" t="s">
        <v>130</v>
      </c>
      <c r="M1026">
        <v>6</v>
      </c>
      <c r="N1026">
        <v>1092</v>
      </c>
    </row>
    <row r="1027" spans="2:14" x14ac:dyDescent="0.35">
      <c r="B1027">
        <v>1015</v>
      </c>
      <c r="C1027">
        <v>44168</v>
      </c>
      <c r="D1027" t="s">
        <v>126</v>
      </c>
      <c r="E1027" t="s">
        <v>128</v>
      </c>
      <c r="F1027">
        <v>2</v>
      </c>
      <c r="G1027">
        <v>164</v>
      </c>
      <c r="I1027">
        <v>1025</v>
      </c>
      <c r="J1027">
        <v>44171</v>
      </c>
      <c r="K1027" t="s">
        <v>125</v>
      </c>
      <c r="L1027" t="s">
        <v>127</v>
      </c>
      <c r="M1027">
        <v>1</v>
      </c>
      <c r="N1027">
        <v>315</v>
      </c>
    </row>
    <row r="1028" spans="2:14" x14ac:dyDescent="0.35">
      <c r="B1028">
        <v>1016</v>
      </c>
      <c r="C1028">
        <v>44168</v>
      </c>
      <c r="D1028" t="s">
        <v>124</v>
      </c>
      <c r="E1028" t="s">
        <v>130</v>
      </c>
      <c r="F1028">
        <v>1</v>
      </c>
      <c r="G1028">
        <v>50</v>
      </c>
      <c r="I1028">
        <v>1026</v>
      </c>
      <c r="J1028">
        <v>44172</v>
      </c>
      <c r="K1028" t="s">
        <v>123</v>
      </c>
      <c r="L1028" t="s">
        <v>128</v>
      </c>
      <c r="M1028">
        <v>1</v>
      </c>
      <c r="N1028">
        <v>73</v>
      </c>
    </row>
    <row r="1029" spans="2:14" x14ac:dyDescent="0.35">
      <c r="B1029">
        <v>1017</v>
      </c>
      <c r="C1029">
        <v>44169</v>
      </c>
      <c r="D1029" t="s">
        <v>126</v>
      </c>
      <c r="E1029" t="s">
        <v>127</v>
      </c>
      <c r="F1029">
        <v>1</v>
      </c>
      <c r="G1029">
        <v>168</v>
      </c>
      <c r="I1029">
        <v>1027</v>
      </c>
      <c r="J1029">
        <v>44172</v>
      </c>
      <c r="K1029" t="s">
        <v>125</v>
      </c>
      <c r="L1029" t="s">
        <v>127</v>
      </c>
      <c r="M1029">
        <v>1</v>
      </c>
      <c r="N1029">
        <v>706</v>
      </c>
    </row>
    <row r="1030" spans="2:14" x14ac:dyDescent="0.35">
      <c r="B1030">
        <v>1018</v>
      </c>
      <c r="C1030">
        <v>44169</v>
      </c>
      <c r="D1030" t="s">
        <v>124</v>
      </c>
      <c r="E1030" t="s">
        <v>128</v>
      </c>
      <c r="F1030">
        <v>1</v>
      </c>
      <c r="G1030">
        <v>46</v>
      </c>
      <c r="I1030">
        <v>1028</v>
      </c>
      <c r="J1030">
        <v>44172</v>
      </c>
      <c r="K1030" t="s">
        <v>123</v>
      </c>
      <c r="L1030" t="s">
        <v>129</v>
      </c>
      <c r="M1030">
        <v>1</v>
      </c>
      <c r="N1030">
        <v>293</v>
      </c>
    </row>
    <row r="1031" spans="2:14" x14ac:dyDescent="0.35">
      <c r="B1031">
        <v>1019</v>
      </c>
      <c r="C1031">
        <v>44169</v>
      </c>
      <c r="D1031" t="s">
        <v>126</v>
      </c>
      <c r="E1031" t="s">
        <v>127</v>
      </c>
      <c r="F1031">
        <v>1</v>
      </c>
      <c r="G1031">
        <v>177</v>
      </c>
      <c r="I1031">
        <v>1029</v>
      </c>
      <c r="J1031">
        <v>44173</v>
      </c>
      <c r="K1031" t="s">
        <v>125</v>
      </c>
      <c r="L1031" t="s">
        <v>130</v>
      </c>
      <c r="M1031">
        <v>1</v>
      </c>
      <c r="N1031">
        <v>1165</v>
      </c>
    </row>
    <row r="1032" spans="2:14" x14ac:dyDescent="0.35">
      <c r="B1032">
        <v>1020</v>
      </c>
      <c r="C1032">
        <v>44170</v>
      </c>
      <c r="D1032" t="s">
        <v>124</v>
      </c>
      <c r="E1032" t="s">
        <v>129</v>
      </c>
      <c r="F1032">
        <v>1</v>
      </c>
      <c r="G1032">
        <v>58</v>
      </c>
      <c r="I1032">
        <v>1030</v>
      </c>
      <c r="J1032">
        <v>44173</v>
      </c>
      <c r="K1032" t="s">
        <v>123</v>
      </c>
      <c r="L1032" t="s">
        <v>127</v>
      </c>
      <c r="M1032">
        <v>6</v>
      </c>
      <c r="N1032">
        <v>1218</v>
      </c>
    </row>
    <row r="1033" spans="2:14" x14ac:dyDescent="0.35">
      <c r="B1033">
        <v>1021</v>
      </c>
      <c r="C1033">
        <v>44170</v>
      </c>
      <c r="D1033" t="s">
        <v>126</v>
      </c>
      <c r="E1033" t="s">
        <v>130</v>
      </c>
      <c r="F1033">
        <v>1</v>
      </c>
      <c r="G1033">
        <v>41</v>
      </c>
      <c r="I1033">
        <v>1031</v>
      </c>
      <c r="J1033">
        <v>44173</v>
      </c>
      <c r="K1033" t="s">
        <v>125</v>
      </c>
      <c r="L1033" t="s">
        <v>128</v>
      </c>
      <c r="M1033">
        <v>1</v>
      </c>
      <c r="N1033">
        <v>864</v>
      </c>
    </row>
    <row r="1034" spans="2:14" x14ac:dyDescent="0.35">
      <c r="B1034">
        <v>1022</v>
      </c>
      <c r="C1034">
        <v>44170</v>
      </c>
      <c r="D1034" t="s">
        <v>124</v>
      </c>
      <c r="E1034" t="s">
        <v>127</v>
      </c>
      <c r="F1034">
        <v>4</v>
      </c>
      <c r="G1034">
        <v>184</v>
      </c>
      <c r="I1034">
        <v>1032</v>
      </c>
      <c r="J1034">
        <v>44174</v>
      </c>
      <c r="K1034" t="s">
        <v>126</v>
      </c>
      <c r="L1034" t="s">
        <v>130</v>
      </c>
      <c r="M1034">
        <v>1</v>
      </c>
      <c r="N1034">
        <v>41</v>
      </c>
    </row>
    <row r="1035" spans="2:14" x14ac:dyDescent="0.35">
      <c r="B1035">
        <v>1023</v>
      </c>
      <c r="C1035">
        <v>44171</v>
      </c>
      <c r="D1035" t="s">
        <v>125</v>
      </c>
      <c r="E1035" t="s">
        <v>128</v>
      </c>
      <c r="F1035">
        <v>1</v>
      </c>
      <c r="G1035">
        <v>1001</v>
      </c>
      <c r="I1035">
        <v>1033</v>
      </c>
      <c r="J1035">
        <v>44174</v>
      </c>
      <c r="K1035" t="s">
        <v>124</v>
      </c>
      <c r="L1035" t="s">
        <v>127</v>
      </c>
      <c r="M1035">
        <v>8</v>
      </c>
      <c r="N1035">
        <v>256</v>
      </c>
    </row>
    <row r="1036" spans="2:14" x14ac:dyDescent="0.35">
      <c r="B1036">
        <v>1024</v>
      </c>
      <c r="C1036">
        <v>44171</v>
      </c>
      <c r="D1036" t="s">
        <v>123</v>
      </c>
      <c r="E1036" t="s">
        <v>130</v>
      </c>
      <c r="F1036">
        <v>6</v>
      </c>
      <c r="G1036">
        <v>1092</v>
      </c>
      <c r="I1036">
        <v>1034</v>
      </c>
      <c r="J1036">
        <v>44174</v>
      </c>
      <c r="K1036" t="s">
        <v>126</v>
      </c>
      <c r="L1036" t="s">
        <v>128</v>
      </c>
      <c r="M1036">
        <v>1</v>
      </c>
      <c r="N1036">
        <v>42</v>
      </c>
    </row>
    <row r="1037" spans="2:14" x14ac:dyDescent="0.35">
      <c r="B1037">
        <v>1025</v>
      </c>
      <c r="C1037">
        <v>44171</v>
      </c>
      <c r="D1037" t="s">
        <v>125</v>
      </c>
      <c r="E1037" t="s">
        <v>127</v>
      </c>
      <c r="F1037">
        <v>1</v>
      </c>
      <c r="G1037">
        <v>315</v>
      </c>
      <c r="I1037">
        <v>1035</v>
      </c>
      <c r="J1037">
        <v>44175</v>
      </c>
      <c r="K1037" t="s">
        <v>124</v>
      </c>
      <c r="L1037" t="s">
        <v>127</v>
      </c>
      <c r="M1037">
        <v>3</v>
      </c>
      <c r="N1037">
        <v>129</v>
      </c>
    </row>
    <row r="1038" spans="2:14" x14ac:dyDescent="0.35">
      <c r="B1038">
        <v>1026</v>
      </c>
      <c r="C1038">
        <v>44172</v>
      </c>
      <c r="D1038" t="s">
        <v>123</v>
      </c>
      <c r="E1038" t="s">
        <v>128</v>
      </c>
      <c r="F1038">
        <v>1</v>
      </c>
      <c r="G1038">
        <v>73</v>
      </c>
      <c r="I1038">
        <v>1036</v>
      </c>
      <c r="J1038">
        <v>44175</v>
      </c>
      <c r="K1038" t="s">
        <v>126</v>
      </c>
      <c r="L1038" t="s">
        <v>129</v>
      </c>
      <c r="M1038">
        <v>1</v>
      </c>
      <c r="N1038">
        <v>185</v>
      </c>
    </row>
    <row r="1039" spans="2:14" x14ac:dyDescent="0.35">
      <c r="B1039">
        <v>1027</v>
      </c>
      <c r="C1039">
        <v>44172</v>
      </c>
      <c r="D1039" t="s">
        <v>125</v>
      </c>
      <c r="E1039" t="s">
        <v>127</v>
      </c>
      <c r="F1039">
        <v>1</v>
      </c>
      <c r="G1039">
        <v>706</v>
      </c>
      <c r="I1039">
        <v>1037</v>
      </c>
      <c r="J1039">
        <v>44175</v>
      </c>
      <c r="K1039" t="s">
        <v>124</v>
      </c>
      <c r="L1039" t="s">
        <v>130</v>
      </c>
      <c r="M1039">
        <v>2</v>
      </c>
      <c r="N1039">
        <v>88</v>
      </c>
    </row>
    <row r="1040" spans="2:14" x14ac:dyDescent="0.35">
      <c r="B1040">
        <v>1028</v>
      </c>
      <c r="C1040">
        <v>44172</v>
      </c>
      <c r="D1040" t="s">
        <v>123</v>
      </c>
      <c r="E1040" t="s">
        <v>129</v>
      </c>
      <c r="F1040">
        <v>1</v>
      </c>
      <c r="G1040">
        <v>293</v>
      </c>
      <c r="I1040">
        <v>1038</v>
      </c>
      <c r="J1040">
        <v>44176</v>
      </c>
      <c r="K1040" t="s">
        <v>126</v>
      </c>
      <c r="L1040" t="s">
        <v>127</v>
      </c>
      <c r="M1040">
        <v>1</v>
      </c>
      <c r="N1040">
        <v>86</v>
      </c>
    </row>
    <row r="1041" spans="2:14" x14ac:dyDescent="0.35">
      <c r="B1041">
        <v>1029</v>
      </c>
      <c r="C1041">
        <v>44173</v>
      </c>
      <c r="D1041" t="s">
        <v>125</v>
      </c>
      <c r="E1041" t="s">
        <v>130</v>
      </c>
      <c r="F1041">
        <v>1</v>
      </c>
      <c r="G1041">
        <v>1165</v>
      </c>
      <c r="I1041">
        <v>1039</v>
      </c>
      <c r="J1041">
        <v>44176</v>
      </c>
      <c r="K1041" t="s">
        <v>124</v>
      </c>
      <c r="L1041" t="s">
        <v>128</v>
      </c>
      <c r="M1041">
        <v>4</v>
      </c>
      <c r="N1041">
        <v>208</v>
      </c>
    </row>
    <row r="1042" spans="2:14" x14ac:dyDescent="0.35">
      <c r="B1042">
        <v>1030</v>
      </c>
      <c r="C1042">
        <v>44173</v>
      </c>
      <c r="D1042" t="s">
        <v>123</v>
      </c>
      <c r="E1042" t="s">
        <v>127</v>
      </c>
      <c r="F1042">
        <v>6</v>
      </c>
      <c r="G1042">
        <v>1218</v>
      </c>
      <c r="I1042">
        <v>1040</v>
      </c>
      <c r="J1042">
        <v>44176</v>
      </c>
      <c r="K1042" t="s">
        <v>126</v>
      </c>
      <c r="L1042" t="s">
        <v>129</v>
      </c>
      <c r="M1042">
        <v>1</v>
      </c>
      <c r="N1042">
        <v>70</v>
      </c>
    </row>
    <row r="1043" spans="2:14" x14ac:dyDescent="0.35">
      <c r="B1043">
        <v>1031</v>
      </c>
      <c r="C1043">
        <v>44173</v>
      </c>
      <c r="D1043" t="s">
        <v>125</v>
      </c>
      <c r="E1043" t="s">
        <v>128</v>
      </c>
      <c r="F1043">
        <v>1</v>
      </c>
      <c r="G1043">
        <v>864</v>
      </c>
      <c r="I1043">
        <v>1041</v>
      </c>
      <c r="J1043">
        <v>44177</v>
      </c>
      <c r="K1043" t="s">
        <v>123</v>
      </c>
      <c r="L1043" t="s">
        <v>127</v>
      </c>
      <c r="M1043">
        <v>4</v>
      </c>
      <c r="N1043">
        <v>248</v>
      </c>
    </row>
    <row r="1044" spans="2:14" x14ac:dyDescent="0.35">
      <c r="B1044">
        <v>1032</v>
      </c>
      <c r="C1044">
        <v>44174</v>
      </c>
      <c r="D1044" t="s">
        <v>126</v>
      </c>
      <c r="E1044" t="s">
        <v>130</v>
      </c>
      <c r="F1044">
        <v>1</v>
      </c>
      <c r="G1044">
        <v>41</v>
      </c>
      <c r="I1044">
        <v>1042</v>
      </c>
      <c r="J1044">
        <v>44177</v>
      </c>
      <c r="K1044" t="s">
        <v>125</v>
      </c>
      <c r="L1044" t="s">
        <v>128</v>
      </c>
      <c r="M1044">
        <v>2</v>
      </c>
      <c r="N1044">
        <v>360</v>
      </c>
    </row>
    <row r="1045" spans="2:14" x14ac:dyDescent="0.35">
      <c r="B1045">
        <v>1033</v>
      </c>
      <c r="C1045">
        <v>44174</v>
      </c>
      <c r="D1045" t="s">
        <v>124</v>
      </c>
      <c r="E1045" t="s">
        <v>127</v>
      </c>
      <c r="F1045">
        <v>8</v>
      </c>
      <c r="G1045">
        <v>256</v>
      </c>
      <c r="I1045">
        <v>1043</v>
      </c>
      <c r="J1045">
        <v>44177</v>
      </c>
      <c r="K1045" t="s">
        <v>123</v>
      </c>
      <c r="L1045" t="s">
        <v>127</v>
      </c>
      <c r="M1045">
        <v>4</v>
      </c>
      <c r="N1045">
        <v>956</v>
      </c>
    </row>
    <row r="1046" spans="2:14" x14ac:dyDescent="0.35">
      <c r="B1046">
        <v>1034</v>
      </c>
      <c r="C1046">
        <v>44174</v>
      </c>
      <c r="D1046" t="s">
        <v>126</v>
      </c>
      <c r="E1046" t="s">
        <v>128</v>
      </c>
      <c r="F1046">
        <v>1</v>
      </c>
      <c r="G1046">
        <v>42</v>
      </c>
      <c r="I1046">
        <v>1044</v>
      </c>
      <c r="J1046">
        <v>44178</v>
      </c>
      <c r="K1046" t="s">
        <v>125</v>
      </c>
      <c r="L1046" t="s">
        <v>129</v>
      </c>
      <c r="M1046">
        <v>2</v>
      </c>
      <c r="N1046">
        <v>1188</v>
      </c>
    </row>
    <row r="1047" spans="2:14" x14ac:dyDescent="0.35">
      <c r="B1047">
        <v>1035</v>
      </c>
      <c r="C1047">
        <v>44175</v>
      </c>
      <c r="D1047" t="s">
        <v>124</v>
      </c>
      <c r="E1047" t="s">
        <v>127</v>
      </c>
      <c r="F1047">
        <v>3</v>
      </c>
      <c r="G1047">
        <v>129</v>
      </c>
      <c r="I1047">
        <v>1045</v>
      </c>
      <c r="J1047">
        <v>44178</v>
      </c>
      <c r="K1047" t="s">
        <v>123</v>
      </c>
      <c r="L1047" t="s">
        <v>130</v>
      </c>
      <c r="M1047">
        <v>1</v>
      </c>
      <c r="N1047">
        <v>206</v>
      </c>
    </row>
    <row r="1048" spans="2:14" x14ac:dyDescent="0.35">
      <c r="B1048">
        <v>1036</v>
      </c>
      <c r="C1048">
        <v>44175</v>
      </c>
      <c r="D1048" t="s">
        <v>126</v>
      </c>
      <c r="E1048" t="s">
        <v>129</v>
      </c>
      <c r="F1048">
        <v>1</v>
      </c>
      <c r="G1048">
        <v>185</v>
      </c>
      <c r="I1048">
        <v>1046</v>
      </c>
      <c r="J1048">
        <v>44178</v>
      </c>
      <c r="K1048" t="s">
        <v>125</v>
      </c>
      <c r="L1048" t="s">
        <v>127</v>
      </c>
      <c r="M1048">
        <v>1</v>
      </c>
      <c r="N1048">
        <v>1020</v>
      </c>
    </row>
    <row r="1049" spans="2:14" x14ac:dyDescent="0.35">
      <c r="B1049">
        <v>1037</v>
      </c>
      <c r="C1049">
        <v>44175</v>
      </c>
      <c r="D1049" t="s">
        <v>124</v>
      </c>
      <c r="E1049" t="s">
        <v>130</v>
      </c>
      <c r="F1049">
        <v>2</v>
      </c>
      <c r="G1049">
        <v>88</v>
      </c>
      <c r="I1049">
        <v>1047</v>
      </c>
      <c r="J1049">
        <v>44179</v>
      </c>
      <c r="K1049" t="s">
        <v>123</v>
      </c>
      <c r="L1049" t="s">
        <v>128</v>
      </c>
      <c r="M1049">
        <v>1</v>
      </c>
      <c r="N1049">
        <v>334</v>
      </c>
    </row>
    <row r="1050" spans="2:14" x14ac:dyDescent="0.35">
      <c r="B1050">
        <v>1038</v>
      </c>
      <c r="C1050">
        <v>44176</v>
      </c>
      <c r="D1050" t="s">
        <v>126</v>
      </c>
      <c r="E1050" t="s">
        <v>127</v>
      </c>
      <c r="F1050">
        <v>1</v>
      </c>
      <c r="G1050">
        <v>86</v>
      </c>
      <c r="I1050">
        <v>1048</v>
      </c>
      <c r="J1050">
        <v>44179</v>
      </c>
      <c r="K1050" t="s">
        <v>125</v>
      </c>
      <c r="L1050" t="s">
        <v>129</v>
      </c>
      <c r="M1050">
        <v>1</v>
      </c>
      <c r="N1050">
        <v>565</v>
      </c>
    </row>
    <row r="1051" spans="2:14" x14ac:dyDescent="0.35">
      <c r="B1051">
        <v>1039</v>
      </c>
      <c r="C1051">
        <v>44176</v>
      </c>
      <c r="D1051" t="s">
        <v>124</v>
      </c>
      <c r="E1051" t="s">
        <v>128</v>
      </c>
      <c r="F1051">
        <v>4</v>
      </c>
      <c r="G1051">
        <v>208</v>
      </c>
      <c r="I1051">
        <v>1049</v>
      </c>
      <c r="J1051">
        <v>44179</v>
      </c>
      <c r="K1051" t="s">
        <v>123</v>
      </c>
      <c r="L1051" t="s">
        <v>130</v>
      </c>
      <c r="M1051">
        <v>1</v>
      </c>
      <c r="N1051">
        <v>290</v>
      </c>
    </row>
    <row r="1052" spans="2:14" x14ac:dyDescent="0.35">
      <c r="B1052">
        <v>1040</v>
      </c>
      <c r="C1052">
        <v>44176</v>
      </c>
      <c r="D1052" t="s">
        <v>126</v>
      </c>
      <c r="E1052" t="s">
        <v>129</v>
      </c>
      <c r="F1052">
        <v>1</v>
      </c>
      <c r="G1052">
        <v>70</v>
      </c>
      <c r="I1052">
        <v>1050</v>
      </c>
      <c r="J1052">
        <v>44180</v>
      </c>
      <c r="K1052" t="s">
        <v>124</v>
      </c>
      <c r="L1052" t="s">
        <v>128</v>
      </c>
      <c r="M1052">
        <v>1</v>
      </c>
      <c r="N1052">
        <v>41</v>
      </c>
    </row>
    <row r="1053" spans="2:14" x14ac:dyDescent="0.35">
      <c r="B1053">
        <v>1041</v>
      </c>
      <c r="C1053">
        <v>44177</v>
      </c>
      <c r="D1053" t="s">
        <v>123</v>
      </c>
      <c r="E1053" t="s">
        <v>127</v>
      </c>
      <c r="F1053">
        <v>4</v>
      </c>
      <c r="G1053">
        <v>248</v>
      </c>
      <c r="I1053">
        <v>1051</v>
      </c>
      <c r="J1053">
        <v>44180</v>
      </c>
      <c r="K1053" t="s">
        <v>126</v>
      </c>
      <c r="L1053" t="s">
        <v>127</v>
      </c>
      <c r="M1053">
        <v>1</v>
      </c>
      <c r="N1053">
        <v>131</v>
      </c>
    </row>
    <row r="1054" spans="2:14" x14ac:dyDescent="0.35">
      <c r="B1054">
        <v>1042</v>
      </c>
      <c r="C1054">
        <v>44177</v>
      </c>
      <c r="D1054" t="s">
        <v>125</v>
      </c>
      <c r="E1054" t="s">
        <v>128</v>
      </c>
      <c r="F1054">
        <v>2</v>
      </c>
      <c r="G1054">
        <v>360</v>
      </c>
      <c r="I1054">
        <v>1052</v>
      </c>
      <c r="J1054">
        <v>44180</v>
      </c>
      <c r="K1054" t="s">
        <v>124</v>
      </c>
      <c r="L1054" t="s">
        <v>129</v>
      </c>
      <c r="M1054">
        <v>1</v>
      </c>
      <c r="N1054">
        <v>54</v>
      </c>
    </row>
    <row r="1055" spans="2:14" x14ac:dyDescent="0.35">
      <c r="B1055">
        <v>1043</v>
      </c>
      <c r="C1055">
        <v>44177</v>
      </c>
      <c r="D1055" t="s">
        <v>123</v>
      </c>
      <c r="E1055" t="s">
        <v>127</v>
      </c>
      <c r="F1055">
        <v>4</v>
      </c>
      <c r="G1055">
        <v>956</v>
      </c>
      <c r="I1055">
        <v>1053</v>
      </c>
      <c r="J1055">
        <v>44181</v>
      </c>
      <c r="K1055" t="s">
        <v>126</v>
      </c>
      <c r="L1055" t="s">
        <v>130</v>
      </c>
      <c r="M1055">
        <v>1</v>
      </c>
      <c r="N1055">
        <v>63</v>
      </c>
    </row>
    <row r="1056" spans="2:14" x14ac:dyDescent="0.35">
      <c r="B1056">
        <v>1044</v>
      </c>
      <c r="C1056">
        <v>44178</v>
      </c>
      <c r="D1056" t="s">
        <v>125</v>
      </c>
      <c r="E1056" t="s">
        <v>129</v>
      </c>
      <c r="F1056">
        <v>2</v>
      </c>
      <c r="G1056">
        <v>1188</v>
      </c>
      <c r="I1056">
        <v>1054</v>
      </c>
      <c r="J1056">
        <v>44181</v>
      </c>
      <c r="K1056" t="s">
        <v>124</v>
      </c>
      <c r="L1056" t="s">
        <v>127</v>
      </c>
      <c r="M1056">
        <v>1</v>
      </c>
      <c r="N1056">
        <v>39</v>
      </c>
    </row>
    <row r="1057" spans="2:14" x14ac:dyDescent="0.35">
      <c r="B1057">
        <v>1045</v>
      </c>
      <c r="C1057">
        <v>44178</v>
      </c>
      <c r="D1057" t="s">
        <v>123</v>
      </c>
      <c r="E1057" t="s">
        <v>130</v>
      </c>
      <c r="F1057">
        <v>1</v>
      </c>
      <c r="G1057">
        <v>206</v>
      </c>
      <c r="I1057">
        <v>1055</v>
      </c>
      <c r="J1057">
        <v>44181</v>
      </c>
      <c r="K1057" t="s">
        <v>126</v>
      </c>
      <c r="L1057" t="s">
        <v>128</v>
      </c>
      <c r="M1057">
        <v>1</v>
      </c>
      <c r="N1057">
        <v>127</v>
      </c>
    </row>
    <row r="1058" spans="2:14" x14ac:dyDescent="0.35">
      <c r="B1058">
        <v>1046</v>
      </c>
      <c r="C1058">
        <v>44178</v>
      </c>
      <c r="D1058" t="s">
        <v>125</v>
      </c>
      <c r="E1058" t="s">
        <v>127</v>
      </c>
      <c r="F1058">
        <v>1</v>
      </c>
      <c r="G1058">
        <v>1020</v>
      </c>
      <c r="I1058">
        <v>1056</v>
      </c>
      <c r="J1058">
        <v>44182</v>
      </c>
      <c r="K1058" t="s">
        <v>124</v>
      </c>
      <c r="L1058" t="s">
        <v>129</v>
      </c>
      <c r="M1058">
        <v>1</v>
      </c>
      <c r="N1058">
        <v>36</v>
      </c>
    </row>
    <row r="1059" spans="2:14" x14ac:dyDescent="0.35">
      <c r="B1059">
        <v>1047</v>
      </c>
      <c r="C1059">
        <v>44179</v>
      </c>
      <c r="D1059" t="s">
        <v>123</v>
      </c>
      <c r="E1059" t="s">
        <v>128</v>
      </c>
      <c r="F1059">
        <v>1</v>
      </c>
      <c r="G1059">
        <v>334</v>
      </c>
      <c r="I1059">
        <v>1057</v>
      </c>
      <c r="J1059">
        <v>44182</v>
      </c>
      <c r="K1059" t="s">
        <v>126</v>
      </c>
      <c r="L1059" t="s">
        <v>130</v>
      </c>
      <c r="M1059">
        <v>2</v>
      </c>
      <c r="N1059">
        <v>256</v>
      </c>
    </row>
    <row r="1060" spans="2:14" x14ac:dyDescent="0.35">
      <c r="B1060">
        <v>1048</v>
      </c>
      <c r="C1060">
        <v>44179</v>
      </c>
      <c r="D1060" t="s">
        <v>125</v>
      </c>
      <c r="E1060" t="s">
        <v>129</v>
      </c>
      <c r="F1060">
        <v>1</v>
      </c>
      <c r="G1060">
        <v>565</v>
      </c>
      <c r="I1060">
        <v>1058</v>
      </c>
      <c r="J1060">
        <v>44182</v>
      </c>
      <c r="K1060" t="s">
        <v>124</v>
      </c>
      <c r="L1060" t="s">
        <v>128</v>
      </c>
      <c r="M1060">
        <v>3</v>
      </c>
      <c r="N1060">
        <v>138</v>
      </c>
    </row>
    <row r="1061" spans="2:14" x14ac:dyDescent="0.35">
      <c r="B1061">
        <v>1049</v>
      </c>
      <c r="C1061">
        <v>44179</v>
      </c>
      <c r="D1061" t="s">
        <v>123</v>
      </c>
      <c r="E1061" t="s">
        <v>130</v>
      </c>
      <c r="F1061">
        <v>1</v>
      </c>
      <c r="G1061">
        <v>290</v>
      </c>
      <c r="I1061">
        <v>1059</v>
      </c>
      <c r="J1061">
        <v>44183</v>
      </c>
      <c r="K1061" t="s">
        <v>125</v>
      </c>
      <c r="L1061" t="s">
        <v>127</v>
      </c>
      <c r="M1061">
        <v>1</v>
      </c>
      <c r="N1061">
        <v>794</v>
      </c>
    </row>
    <row r="1062" spans="2:14" x14ac:dyDescent="0.35">
      <c r="B1062">
        <v>1050</v>
      </c>
      <c r="C1062">
        <v>44180</v>
      </c>
      <c r="D1062" t="s">
        <v>124</v>
      </c>
      <c r="E1062" t="s">
        <v>128</v>
      </c>
      <c r="F1062">
        <v>1</v>
      </c>
      <c r="G1062">
        <v>41</v>
      </c>
      <c r="I1062">
        <v>1060</v>
      </c>
      <c r="J1062">
        <v>44183</v>
      </c>
      <c r="K1062" t="s">
        <v>123</v>
      </c>
      <c r="L1062" t="s">
        <v>129</v>
      </c>
      <c r="M1062">
        <v>5</v>
      </c>
      <c r="N1062">
        <v>1715</v>
      </c>
    </row>
    <row r="1063" spans="2:14" x14ac:dyDescent="0.35">
      <c r="B1063">
        <v>1051</v>
      </c>
      <c r="C1063">
        <v>44180</v>
      </c>
      <c r="D1063" t="s">
        <v>126</v>
      </c>
      <c r="E1063" t="s">
        <v>127</v>
      </c>
      <c r="F1063">
        <v>1</v>
      </c>
      <c r="G1063">
        <v>131</v>
      </c>
      <c r="I1063">
        <v>1061</v>
      </c>
      <c r="J1063">
        <v>44183</v>
      </c>
      <c r="K1063" t="s">
        <v>125</v>
      </c>
      <c r="L1063" t="s">
        <v>130</v>
      </c>
      <c r="M1063">
        <v>3</v>
      </c>
      <c r="N1063">
        <v>2967</v>
      </c>
    </row>
    <row r="1064" spans="2:14" x14ac:dyDescent="0.35">
      <c r="B1064">
        <v>1052</v>
      </c>
      <c r="C1064">
        <v>44180</v>
      </c>
      <c r="D1064" t="s">
        <v>124</v>
      </c>
      <c r="E1064" t="s">
        <v>129</v>
      </c>
      <c r="F1064">
        <v>1</v>
      </c>
      <c r="G1064">
        <v>54</v>
      </c>
      <c r="I1064">
        <v>1062</v>
      </c>
      <c r="J1064">
        <v>44184</v>
      </c>
      <c r="K1064" t="s">
        <v>123</v>
      </c>
      <c r="L1064" t="s">
        <v>127</v>
      </c>
      <c r="M1064">
        <v>3</v>
      </c>
      <c r="N1064">
        <v>978</v>
      </c>
    </row>
    <row r="1065" spans="2:14" x14ac:dyDescent="0.35">
      <c r="B1065">
        <v>1053</v>
      </c>
      <c r="C1065">
        <v>44181</v>
      </c>
      <c r="D1065" t="s">
        <v>126</v>
      </c>
      <c r="E1065" t="s">
        <v>130</v>
      </c>
      <c r="F1065">
        <v>1</v>
      </c>
      <c r="G1065">
        <v>63</v>
      </c>
      <c r="I1065">
        <v>1063</v>
      </c>
      <c r="J1065">
        <v>44184</v>
      </c>
      <c r="K1065" t="s">
        <v>125</v>
      </c>
      <c r="L1065" t="s">
        <v>128</v>
      </c>
      <c r="M1065">
        <v>1</v>
      </c>
      <c r="N1065">
        <v>757</v>
      </c>
    </row>
    <row r="1066" spans="2:14" x14ac:dyDescent="0.35">
      <c r="B1066">
        <v>1054</v>
      </c>
      <c r="C1066">
        <v>44181</v>
      </c>
      <c r="D1066" t="s">
        <v>124</v>
      </c>
      <c r="E1066" t="s">
        <v>127</v>
      </c>
      <c r="F1066">
        <v>1</v>
      </c>
      <c r="G1066">
        <v>39</v>
      </c>
      <c r="I1066">
        <v>1064</v>
      </c>
      <c r="J1066">
        <v>44184</v>
      </c>
      <c r="K1066" t="s">
        <v>123</v>
      </c>
      <c r="L1066" t="s">
        <v>129</v>
      </c>
      <c r="M1066">
        <v>1</v>
      </c>
      <c r="N1066">
        <v>54</v>
      </c>
    </row>
    <row r="1067" spans="2:14" x14ac:dyDescent="0.35">
      <c r="B1067">
        <v>1055</v>
      </c>
      <c r="C1067">
        <v>44181</v>
      </c>
      <c r="D1067" t="s">
        <v>126</v>
      </c>
      <c r="E1067" t="s">
        <v>128</v>
      </c>
      <c r="F1067">
        <v>1</v>
      </c>
      <c r="G1067">
        <v>127</v>
      </c>
      <c r="I1067">
        <v>1065</v>
      </c>
      <c r="J1067">
        <v>44185</v>
      </c>
      <c r="K1067" t="s">
        <v>125</v>
      </c>
      <c r="L1067" t="s">
        <v>130</v>
      </c>
      <c r="M1067">
        <v>2</v>
      </c>
      <c r="N1067">
        <v>2130</v>
      </c>
    </row>
    <row r="1068" spans="2:14" x14ac:dyDescent="0.35">
      <c r="B1068">
        <v>1056</v>
      </c>
      <c r="C1068">
        <v>44182</v>
      </c>
      <c r="D1068" t="s">
        <v>124</v>
      </c>
      <c r="E1068" t="s">
        <v>129</v>
      </c>
      <c r="F1068">
        <v>1</v>
      </c>
      <c r="G1068">
        <v>36</v>
      </c>
      <c r="I1068">
        <v>1066</v>
      </c>
      <c r="J1068">
        <v>44185</v>
      </c>
      <c r="K1068" t="s">
        <v>123</v>
      </c>
      <c r="L1068" t="s">
        <v>128</v>
      </c>
      <c r="M1068">
        <v>4</v>
      </c>
      <c r="N1068">
        <v>804</v>
      </c>
    </row>
    <row r="1069" spans="2:14" x14ac:dyDescent="0.35">
      <c r="B1069">
        <v>1057</v>
      </c>
      <c r="C1069">
        <v>44182</v>
      </c>
      <c r="D1069" t="s">
        <v>126</v>
      </c>
      <c r="E1069" t="s">
        <v>130</v>
      </c>
      <c r="F1069">
        <v>2</v>
      </c>
      <c r="G1069">
        <v>256</v>
      </c>
      <c r="I1069">
        <v>1067</v>
      </c>
      <c r="J1069">
        <v>44185</v>
      </c>
      <c r="K1069" t="s">
        <v>125</v>
      </c>
      <c r="L1069" t="s">
        <v>130</v>
      </c>
      <c r="M1069">
        <v>3</v>
      </c>
      <c r="N1069">
        <v>495</v>
      </c>
    </row>
    <row r="1070" spans="2:14" x14ac:dyDescent="0.35">
      <c r="B1070">
        <v>1058</v>
      </c>
      <c r="C1070">
        <v>44182</v>
      </c>
      <c r="D1070" t="s">
        <v>124</v>
      </c>
      <c r="E1070" t="s">
        <v>128</v>
      </c>
      <c r="F1070">
        <v>3</v>
      </c>
      <c r="G1070">
        <v>138</v>
      </c>
      <c r="I1070">
        <v>1068</v>
      </c>
      <c r="J1070">
        <v>44186</v>
      </c>
      <c r="K1070" t="s">
        <v>126</v>
      </c>
      <c r="L1070" t="s">
        <v>129</v>
      </c>
      <c r="M1070">
        <v>1</v>
      </c>
      <c r="N1070">
        <v>122</v>
      </c>
    </row>
    <row r="1071" spans="2:14" x14ac:dyDescent="0.35">
      <c r="B1071">
        <v>1059</v>
      </c>
      <c r="C1071">
        <v>44183</v>
      </c>
      <c r="D1071" t="s">
        <v>125</v>
      </c>
      <c r="E1071" t="s">
        <v>127</v>
      </c>
      <c r="F1071">
        <v>1</v>
      </c>
      <c r="G1071">
        <v>794</v>
      </c>
      <c r="I1071">
        <v>1069</v>
      </c>
      <c r="J1071">
        <v>44186</v>
      </c>
      <c r="K1071" t="s">
        <v>124</v>
      </c>
      <c r="L1071" t="s">
        <v>130</v>
      </c>
      <c r="M1071">
        <v>1</v>
      </c>
      <c r="N1071">
        <v>50</v>
      </c>
    </row>
    <row r="1072" spans="2:14" x14ac:dyDescent="0.35">
      <c r="B1072">
        <v>1060</v>
      </c>
      <c r="C1072">
        <v>44183</v>
      </c>
      <c r="D1072" t="s">
        <v>123</v>
      </c>
      <c r="E1072" t="s">
        <v>129</v>
      </c>
      <c r="F1072">
        <v>5</v>
      </c>
      <c r="G1072">
        <v>1715</v>
      </c>
      <c r="I1072">
        <v>1070</v>
      </c>
      <c r="J1072">
        <v>44186</v>
      </c>
      <c r="K1072" t="s">
        <v>126</v>
      </c>
      <c r="L1072" t="s">
        <v>127</v>
      </c>
      <c r="M1072">
        <v>1</v>
      </c>
      <c r="N1072">
        <v>149</v>
      </c>
    </row>
    <row r="1073" spans="2:14" x14ac:dyDescent="0.35">
      <c r="B1073">
        <v>1061</v>
      </c>
      <c r="C1073">
        <v>44183</v>
      </c>
      <c r="D1073" t="s">
        <v>125</v>
      </c>
      <c r="E1073" t="s">
        <v>130</v>
      </c>
      <c r="F1073">
        <v>3</v>
      </c>
      <c r="G1073">
        <v>2967</v>
      </c>
      <c r="I1073">
        <v>1071</v>
      </c>
      <c r="J1073">
        <v>44187</v>
      </c>
      <c r="K1073" t="s">
        <v>124</v>
      </c>
      <c r="L1073" t="s">
        <v>128</v>
      </c>
      <c r="M1073">
        <v>2</v>
      </c>
      <c r="N1073">
        <v>92</v>
      </c>
    </row>
    <row r="1074" spans="2:14" x14ac:dyDescent="0.35">
      <c r="B1074">
        <v>1062</v>
      </c>
      <c r="C1074">
        <v>44184</v>
      </c>
      <c r="D1074" t="s">
        <v>123</v>
      </c>
      <c r="E1074" t="s">
        <v>127</v>
      </c>
      <c r="F1074">
        <v>3</v>
      </c>
      <c r="G1074">
        <v>978</v>
      </c>
      <c r="I1074">
        <v>1072</v>
      </c>
      <c r="J1074">
        <v>44187</v>
      </c>
      <c r="K1074" t="s">
        <v>126</v>
      </c>
      <c r="L1074" t="s">
        <v>129</v>
      </c>
      <c r="M1074">
        <v>1</v>
      </c>
      <c r="N1074">
        <v>35</v>
      </c>
    </row>
    <row r="1075" spans="2:14" x14ac:dyDescent="0.35">
      <c r="B1075">
        <v>1063</v>
      </c>
      <c r="C1075">
        <v>44184</v>
      </c>
      <c r="D1075" t="s">
        <v>125</v>
      </c>
      <c r="E1075" t="s">
        <v>128</v>
      </c>
      <c r="F1075">
        <v>1</v>
      </c>
      <c r="G1075">
        <v>757</v>
      </c>
      <c r="I1075">
        <v>1073</v>
      </c>
      <c r="J1075">
        <v>44187</v>
      </c>
      <c r="K1075" t="s">
        <v>124</v>
      </c>
      <c r="L1075" t="s">
        <v>130</v>
      </c>
      <c r="M1075">
        <v>1</v>
      </c>
      <c r="N1075">
        <v>45</v>
      </c>
    </row>
    <row r="1076" spans="2:14" x14ac:dyDescent="0.35">
      <c r="B1076">
        <v>1064</v>
      </c>
      <c r="C1076">
        <v>44184</v>
      </c>
      <c r="D1076" t="s">
        <v>123</v>
      </c>
      <c r="E1076" t="s">
        <v>129</v>
      </c>
      <c r="F1076">
        <v>1</v>
      </c>
      <c r="G1076">
        <v>54</v>
      </c>
      <c r="I1076">
        <v>1074</v>
      </c>
      <c r="J1076">
        <v>44188</v>
      </c>
      <c r="K1076" t="s">
        <v>126</v>
      </c>
      <c r="L1076" t="s">
        <v>128</v>
      </c>
      <c r="M1076">
        <v>1</v>
      </c>
      <c r="N1076">
        <v>174</v>
      </c>
    </row>
    <row r="1077" spans="2:14" x14ac:dyDescent="0.35">
      <c r="B1077">
        <v>1065</v>
      </c>
      <c r="C1077">
        <v>44185</v>
      </c>
      <c r="D1077" t="s">
        <v>125</v>
      </c>
      <c r="E1077" t="s">
        <v>130</v>
      </c>
      <c r="F1077">
        <v>2</v>
      </c>
      <c r="G1077">
        <v>2130</v>
      </c>
      <c r="I1077">
        <v>1075</v>
      </c>
      <c r="J1077">
        <v>44188</v>
      </c>
      <c r="K1077" t="s">
        <v>124</v>
      </c>
      <c r="L1077" t="s">
        <v>130</v>
      </c>
      <c r="M1077">
        <v>1</v>
      </c>
      <c r="N1077">
        <v>59</v>
      </c>
    </row>
    <row r="1078" spans="2:14" x14ac:dyDescent="0.35">
      <c r="B1078">
        <v>1066</v>
      </c>
      <c r="C1078">
        <v>44185</v>
      </c>
      <c r="D1078" t="s">
        <v>123</v>
      </c>
      <c r="E1078" t="s">
        <v>128</v>
      </c>
      <c r="F1078">
        <v>4</v>
      </c>
      <c r="G1078">
        <v>804</v>
      </c>
      <c r="I1078">
        <v>1076</v>
      </c>
      <c r="J1078">
        <v>44188</v>
      </c>
      <c r="K1078" t="s">
        <v>126</v>
      </c>
      <c r="L1078" t="s">
        <v>127</v>
      </c>
      <c r="M1078">
        <v>1</v>
      </c>
      <c r="N1078">
        <v>194</v>
      </c>
    </row>
    <row r="1079" spans="2:14" x14ac:dyDescent="0.35">
      <c r="B1079">
        <v>1067</v>
      </c>
      <c r="C1079">
        <v>44185</v>
      </c>
      <c r="D1079" t="s">
        <v>125</v>
      </c>
      <c r="E1079" t="s">
        <v>130</v>
      </c>
      <c r="F1079">
        <v>3</v>
      </c>
      <c r="G1079">
        <v>495</v>
      </c>
      <c r="I1079">
        <v>1077</v>
      </c>
      <c r="J1079">
        <v>44189</v>
      </c>
      <c r="K1079" t="s">
        <v>123</v>
      </c>
      <c r="L1079" t="s">
        <v>130</v>
      </c>
      <c r="M1079">
        <v>2</v>
      </c>
      <c r="N1079">
        <v>202</v>
      </c>
    </row>
    <row r="1080" spans="2:14" x14ac:dyDescent="0.35">
      <c r="B1080">
        <v>1068</v>
      </c>
      <c r="C1080">
        <v>44186</v>
      </c>
      <c r="D1080" t="s">
        <v>126</v>
      </c>
      <c r="E1080" t="s">
        <v>129</v>
      </c>
      <c r="F1080">
        <v>1</v>
      </c>
      <c r="G1080">
        <v>122</v>
      </c>
      <c r="I1080">
        <v>1078</v>
      </c>
      <c r="J1080">
        <v>44189</v>
      </c>
      <c r="K1080" t="s">
        <v>125</v>
      </c>
      <c r="L1080" t="s">
        <v>127</v>
      </c>
      <c r="M1080">
        <v>1</v>
      </c>
      <c r="N1080">
        <v>180</v>
      </c>
    </row>
    <row r="1081" spans="2:14" x14ac:dyDescent="0.35">
      <c r="B1081">
        <v>1069</v>
      </c>
      <c r="C1081">
        <v>44186</v>
      </c>
      <c r="D1081" t="s">
        <v>124</v>
      </c>
      <c r="E1081" t="s">
        <v>130</v>
      </c>
      <c r="F1081">
        <v>1</v>
      </c>
      <c r="G1081">
        <v>50</v>
      </c>
      <c r="I1081">
        <v>1079</v>
      </c>
      <c r="J1081">
        <v>44189</v>
      </c>
      <c r="K1081" t="s">
        <v>123</v>
      </c>
      <c r="L1081" t="s">
        <v>128</v>
      </c>
      <c r="M1081">
        <v>1</v>
      </c>
      <c r="N1081">
        <v>257</v>
      </c>
    </row>
    <row r="1082" spans="2:14" x14ac:dyDescent="0.35">
      <c r="B1082">
        <v>1070</v>
      </c>
      <c r="C1082">
        <v>44186</v>
      </c>
      <c r="D1082" t="s">
        <v>126</v>
      </c>
      <c r="E1082" t="s">
        <v>127</v>
      </c>
      <c r="F1082">
        <v>1</v>
      </c>
      <c r="G1082">
        <v>149</v>
      </c>
      <c r="I1082">
        <v>1080</v>
      </c>
      <c r="J1082">
        <v>44190</v>
      </c>
      <c r="K1082" t="s">
        <v>125</v>
      </c>
      <c r="L1082" t="s">
        <v>129</v>
      </c>
      <c r="M1082">
        <v>1</v>
      </c>
      <c r="N1082">
        <v>285</v>
      </c>
    </row>
    <row r="1083" spans="2:14" x14ac:dyDescent="0.35">
      <c r="B1083">
        <v>1071</v>
      </c>
      <c r="C1083">
        <v>44187</v>
      </c>
      <c r="D1083" t="s">
        <v>124</v>
      </c>
      <c r="E1083" t="s">
        <v>128</v>
      </c>
      <c r="F1083">
        <v>2</v>
      </c>
      <c r="G1083">
        <v>92</v>
      </c>
      <c r="I1083">
        <v>1081</v>
      </c>
      <c r="J1083">
        <v>44190</v>
      </c>
      <c r="K1083" t="s">
        <v>123</v>
      </c>
      <c r="L1083" t="s">
        <v>130</v>
      </c>
      <c r="M1083">
        <v>4</v>
      </c>
      <c r="N1083">
        <v>880</v>
      </c>
    </row>
    <row r="1084" spans="2:14" x14ac:dyDescent="0.35">
      <c r="B1084">
        <v>1072</v>
      </c>
      <c r="C1084">
        <v>44187</v>
      </c>
      <c r="D1084" t="s">
        <v>126</v>
      </c>
      <c r="E1084" t="s">
        <v>129</v>
      </c>
      <c r="F1084">
        <v>1</v>
      </c>
      <c r="G1084">
        <v>35</v>
      </c>
      <c r="I1084">
        <v>1082</v>
      </c>
      <c r="J1084">
        <v>44190</v>
      </c>
      <c r="K1084" t="s">
        <v>125</v>
      </c>
      <c r="L1084" t="s">
        <v>128</v>
      </c>
      <c r="M1084">
        <v>2</v>
      </c>
      <c r="N1084">
        <v>2028</v>
      </c>
    </row>
    <row r="1085" spans="2:14" x14ac:dyDescent="0.35">
      <c r="B1085">
        <v>1073</v>
      </c>
      <c r="C1085">
        <v>44187</v>
      </c>
      <c r="D1085" t="s">
        <v>124</v>
      </c>
      <c r="E1085" t="s">
        <v>130</v>
      </c>
      <c r="F1085">
        <v>1</v>
      </c>
      <c r="G1085">
        <v>45</v>
      </c>
      <c r="I1085">
        <v>1083</v>
      </c>
      <c r="J1085">
        <v>44191</v>
      </c>
      <c r="K1085" t="s">
        <v>123</v>
      </c>
      <c r="L1085" t="s">
        <v>130</v>
      </c>
      <c r="M1085">
        <v>4</v>
      </c>
      <c r="N1085">
        <v>416</v>
      </c>
    </row>
    <row r="1086" spans="2:14" x14ac:dyDescent="0.35">
      <c r="B1086">
        <v>1074</v>
      </c>
      <c r="C1086">
        <v>44188</v>
      </c>
      <c r="D1086" t="s">
        <v>126</v>
      </c>
      <c r="E1086" t="s">
        <v>128</v>
      </c>
      <c r="F1086">
        <v>1</v>
      </c>
      <c r="G1086">
        <v>174</v>
      </c>
      <c r="I1086">
        <v>1084</v>
      </c>
      <c r="J1086">
        <v>44191</v>
      </c>
      <c r="K1086" t="s">
        <v>125</v>
      </c>
      <c r="L1086" t="s">
        <v>127</v>
      </c>
      <c r="M1086">
        <v>1</v>
      </c>
      <c r="N1086">
        <v>197</v>
      </c>
    </row>
    <row r="1087" spans="2:14" x14ac:dyDescent="0.35">
      <c r="B1087">
        <v>1075</v>
      </c>
      <c r="C1087">
        <v>44188</v>
      </c>
      <c r="D1087" t="s">
        <v>124</v>
      </c>
      <c r="E1087" t="s">
        <v>130</v>
      </c>
      <c r="F1087">
        <v>1</v>
      </c>
      <c r="G1087">
        <v>59</v>
      </c>
      <c r="I1087">
        <v>1085</v>
      </c>
      <c r="J1087">
        <v>44191</v>
      </c>
      <c r="K1087" t="s">
        <v>123</v>
      </c>
      <c r="L1087" t="s">
        <v>128</v>
      </c>
      <c r="M1087">
        <v>3</v>
      </c>
      <c r="N1087">
        <v>594</v>
      </c>
    </row>
    <row r="1088" spans="2:14" x14ac:dyDescent="0.35">
      <c r="B1088">
        <v>1076</v>
      </c>
      <c r="C1088">
        <v>44188</v>
      </c>
      <c r="D1088" t="s">
        <v>126</v>
      </c>
      <c r="E1088" t="s">
        <v>127</v>
      </c>
      <c r="F1088">
        <v>1</v>
      </c>
      <c r="G1088">
        <v>194</v>
      </c>
      <c r="I1088">
        <v>1086</v>
      </c>
      <c r="J1088">
        <v>44192</v>
      </c>
      <c r="K1088" t="s">
        <v>124</v>
      </c>
      <c r="L1088" t="s">
        <v>127</v>
      </c>
      <c r="M1088">
        <v>1</v>
      </c>
      <c r="N1088">
        <v>53</v>
      </c>
    </row>
    <row r="1089" spans="2:14" x14ac:dyDescent="0.35">
      <c r="B1089">
        <v>1077</v>
      </c>
      <c r="C1089">
        <v>44189</v>
      </c>
      <c r="D1089" t="s">
        <v>123</v>
      </c>
      <c r="E1089" t="s">
        <v>130</v>
      </c>
      <c r="F1089">
        <v>2</v>
      </c>
      <c r="G1089">
        <v>202</v>
      </c>
      <c r="I1089">
        <v>1087</v>
      </c>
      <c r="J1089">
        <v>44192</v>
      </c>
      <c r="K1089" t="s">
        <v>126</v>
      </c>
      <c r="L1089" t="s">
        <v>128</v>
      </c>
      <c r="M1089">
        <v>1</v>
      </c>
      <c r="N1089">
        <v>105</v>
      </c>
    </row>
    <row r="1090" spans="2:14" x14ac:dyDescent="0.35">
      <c r="B1090">
        <v>1078</v>
      </c>
      <c r="C1090">
        <v>44189</v>
      </c>
      <c r="D1090" t="s">
        <v>125</v>
      </c>
      <c r="E1090" t="s">
        <v>127</v>
      </c>
      <c r="F1090">
        <v>1</v>
      </c>
      <c r="G1090">
        <v>180</v>
      </c>
      <c r="I1090">
        <v>1088</v>
      </c>
      <c r="J1090">
        <v>44192</v>
      </c>
      <c r="K1090" t="s">
        <v>124</v>
      </c>
      <c r="L1090" t="s">
        <v>129</v>
      </c>
      <c r="M1090">
        <v>2</v>
      </c>
      <c r="N1090">
        <v>102</v>
      </c>
    </row>
    <row r="1091" spans="2:14" x14ac:dyDescent="0.35">
      <c r="B1091">
        <v>1079</v>
      </c>
      <c r="C1091">
        <v>44189</v>
      </c>
      <c r="D1091" t="s">
        <v>123</v>
      </c>
      <c r="E1091" t="s">
        <v>128</v>
      </c>
      <c r="F1091">
        <v>1</v>
      </c>
      <c r="G1091">
        <v>257</v>
      </c>
      <c r="I1091">
        <v>1089</v>
      </c>
      <c r="J1091">
        <v>44193</v>
      </c>
      <c r="K1091" t="s">
        <v>126</v>
      </c>
      <c r="L1091" t="s">
        <v>130</v>
      </c>
      <c r="M1091">
        <v>1</v>
      </c>
      <c r="N1091">
        <v>107</v>
      </c>
    </row>
    <row r="1092" spans="2:14" x14ac:dyDescent="0.35">
      <c r="B1092">
        <v>1080</v>
      </c>
      <c r="C1092">
        <v>44190</v>
      </c>
      <c r="D1092" t="s">
        <v>125</v>
      </c>
      <c r="E1092" t="s">
        <v>129</v>
      </c>
      <c r="F1092">
        <v>1</v>
      </c>
      <c r="G1092">
        <v>285</v>
      </c>
      <c r="I1092">
        <v>1090</v>
      </c>
      <c r="J1092">
        <v>44193</v>
      </c>
      <c r="K1092" t="s">
        <v>124</v>
      </c>
      <c r="L1092" t="s">
        <v>128</v>
      </c>
      <c r="M1092">
        <v>4</v>
      </c>
      <c r="N1092">
        <v>184</v>
      </c>
    </row>
    <row r="1093" spans="2:14" x14ac:dyDescent="0.35">
      <c r="B1093">
        <v>1081</v>
      </c>
      <c r="C1093">
        <v>44190</v>
      </c>
      <c r="D1093" t="s">
        <v>123</v>
      </c>
      <c r="E1093" t="s">
        <v>130</v>
      </c>
      <c r="F1093">
        <v>4</v>
      </c>
      <c r="G1093">
        <v>880</v>
      </c>
      <c r="I1093">
        <v>1091</v>
      </c>
      <c r="J1093">
        <v>44193</v>
      </c>
      <c r="K1093" t="s">
        <v>126</v>
      </c>
      <c r="L1093" t="s">
        <v>130</v>
      </c>
      <c r="M1093">
        <v>1</v>
      </c>
      <c r="N1093">
        <v>38</v>
      </c>
    </row>
    <row r="1094" spans="2:14" x14ac:dyDescent="0.35">
      <c r="B1094">
        <v>1082</v>
      </c>
      <c r="C1094">
        <v>44190</v>
      </c>
      <c r="D1094" t="s">
        <v>125</v>
      </c>
      <c r="E1094" t="s">
        <v>128</v>
      </c>
      <c r="F1094">
        <v>2</v>
      </c>
      <c r="G1094">
        <v>2028</v>
      </c>
      <c r="I1094">
        <v>1092</v>
      </c>
      <c r="J1094">
        <v>44194</v>
      </c>
      <c r="K1094" t="s">
        <v>124</v>
      </c>
      <c r="L1094" t="s">
        <v>127</v>
      </c>
      <c r="M1094">
        <v>6</v>
      </c>
      <c r="N1094">
        <v>384</v>
      </c>
    </row>
    <row r="1095" spans="2:14" x14ac:dyDescent="0.35">
      <c r="B1095">
        <v>1083</v>
      </c>
      <c r="C1095">
        <v>44191</v>
      </c>
      <c r="D1095" t="s">
        <v>123</v>
      </c>
      <c r="E1095" t="s">
        <v>130</v>
      </c>
      <c r="F1095">
        <v>4</v>
      </c>
      <c r="G1095">
        <v>416</v>
      </c>
      <c r="I1095">
        <v>1093</v>
      </c>
      <c r="J1095">
        <v>44194</v>
      </c>
      <c r="K1095" t="s">
        <v>126</v>
      </c>
      <c r="L1095" t="s">
        <v>128</v>
      </c>
      <c r="M1095">
        <v>1</v>
      </c>
      <c r="N1095">
        <v>193</v>
      </c>
    </row>
    <row r="1096" spans="2:14" x14ac:dyDescent="0.35">
      <c r="B1096">
        <v>1084</v>
      </c>
      <c r="C1096">
        <v>44191</v>
      </c>
      <c r="D1096" t="s">
        <v>125</v>
      </c>
      <c r="E1096" t="s">
        <v>127</v>
      </c>
      <c r="F1096">
        <v>1</v>
      </c>
      <c r="G1096">
        <v>197</v>
      </c>
      <c r="I1096">
        <v>1094</v>
      </c>
      <c r="J1096">
        <v>44194</v>
      </c>
      <c r="K1096" t="s">
        <v>124</v>
      </c>
      <c r="L1096" t="s">
        <v>127</v>
      </c>
      <c r="M1096">
        <v>2</v>
      </c>
      <c r="N1096">
        <v>68</v>
      </c>
    </row>
    <row r="1097" spans="2:14" x14ac:dyDescent="0.35">
      <c r="B1097">
        <v>1085</v>
      </c>
      <c r="C1097">
        <v>44191</v>
      </c>
      <c r="D1097" t="s">
        <v>123</v>
      </c>
      <c r="E1097" t="s">
        <v>128</v>
      </c>
      <c r="F1097">
        <v>3</v>
      </c>
      <c r="G1097">
        <v>594</v>
      </c>
      <c r="I1097">
        <v>1095</v>
      </c>
      <c r="J1097">
        <v>44195</v>
      </c>
      <c r="K1097" t="s">
        <v>125</v>
      </c>
      <c r="L1097" t="s">
        <v>128</v>
      </c>
      <c r="M1097">
        <v>2</v>
      </c>
      <c r="N1097">
        <v>1732</v>
      </c>
    </row>
    <row r="1098" spans="2:14" x14ac:dyDescent="0.35">
      <c r="B1098">
        <v>1086</v>
      </c>
      <c r="C1098">
        <v>44192</v>
      </c>
      <c r="D1098" t="s">
        <v>124</v>
      </c>
      <c r="E1098" t="s">
        <v>127</v>
      </c>
      <c r="F1098">
        <v>1</v>
      </c>
      <c r="G1098">
        <v>53</v>
      </c>
      <c r="I1098">
        <v>1096</v>
      </c>
      <c r="J1098">
        <v>44195</v>
      </c>
      <c r="K1098" t="s">
        <v>123</v>
      </c>
      <c r="L1098" t="s">
        <v>129</v>
      </c>
      <c r="M1098">
        <v>4</v>
      </c>
      <c r="N1098">
        <v>836</v>
      </c>
    </row>
    <row r="1099" spans="2:14" x14ac:dyDescent="0.35">
      <c r="B1099">
        <v>1087</v>
      </c>
      <c r="C1099">
        <v>44192</v>
      </c>
      <c r="D1099" t="s">
        <v>126</v>
      </c>
      <c r="E1099" t="s">
        <v>128</v>
      </c>
      <c r="F1099">
        <v>1</v>
      </c>
      <c r="G1099">
        <v>105</v>
      </c>
      <c r="I1099">
        <v>1097</v>
      </c>
      <c r="J1099">
        <v>44196</v>
      </c>
      <c r="K1099" t="s">
        <v>123</v>
      </c>
      <c r="L1099" t="s">
        <v>128</v>
      </c>
      <c r="M1099">
        <v>1</v>
      </c>
      <c r="N1099">
        <v>77</v>
      </c>
    </row>
    <row r="1100" spans="2:14" x14ac:dyDescent="0.35">
      <c r="B1100">
        <v>1088</v>
      </c>
      <c r="C1100">
        <v>44192</v>
      </c>
      <c r="D1100" t="s">
        <v>124</v>
      </c>
      <c r="E1100" t="s">
        <v>129</v>
      </c>
      <c r="F1100">
        <v>2</v>
      </c>
      <c r="G1100">
        <v>102</v>
      </c>
      <c r="I1100">
        <v>1098</v>
      </c>
      <c r="J1100">
        <v>44196</v>
      </c>
      <c r="K1100" t="s">
        <v>125</v>
      </c>
      <c r="L1100" t="s">
        <v>130</v>
      </c>
      <c r="M1100">
        <v>1</v>
      </c>
      <c r="N1100">
        <v>425</v>
      </c>
    </row>
    <row r="1101" spans="2:14" x14ac:dyDescent="0.35">
      <c r="B1101">
        <v>1089</v>
      </c>
      <c r="C1101">
        <v>44193</v>
      </c>
      <c r="D1101" t="s">
        <v>126</v>
      </c>
      <c r="E1101" t="s">
        <v>130</v>
      </c>
      <c r="F1101">
        <v>1</v>
      </c>
      <c r="G1101">
        <v>107</v>
      </c>
    </row>
    <row r="1102" spans="2:14" x14ac:dyDescent="0.35">
      <c r="B1102">
        <v>1089</v>
      </c>
      <c r="C1102">
        <v>44193</v>
      </c>
      <c r="D1102" t="s">
        <v>126</v>
      </c>
      <c r="E1102" t="s">
        <v>130</v>
      </c>
      <c r="F1102">
        <v>1</v>
      </c>
      <c r="G1102">
        <v>107</v>
      </c>
    </row>
    <row r="1103" spans="2:14" x14ac:dyDescent="0.35">
      <c r="B1103">
        <v>1090</v>
      </c>
      <c r="C1103">
        <v>44193</v>
      </c>
      <c r="D1103" t="s">
        <v>124</v>
      </c>
      <c r="E1103" t="s">
        <v>128</v>
      </c>
      <c r="F1103">
        <v>4</v>
      </c>
      <c r="G1103">
        <v>184</v>
      </c>
    </row>
    <row r="1104" spans="2:14" x14ac:dyDescent="0.35">
      <c r="B1104">
        <v>1091</v>
      </c>
      <c r="C1104">
        <v>44193</v>
      </c>
      <c r="D1104" t="s">
        <v>126</v>
      </c>
      <c r="E1104" t="s">
        <v>130</v>
      </c>
      <c r="F1104">
        <v>1</v>
      </c>
      <c r="G1104">
        <v>38</v>
      </c>
    </row>
    <row r="1105" spans="2:7" x14ac:dyDescent="0.35">
      <c r="B1105">
        <v>1092</v>
      </c>
      <c r="C1105">
        <v>44194</v>
      </c>
      <c r="D1105" t="s">
        <v>124</v>
      </c>
      <c r="E1105" t="s">
        <v>127</v>
      </c>
      <c r="F1105">
        <v>6</v>
      </c>
      <c r="G1105">
        <v>384</v>
      </c>
    </row>
    <row r="1106" spans="2:7" x14ac:dyDescent="0.35">
      <c r="B1106">
        <v>1093</v>
      </c>
      <c r="C1106">
        <v>44194</v>
      </c>
      <c r="D1106" t="s">
        <v>126</v>
      </c>
      <c r="E1106" t="s">
        <v>128</v>
      </c>
      <c r="F1106">
        <v>1</v>
      </c>
      <c r="G1106">
        <v>193</v>
      </c>
    </row>
    <row r="1107" spans="2:7" x14ac:dyDescent="0.35">
      <c r="B1107">
        <v>1094</v>
      </c>
      <c r="C1107">
        <v>44194</v>
      </c>
      <c r="D1107" t="s">
        <v>124</v>
      </c>
      <c r="E1107" t="s">
        <v>127</v>
      </c>
      <c r="F1107">
        <v>2</v>
      </c>
      <c r="G1107">
        <v>68</v>
      </c>
    </row>
    <row r="1108" spans="2:7" x14ac:dyDescent="0.35">
      <c r="B1108">
        <v>1095</v>
      </c>
      <c r="C1108">
        <v>44195</v>
      </c>
      <c r="D1108" t="s">
        <v>125</v>
      </c>
      <c r="E1108" t="s">
        <v>128</v>
      </c>
      <c r="F1108">
        <v>2</v>
      </c>
      <c r="G1108">
        <v>1732</v>
      </c>
    </row>
    <row r="1109" spans="2:7" x14ac:dyDescent="0.35">
      <c r="B1109">
        <v>1096</v>
      </c>
      <c r="C1109">
        <v>44195</v>
      </c>
      <c r="D1109" t="s">
        <v>123</v>
      </c>
      <c r="E1109" t="s">
        <v>129</v>
      </c>
      <c r="F1109">
        <v>4</v>
      </c>
      <c r="G1109">
        <v>836</v>
      </c>
    </row>
    <row r="1110" spans="2:7" x14ac:dyDescent="0.35">
      <c r="B1110">
        <v>1097</v>
      </c>
      <c r="C1110">
        <v>44196</v>
      </c>
      <c r="D1110" t="s">
        <v>123</v>
      </c>
      <c r="E1110" t="s">
        <v>128</v>
      </c>
      <c r="F1110">
        <v>1</v>
      </c>
      <c r="G1110">
        <v>77</v>
      </c>
    </row>
    <row r="1111" spans="2:7" x14ac:dyDescent="0.35">
      <c r="B1111">
        <v>1098</v>
      </c>
      <c r="C1111">
        <v>44196</v>
      </c>
      <c r="D1111" t="s">
        <v>125</v>
      </c>
      <c r="E1111" t="s">
        <v>130</v>
      </c>
      <c r="F1111">
        <v>1</v>
      </c>
      <c r="G1111">
        <v>425</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20D1D-2A4D-4800-BDC9-6ECFB4117D22}">
  <dimension ref="B1:Q1100"/>
  <sheetViews>
    <sheetView showGridLines="0" workbookViewId="0">
      <selection activeCell="U17" sqref="U17"/>
    </sheetView>
  </sheetViews>
  <sheetFormatPr defaultRowHeight="14.5" x14ac:dyDescent="0.35"/>
  <cols>
    <col min="2" max="2" width="13.1796875" bestFit="1" customWidth="1"/>
    <col min="3" max="3" width="15.26953125" bestFit="1" customWidth="1"/>
    <col min="4" max="4" width="10.36328125" bestFit="1" customWidth="1"/>
    <col min="5" max="5" width="6.81640625" bestFit="1" customWidth="1"/>
    <col min="6" max="6" width="8" bestFit="1" customWidth="1"/>
    <col min="7" max="7" width="4.90625" bestFit="1" customWidth="1"/>
    <col min="9" max="9" width="14" bestFit="1" customWidth="1"/>
    <col min="11" max="11" width="12" bestFit="1" customWidth="1"/>
    <col min="12" max="12" width="19.90625" bestFit="1" customWidth="1"/>
    <col min="13" max="13" width="22.90625" bestFit="1" customWidth="1"/>
    <col min="15" max="15" width="14.453125" bestFit="1" customWidth="1"/>
    <col min="16" max="17" width="10.81640625" bestFit="1" customWidth="1"/>
  </cols>
  <sheetData>
    <row r="1" spans="2:17" x14ac:dyDescent="0.35">
      <c r="B1" s="143"/>
      <c r="C1" s="143"/>
      <c r="D1" s="143"/>
      <c r="E1" s="143"/>
      <c r="F1" s="143"/>
      <c r="G1" s="143"/>
    </row>
    <row r="2" spans="2:17" x14ac:dyDescent="0.35">
      <c r="B2" t="s">
        <v>139</v>
      </c>
      <c r="C2" t="s">
        <v>120</v>
      </c>
      <c r="D2" t="s">
        <v>140</v>
      </c>
      <c r="E2" t="s">
        <v>141</v>
      </c>
      <c r="F2" t="s">
        <v>122</v>
      </c>
      <c r="G2" t="s">
        <v>138</v>
      </c>
      <c r="I2" s="6" t="s">
        <v>1258</v>
      </c>
      <c r="K2" s="6" t="s">
        <v>1318</v>
      </c>
      <c r="L2" s="6" t="s">
        <v>1270</v>
      </c>
      <c r="M2" s="158" t="s">
        <v>1317</v>
      </c>
      <c r="O2" t="s">
        <v>1271</v>
      </c>
      <c r="P2" s="147" t="s">
        <v>1319</v>
      </c>
      <c r="Q2" t="s">
        <v>1320</v>
      </c>
    </row>
    <row r="3" spans="2:17" x14ac:dyDescent="0.35">
      <c r="B3">
        <v>1</v>
      </c>
      <c r="C3">
        <v>43831</v>
      </c>
      <c r="D3" t="s">
        <v>123</v>
      </c>
      <c r="E3" t="s">
        <v>127</v>
      </c>
      <c r="F3">
        <v>7</v>
      </c>
      <c r="G3">
        <v>1603</v>
      </c>
      <c r="I3" s="159">
        <f>C3</f>
        <v>43831</v>
      </c>
      <c r="K3">
        <f>$C$3</f>
        <v>43831</v>
      </c>
      <c r="L3" t="s">
        <v>1272</v>
      </c>
      <c r="M3" s="152"/>
      <c r="O3" s="141">
        <f>C3</f>
        <v>43831</v>
      </c>
      <c r="P3" s="152"/>
    </row>
    <row r="4" spans="2:17" x14ac:dyDescent="0.35">
      <c r="B4">
        <v>2</v>
      </c>
      <c r="C4">
        <v>43831</v>
      </c>
      <c r="D4" t="s">
        <v>125</v>
      </c>
      <c r="E4" t="s">
        <v>130</v>
      </c>
      <c r="F4">
        <v>1</v>
      </c>
      <c r="G4">
        <v>411</v>
      </c>
      <c r="I4" s="159">
        <f t="shared" ref="I4:I67" si="0">C4</f>
        <v>43831</v>
      </c>
      <c r="K4">
        <f t="shared" ref="K4:K12" si="1">$C$3</f>
        <v>43831</v>
      </c>
      <c r="L4" t="s">
        <v>1264</v>
      </c>
      <c r="M4" s="152"/>
      <c r="O4" s="148" t="s">
        <v>1321</v>
      </c>
      <c r="P4" s="145"/>
      <c r="Q4" s="161" t="s">
        <v>1269</v>
      </c>
    </row>
    <row r="5" spans="2:17" x14ac:dyDescent="0.35">
      <c r="B5">
        <v>3</v>
      </c>
      <c r="C5">
        <v>43831</v>
      </c>
      <c r="D5" t="s">
        <v>123</v>
      </c>
      <c r="E5" t="s">
        <v>127</v>
      </c>
      <c r="F5">
        <v>6</v>
      </c>
      <c r="G5">
        <v>1278</v>
      </c>
      <c r="I5" s="159">
        <f t="shared" si="0"/>
        <v>43831</v>
      </c>
      <c r="K5">
        <f t="shared" si="1"/>
        <v>43831</v>
      </c>
      <c r="L5" t="s">
        <v>1263</v>
      </c>
      <c r="M5" s="152"/>
      <c r="O5" s="148" t="s">
        <v>1321</v>
      </c>
      <c r="P5" s="152"/>
      <c r="Q5">
        <f>P5*2</f>
        <v>0</v>
      </c>
    </row>
    <row r="6" spans="2:17" x14ac:dyDescent="0.35">
      <c r="B6">
        <v>4</v>
      </c>
      <c r="C6">
        <v>43831</v>
      </c>
      <c r="D6" t="s">
        <v>125</v>
      </c>
      <c r="E6" t="s">
        <v>128</v>
      </c>
      <c r="F6">
        <v>1</v>
      </c>
      <c r="G6">
        <v>487</v>
      </c>
      <c r="I6" s="159">
        <f t="shared" si="0"/>
        <v>43831</v>
      </c>
      <c r="K6">
        <f t="shared" si="1"/>
        <v>43831</v>
      </c>
      <c r="L6" t="s">
        <v>1259</v>
      </c>
      <c r="M6" s="152"/>
    </row>
    <row r="7" spans="2:17" x14ac:dyDescent="0.35">
      <c r="B7">
        <v>5</v>
      </c>
      <c r="C7">
        <v>43831</v>
      </c>
      <c r="D7" t="s">
        <v>123</v>
      </c>
      <c r="E7" t="s">
        <v>127</v>
      </c>
      <c r="F7">
        <v>2</v>
      </c>
      <c r="G7">
        <v>416</v>
      </c>
      <c r="I7" s="159">
        <f t="shared" si="0"/>
        <v>43831</v>
      </c>
      <c r="K7">
        <f t="shared" si="1"/>
        <v>43831</v>
      </c>
      <c r="L7" t="s">
        <v>1260</v>
      </c>
      <c r="M7" s="152"/>
    </row>
    <row r="8" spans="2:17" x14ac:dyDescent="0.35">
      <c r="B8">
        <v>6</v>
      </c>
      <c r="C8">
        <v>43832</v>
      </c>
      <c r="D8" t="s">
        <v>124</v>
      </c>
      <c r="E8" t="s">
        <v>128</v>
      </c>
      <c r="F8">
        <v>6</v>
      </c>
      <c r="G8">
        <v>246</v>
      </c>
      <c r="I8" s="159">
        <f t="shared" si="0"/>
        <v>43832</v>
      </c>
      <c r="K8">
        <f t="shared" si="1"/>
        <v>43831</v>
      </c>
      <c r="L8" t="s">
        <v>1261</v>
      </c>
      <c r="M8" s="152"/>
    </row>
    <row r="9" spans="2:17" x14ac:dyDescent="0.35">
      <c r="B9">
        <v>7</v>
      </c>
      <c r="C9">
        <v>43832</v>
      </c>
      <c r="D9" t="s">
        <v>126</v>
      </c>
      <c r="E9" t="s">
        <v>129</v>
      </c>
      <c r="F9">
        <v>2</v>
      </c>
      <c r="G9">
        <v>138</v>
      </c>
      <c r="I9" s="159">
        <f t="shared" si="0"/>
        <v>43832</v>
      </c>
      <c r="K9">
        <f t="shared" si="1"/>
        <v>43831</v>
      </c>
      <c r="L9" t="s">
        <v>1262</v>
      </c>
      <c r="M9" s="152"/>
    </row>
    <row r="10" spans="2:17" x14ac:dyDescent="0.35">
      <c r="B10">
        <v>8</v>
      </c>
      <c r="C10">
        <v>43832</v>
      </c>
      <c r="D10" t="s">
        <v>124</v>
      </c>
      <c r="E10" t="s">
        <v>130</v>
      </c>
      <c r="F10">
        <v>1</v>
      </c>
      <c r="G10">
        <v>46</v>
      </c>
      <c r="I10" s="159">
        <f t="shared" si="0"/>
        <v>43832</v>
      </c>
      <c r="K10">
        <f t="shared" si="1"/>
        <v>43831</v>
      </c>
      <c r="L10" t="s">
        <v>1266</v>
      </c>
      <c r="M10" s="152"/>
      <c r="O10" s="6" t="s">
        <v>1271</v>
      </c>
      <c r="P10" s="158" t="s">
        <v>1319</v>
      </c>
    </row>
    <row r="11" spans="2:17" x14ac:dyDescent="0.35">
      <c r="B11">
        <v>9</v>
      </c>
      <c r="C11">
        <v>43833</v>
      </c>
      <c r="D11" t="s">
        <v>126</v>
      </c>
      <c r="E11" t="s">
        <v>128</v>
      </c>
      <c r="F11">
        <v>4</v>
      </c>
      <c r="G11">
        <v>516</v>
      </c>
      <c r="I11" s="159">
        <f t="shared" si="0"/>
        <v>43833</v>
      </c>
      <c r="K11">
        <f t="shared" si="1"/>
        <v>43831</v>
      </c>
      <c r="L11" t="s">
        <v>1265</v>
      </c>
      <c r="M11" s="152"/>
      <c r="O11" s="145" t="s">
        <v>1246</v>
      </c>
      <c r="P11" s="159"/>
    </row>
    <row r="12" spans="2:17" x14ac:dyDescent="0.35">
      <c r="B12">
        <v>10</v>
      </c>
      <c r="C12">
        <v>43833</v>
      </c>
      <c r="D12" t="s">
        <v>124</v>
      </c>
      <c r="E12" t="s">
        <v>130</v>
      </c>
      <c r="F12">
        <v>1</v>
      </c>
      <c r="G12">
        <v>47</v>
      </c>
      <c r="I12" s="159">
        <f t="shared" si="0"/>
        <v>43833</v>
      </c>
      <c r="K12">
        <f t="shared" si="1"/>
        <v>43831</v>
      </c>
      <c r="L12" t="s">
        <v>1267</v>
      </c>
      <c r="M12" s="152"/>
      <c r="O12" s="145" t="s">
        <v>1247</v>
      </c>
      <c r="P12" s="159"/>
    </row>
    <row r="13" spans="2:17" x14ac:dyDescent="0.35">
      <c r="B13">
        <v>11</v>
      </c>
      <c r="C13">
        <v>43833</v>
      </c>
      <c r="D13" t="s">
        <v>126</v>
      </c>
      <c r="E13" t="s">
        <v>127</v>
      </c>
      <c r="F13">
        <v>1</v>
      </c>
      <c r="G13">
        <v>87</v>
      </c>
      <c r="I13" s="159">
        <f t="shared" si="0"/>
        <v>43833</v>
      </c>
      <c r="O13" s="145" t="s">
        <v>1248</v>
      </c>
      <c r="P13" s="159"/>
    </row>
    <row r="14" spans="2:17" x14ac:dyDescent="0.35">
      <c r="B14">
        <v>12</v>
      </c>
      <c r="C14">
        <v>43834</v>
      </c>
      <c r="D14" t="s">
        <v>124</v>
      </c>
      <c r="E14" t="s">
        <v>128</v>
      </c>
      <c r="F14">
        <v>1</v>
      </c>
      <c r="G14">
        <v>56</v>
      </c>
      <c r="I14" s="159">
        <f t="shared" si="0"/>
        <v>43834</v>
      </c>
      <c r="O14" s="145" t="s">
        <v>1249</v>
      </c>
      <c r="P14" s="159"/>
    </row>
    <row r="15" spans="2:17" x14ac:dyDescent="0.35">
      <c r="B15">
        <v>13</v>
      </c>
      <c r="C15">
        <v>43834</v>
      </c>
      <c r="D15" t="s">
        <v>126</v>
      </c>
      <c r="E15" t="s">
        <v>127</v>
      </c>
      <c r="F15">
        <v>1</v>
      </c>
      <c r="G15">
        <v>176</v>
      </c>
      <c r="I15" s="159">
        <f t="shared" si="0"/>
        <v>43834</v>
      </c>
      <c r="O15" s="145" t="s">
        <v>1250</v>
      </c>
      <c r="P15" s="159"/>
    </row>
    <row r="16" spans="2:17" x14ac:dyDescent="0.35">
      <c r="B16">
        <v>14</v>
      </c>
      <c r="C16">
        <v>43834</v>
      </c>
      <c r="D16" t="s">
        <v>124</v>
      </c>
      <c r="E16" t="s">
        <v>129</v>
      </c>
      <c r="F16">
        <v>5</v>
      </c>
      <c r="G16">
        <v>185</v>
      </c>
      <c r="I16" s="159">
        <f t="shared" si="0"/>
        <v>43834</v>
      </c>
      <c r="O16" s="145" t="s">
        <v>1251</v>
      </c>
      <c r="P16" s="159"/>
    </row>
    <row r="17" spans="2:16" x14ac:dyDescent="0.35">
      <c r="B17">
        <v>15</v>
      </c>
      <c r="C17">
        <v>43835</v>
      </c>
      <c r="D17" t="s">
        <v>125</v>
      </c>
      <c r="E17" t="s">
        <v>129</v>
      </c>
      <c r="F17">
        <v>2</v>
      </c>
      <c r="G17">
        <v>2402</v>
      </c>
      <c r="I17" s="159">
        <f t="shared" si="0"/>
        <v>43835</v>
      </c>
      <c r="O17" s="145" t="s">
        <v>1252</v>
      </c>
      <c r="P17" s="159"/>
    </row>
    <row r="18" spans="2:16" x14ac:dyDescent="0.35">
      <c r="B18">
        <v>16</v>
      </c>
      <c r="C18">
        <v>43835</v>
      </c>
      <c r="D18" t="s">
        <v>123</v>
      </c>
      <c r="E18" t="s">
        <v>130</v>
      </c>
      <c r="F18">
        <v>4</v>
      </c>
      <c r="G18">
        <v>208</v>
      </c>
      <c r="I18" s="159">
        <f t="shared" si="0"/>
        <v>43835</v>
      </c>
      <c r="O18" s="145" t="s">
        <v>1253</v>
      </c>
      <c r="P18" s="159"/>
    </row>
    <row r="19" spans="2:16" x14ac:dyDescent="0.35">
      <c r="B19">
        <v>17</v>
      </c>
      <c r="C19">
        <v>43835</v>
      </c>
      <c r="D19" t="s">
        <v>125</v>
      </c>
      <c r="E19" t="s">
        <v>128</v>
      </c>
      <c r="F19">
        <v>1</v>
      </c>
      <c r="G19">
        <v>346</v>
      </c>
      <c r="I19" s="159">
        <f t="shared" si="0"/>
        <v>43835</v>
      </c>
      <c r="O19" s="145" t="s">
        <v>1254</v>
      </c>
      <c r="P19" s="159"/>
    </row>
    <row r="20" spans="2:16" x14ac:dyDescent="0.35">
      <c r="B20">
        <v>18</v>
      </c>
      <c r="C20">
        <v>43836</v>
      </c>
      <c r="D20" t="s">
        <v>123</v>
      </c>
      <c r="E20" t="s">
        <v>130</v>
      </c>
      <c r="F20">
        <v>4</v>
      </c>
      <c r="G20">
        <v>500</v>
      </c>
      <c r="I20" s="159">
        <f t="shared" si="0"/>
        <v>43836</v>
      </c>
      <c r="O20" s="145" t="s">
        <v>1255</v>
      </c>
      <c r="P20" s="159"/>
    </row>
    <row r="21" spans="2:16" x14ac:dyDescent="0.35">
      <c r="B21">
        <v>19</v>
      </c>
      <c r="C21">
        <v>43836</v>
      </c>
      <c r="D21" t="s">
        <v>125</v>
      </c>
      <c r="E21" t="s">
        <v>127</v>
      </c>
      <c r="F21">
        <v>3</v>
      </c>
      <c r="G21">
        <v>732</v>
      </c>
      <c r="I21" s="159">
        <f t="shared" si="0"/>
        <v>43836</v>
      </c>
      <c r="O21" s="145" t="s">
        <v>1256</v>
      </c>
      <c r="P21" s="159"/>
    </row>
    <row r="22" spans="2:16" x14ac:dyDescent="0.35">
      <c r="B22">
        <v>20</v>
      </c>
      <c r="C22">
        <v>43836</v>
      </c>
      <c r="D22" t="s">
        <v>123</v>
      </c>
      <c r="E22" t="s">
        <v>128</v>
      </c>
      <c r="F22">
        <v>3</v>
      </c>
      <c r="G22">
        <v>324</v>
      </c>
      <c r="I22" s="159">
        <f t="shared" si="0"/>
        <v>43836</v>
      </c>
      <c r="O22" s="145" t="s">
        <v>1257</v>
      </c>
      <c r="P22" s="159"/>
    </row>
    <row r="23" spans="2:16" x14ac:dyDescent="0.35">
      <c r="B23">
        <v>21</v>
      </c>
      <c r="C23">
        <v>43837</v>
      </c>
      <c r="D23" t="s">
        <v>125</v>
      </c>
      <c r="E23" t="s">
        <v>127</v>
      </c>
      <c r="F23">
        <v>1</v>
      </c>
      <c r="G23">
        <v>267</v>
      </c>
      <c r="I23" s="159">
        <f t="shared" si="0"/>
        <v>43837</v>
      </c>
    </row>
    <row r="24" spans="2:16" x14ac:dyDescent="0.35">
      <c r="B24">
        <v>22</v>
      </c>
      <c r="C24">
        <v>43837</v>
      </c>
      <c r="D24" t="s">
        <v>123</v>
      </c>
      <c r="E24" t="s">
        <v>129</v>
      </c>
      <c r="F24">
        <v>1</v>
      </c>
      <c r="G24">
        <v>310</v>
      </c>
      <c r="I24" s="159">
        <f t="shared" si="0"/>
        <v>43837</v>
      </c>
    </row>
    <row r="25" spans="2:16" x14ac:dyDescent="0.35">
      <c r="B25">
        <v>23</v>
      </c>
      <c r="C25">
        <v>43837</v>
      </c>
      <c r="D25" t="s">
        <v>125</v>
      </c>
      <c r="E25" t="s">
        <v>130</v>
      </c>
      <c r="F25">
        <v>1</v>
      </c>
      <c r="G25">
        <v>454</v>
      </c>
      <c r="I25" s="159">
        <f t="shared" si="0"/>
        <v>43837</v>
      </c>
    </row>
    <row r="26" spans="2:16" x14ac:dyDescent="0.35">
      <c r="B26">
        <v>24</v>
      </c>
      <c r="C26">
        <v>43838</v>
      </c>
      <c r="D26" t="s">
        <v>126</v>
      </c>
      <c r="E26" t="s">
        <v>130</v>
      </c>
      <c r="F26">
        <v>2</v>
      </c>
      <c r="G26">
        <v>76</v>
      </c>
      <c r="I26" s="159">
        <f t="shared" si="0"/>
        <v>43838</v>
      </c>
    </row>
    <row r="27" spans="2:16" x14ac:dyDescent="0.35">
      <c r="B27">
        <v>25</v>
      </c>
      <c r="C27">
        <v>43838</v>
      </c>
      <c r="D27" t="s">
        <v>124</v>
      </c>
      <c r="E27" t="s">
        <v>128</v>
      </c>
      <c r="F27">
        <v>4</v>
      </c>
      <c r="G27">
        <v>132</v>
      </c>
      <c r="I27" s="159">
        <f t="shared" si="0"/>
        <v>43838</v>
      </c>
    </row>
    <row r="28" spans="2:16" x14ac:dyDescent="0.35">
      <c r="B28">
        <v>26</v>
      </c>
      <c r="C28">
        <v>43838</v>
      </c>
      <c r="D28" t="s">
        <v>126</v>
      </c>
      <c r="E28" t="s">
        <v>130</v>
      </c>
      <c r="F28">
        <v>1</v>
      </c>
      <c r="G28">
        <v>33</v>
      </c>
      <c r="I28" s="159">
        <f t="shared" si="0"/>
        <v>43838</v>
      </c>
    </row>
    <row r="29" spans="2:16" x14ac:dyDescent="0.35">
      <c r="B29">
        <v>27</v>
      </c>
      <c r="C29">
        <v>43839</v>
      </c>
      <c r="D29" t="s">
        <v>124</v>
      </c>
      <c r="E29" t="s">
        <v>127</v>
      </c>
      <c r="F29">
        <v>4</v>
      </c>
      <c r="G29">
        <v>160</v>
      </c>
      <c r="I29" s="159">
        <f t="shared" si="0"/>
        <v>43839</v>
      </c>
    </row>
    <row r="30" spans="2:16" x14ac:dyDescent="0.35">
      <c r="B30">
        <v>28</v>
      </c>
      <c r="C30">
        <v>43839</v>
      </c>
      <c r="D30" t="s">
        <v>126</v>
      </c>
      <c r="E30" t="s">
        <v>128</v>
      </c>
      <c r="F30">
        <v>3</v>
      </c>
      <c r="G30">
        <v>333</v>
      </c>
      <c r="I30" s="159">
        <f t="shared" si="0"/>
        <v>43839</v>
      </c>
    </row>
    <row r="31" spans="2:16" x14ac:dyDescent="0.35">
      <c r="B31">
        <v>29</v>
      </c>
      <c r="C31">
        <v>43839</v>
      </c>
      <c r="D31" t="s">
        <v>124</v>
      </c>
      <c r="E31" t="s">
        <v>127</v>
      </c>
      <c r="F31">
        <v>1</v>
      </c>
      <c r="G31">
        <v>40</v>
      </c>
      <c r="I31" s="159">
        <f t="shared" si="0"/>
        <v>43839</v>
      </c>
    </row>
    <row r="32" spans="2:16" x14ac:dyDescent="0.35">
      <c r="B32">
        <v>30</v>
      </c>
      <c r="C32">
        <v>43840</v>
      </c>
      <c r="D32" t="s">
        <v>126</v>
      </c>
      <c r="E32" t="s">
        <v>129</v>
      </c>
      <c r="F32">
        <v>1</v>
      </c>
      <c r="G32">
        <v>64</v>
      </c>
      <c r="I32" s="159">
        <f t="shared" si="0"/>
        <v>43840</v>
      </c>
    </row>
    <row r="33" spans="2:9" x14ac:dyDescent="0.35">
      <c r="B33">
        <v>31</v>
      </c>
      <c r="C33">
        <v>43840</v>
      </c>
      <c r="D33" t="s">
        <v>124</v>
      </c>
      <c r="E33" t="s">
        <v>130</v>
      </c>
      <c r="F33">
        <v>1</v>
      </c>
      <c r="G33">
        <v>38</v>
      </c>
      <c r="I33" s="159">
        <f t="shared" si="0"/>
        <v>43840</v>
      </c>
    </row>
    <row r="34" spans="2:9" x14ac:dyDescent="0.35">
      <c r="B34">
        <v>32</v>
      </c>
      <c r="C34">
        <v>43840</v>
      </c>
      <c r="D34" t="s">
        <v>126</v>
      </c>
      <c r="E34" t="s">
        <v>127</v>
      </c>
      <c r="F34">
        <v>2</v>
      </c>
      <c r="G34">
        <v>68</v>
      </c>
      <c r="I34" s="159">
        <f t="shared" si="0"/>
        <v>43840</v>
      </c>
    </row>
    <row r="35" spans="2:9" x14ac:dyDescent="0.35">
      <c r="B35">
        <v>33</v>
      </c>
      <c r="C35">
        <v>43841</v>
      </c>
      <c r="D35" t="s">
        <v>123</v>
      </c>
      <c r="E35" t="s">
        <v>128</v>
      </c>
      <c r="F35">
        <v>4</v>
      </c>
      <c r="G35">
        <v>296</v>
      </c>
      <c r="I35" s="159">
        <f t="shared" si="0"/>
        <v>43841</v>
      </c>
    </row>
    <row r="36" spans="2:9" x14ac:dyDescent="0.35">
      <c r="B36">
        <v>34</v>
      </c>
      <c r="C36">
        <v>43841</v>
      </c>
      <c r="D36" t="s">
        <v>125</v>
      </c>
      <c r="E36" t="s">
        <v>130</v>
      </c>
      <c r="F36">
        <v>1</v>
      </c>
      <c r="G36">
        <v>772</v>
      </c>
      <c r="I36" s="159">
        <f t="shared" si="0"/>
        <v>43841</v>
      </c>
    </row>
    <row r="37" spans="2:9" x14ac:dyDescent="0.35">
      <c r="B37">
        <v>35</v>
      </c>
      <c r="C37">
        <v>43841</v>
      </c>
      <c r="D37" t="s">
        <v>123</v>
      </c>
      <c r="E37" t="s">
        <v>127</v>
      </c>
      <c r="F37">
        <v>4</v>
      </c>
      <c r="G37">
        <v>500</v>
      </c>
      <c r="I37" s="159">
        <f t="shared" si="0"/>
        <v>43841</v>
      </c>
    </row>
    <row r="38" spans="2:9" x14ac:dyDescent="0.35">
      <c r="B38">
        <v>36</v>
      </c>
      <c r="C38">
        <v>43842</v>
      </c>
      <c r="D38" t="s">
        <v>125</v>
      </c>
      <c r="E38" t="s">
        <v>128</v>
      </c>
      <c r="F38">
        <v>1</v>
      </c>
      <c r="G38">
        <v>587</v>
      </c>
      <c r="I38" s="159">
        <f t="shared" si="0"/>
        <v>43842</v>
      </c>
    </row>
    <row r="39" spans="2:9" x14ac:dyDescent="0.35">
      <c r="B39">
        <v>37</v>
      </c>
      <c r="C39">
        <v>43842</v>
      </c>
      <c r="D39" t="s">
        <v>123</v>
      </c>
      <c r="E39" t="s">
        <v>127</v>
      </c>
      <c r="F39">
        <v>1</v>
      </c>
      <c r="G39">
        <v>279</v>
      </c>
      <c r="I39" s="159">
        <f t="shared" si="0"/>
        <v>43842</v>
      </c>
    </row>
    <row r="40" spans="2:9" x14ac:dyDescent="0.35">
      <c r="B40">
        <v>38</v>
      </c>
      <c r="C40">
        <v>43842</v>
      </c>
      <c r="D40" t="s">
        <v>125</v>
      </c>
      <c r="E40" t="s">
        <v>129</v>
      </c>
      <c r="F40">
        <v>2</v>
      </c>
      <c r="G40">
        <v>1534</v>
      </c>
      <c r="I40" s="159">
        <f t="shared" si="0"/>
        <v>43842</v>
      </c>
    </row>
    <row r="41" spans="2:9" x14ac:dyDescent="0.35">
      <c r="B41">
        <v>39</v>
      </c>
      <c r="C41">
        <v>43843</v>
      </c>
      <c r="D41" t="s">
        <v>123</v>
      </c>
      <c r="E41" t="s">
        <v>130</v>
      </c>
      <c r="F41">
        <v>4</v>
      </c>
      <c r="G41">
        <v>872</v>
      </c>
      <c r="I41" s="159">
        <f t="shared" si="0"/>
        <v>43843</v>
      </c>
    </row>
    <row r="42" spans="2:9" x14ac:dyDescent="0.35">
      <c r="B42">
        <v>40</v>
      </c>
      <c r="C42">
        <v>43843</v>
      </c>
      <c r="D42" t="s">
        <v>125</v>
      </c>
      <c r="E42" t="s">
        <v>127</v>
      </c>
      <c r="F42">
        <v>1</v>
      </c>
      <c r="G42">
        <v>799</v>
      </c>
      <c r="I42" s="159">
        <f t="shared" si="0"/>
        <v>43843</v>
      </c>
    </row>
    <row r="43" spans="2:9" x14ac:dyDescent="0.35">
      <c r="B43">
        <v>41</v>
      </c>
      <c r="C43">
        <v>43843</v>
      </c>
      <c r="D43" t="s">
        <v>123</v>
      </c>
      <c r="E43" t="s">
        <v>128</v>
      </c>
      <c r="F43">
        <v>2</v>
      </c>
      <c r="G43">
        <v>638</v>
      </c>
      <c r="I43" s="159">
        <f t="shared" si="0"/>
        <v>43843</v>
      </c>
    </row>
    <row r="44" spans="2:9" x14ac:dyDescent="0.35">
      <c r="B44">
        <v>42</v>
      </c>
      <c r="C44">
        <v>43844</v>
      </c>
      <c r="D44" t="s">
        <v>124</v>
      </c>
      <c r="E44" t="s">
        <v>130</v>
      </c>
      <c r="F44">
        <v>3</v>
      </c>
      <c r="G44">
        <v>165</v>
      </c>
      <c r="I44" s="159">
        <f t="shared" si="0"/>
        <v>43844</v>
      </c>
    </row>
    <row r="45" spans="2:9" x14ac:dyDescent="0.35">
      <c r="B45">
        <v>43</v>
      </c>
      <c r="C45">
        <v>43844</v>
      </c>
      <c r="D45" t="s">
        <v>126</v>
      </c>
      <c r="E45" t="s">
        <v>127</v>
      </c>
      <c r="F45">
        <v>1</v>
      </c>
      <c r="G45">
        <v>173</v>
      </c>
      <c r="I45" s="159">
        <f t="shared" si="0"/>
        <v>43844</v>
      </c>
    </row>
    <row r="46" spans="2:9" x14ac:dyDescent="0.35">
      <c r="B46">
        <v>44</v>
      </c>
      <c r="C46">
        <v>43844</v>
      </c>
      <c r="D46" t="s">
        <v>124</v>
      </c>
      <c r="E46" t="s">
        <v>128</v>
      </c>
      <c r="F46">
        <v>7</v>
      </c>
      <c r="G46">
        <v>245</v>
      </c>
      <c r="I46" s="159">
        <f t="shared" si="0"/>
        <v>43844</v>
      </c>
    </row>
    <row r="47" spans="2:9" x14ac:dyDescent="0.35">
      <c r="B47">
        <v>45</v>
      </c>
      <c r="C47">
        <v>43845</v>
      </c>
      <c r="D47" t="s">
        <v>126</v>
      </c>
      <c r="E47" t="s">
        <v>127</v>
      </c>
      <c r="F47">
        <v>1</v>
      </c>
      <c r="G47">
        <v>80</v>
      </c>
      <c r="I47" s="159">
        <f t="shared" si="0"/>
        <v>43845</v>
      </c>
    </row>
    <row r="48" spans="2:9" x14ac:dyDescent="0.35">
      <c r="B48">
        <v>46</v>
      </c>
      <c r="C48">
        <v>43845</v>
      </c>
      <c r="D48" t="s">
        <v>124</v>
      </c>
      <c r="E48" t="s">
        <v>129</v>
      </c>
      <c r="F48">
        <v>2</v>
      </c>
      <c r="G48">
        <v>106</v>
      </c>
      <c r="I48" s="159">
        <f t="shared" si="0"/>
        <v>43845</v>
      </c>
    </row>
    <row r="49" spans="2:9" x14ac:dyDescent="0.35">
      <c r="B49">
        <v>47</v>
      </c>
      <c r="C49">
        <v>43845</v>
      </c>
      <c r="D49" t="s">
        <v>126</v>
      </c>
      <c r="E49" t="s">
        <v>130</v>
      </c>
      <c r="F49">
        <v>1</v>
      </c>
      <c r="G49">
        <v>125</v>
      </c>
      <c r="I49" s="159">
        <f t="shared" si="0"/>
        <v>43845</v>
      </c>
    </row>
    <row r="50" spans="2:9" x14ac:dyDescent="0.35">
      <c r="B50">
        <v>48</v>
      </c>
      <c r="C50">
        <v>43846</v>
      </c>
      <c r="D50" t="s">
        <v>124</v>
      </c>
      <c r="E50" t="s">
        <v>127</v>
      </c>
      <c r="F50">
        <v>4</v>
      </c>
      <c r="G50">
        <v>164</v>
      </c>
      <c r="I50" s="159">
        <f t="shared" si="0"/>
        <v>43846</v>
      </c>
    </row>
    <row r="51" spans="2:9" x14ac:dyDescent="0.35">
      <c r="B51">
        <v>49</v>
      </c>
      <c r="C51">
        <v>43846</v>
      </c>
      <c r="D51" t="s">
        <v>126</v>
      </c>
      <c r="E51" t="s">
        <v>128</v>
      </c>
      <c r="F51">
        <v>2</v>
      </c>
      <c r="G51">
        <v>310</v>
      </c>
      <c r="I51" s="159">
        <f t="shared" si="0"/>
        <v>43846</v>
      </c>
    </row>
    <row r="52" spans="2:9" x14ac:dyDescent="0.35">
      <c r="B52">
        <v>50</v>
      </c>
      <c r="C52">
        <v>43846</v>
      </c>
      <c r="D52" t="s">
        <v>124</v>
      </c>
      <c r="E52" t="s">
        <v>129</v>
      </c>
      <c r="F52">
        <v>1</v>
      </c>
      <c r="G52">
        <v>38</v>
      </c>
      <c r="I52" s="159">
        <f t="shared" si="0"/>
        <v>43846</v>
      </c>
    </row>
    <row r="53" spans="2:9" x14ac:dyDescent="0.35">
      <c r="B53">
        <v>51</v>
      </c>
      <c r="C53">
        <v>43847</v>
      </c>
      <c r="D53" t="s">
        <v>125</v>
      </c>
      <c r="E53" t="s">
        <v>127</v>
      </c>
      <c r="F53">
        <v>2</v>
      </c>
      <c r="G53">
        <v>1260</v>
      </c>
      <c r="I53" s="159">
        <f t="shared" si="0"/>
        <v>43847</v>
      </c>
    </row>
    <row r="54" spans="2:9" x14ac:dyDescent="0.35">
      <c r="B54">
        <v>52</v>
      </c>
      <c r="C54">
        <v>43847</v>
      </c>
      <c r="D54" t="s">
        <v>123</v>
      </c>
      <c r="E54" t="s">
        <v>128</v>
      </c>
      <c r="F54">
        <v>6</v>
      </c>
      <c r="G54">
        <v>1362</v>
      </c>
      <c r="I54" s="159">
        <f t="shared" si="0"/>
        <v>43847</v>
      </c>
    </row>
    <row r="55" spans="2:9" x14ac:dyDescent="0.35">
      <c r="B55">
        <v>53</v>
      </c>
      <c r="C55">
        <v>43847</v>
      </c>
      <c r="D55" t="s">
        <v>125</v>
      </c>
      <c r="E55" t="s">
        <v>127</v>
      </c>
      <c r="F55">
        <v>1</v>
      </c>
      <c r="G55">
        <v>800</v>
      </c>
      <c r="I55" s="159">
        <f t="shared" si="0"/>
        <v>43847</v>
      </c>
    </row>
    <row r="56" spans="2:9" x14ac:dyDescent="0.35">
      <c r="B56">
        <v>54</v>
      </c>
      <c r="C56">
        <v>43848</v>
      </c>
      <c r="D56" t="s">
        <v>123</v>
      </c>
      <c r="E56" t="s">
        <v>129</v>
      </c>
      <c r="F56">
        <v>8</v>
      </c>
      <c r="G56">
        <v>1096</v>
      </c>
      <c r="I56" s="159">
        <f t="shared" si="0"/>
        <v>43848</v>
      </c>
    </row>
    <row r="57" spans="2:9" x14ac:dyDescent="0.35">
      <c r="B57">
        <v>55</v>
      </c>
      <c r="C57">
        <v>43848</v>
      </c>
      <c r="D57" t="s">
        <v>125</v>
      </c>
      <c r="E57" t="s">
        <v>130</v>
      </c>
      <c r="F57">
        <v>3</v>
      </c>
      <c r="G57">
        <v>1746</v>
      </c>
      <c r="I57" s="159">
        <f t="shared" si="0"/>
        <v>43848</v>
      </c>
    </row>
    <row r="58" spans="2:9" x14ac:dyDescent="0.35">
      <c r="B58">
        <v>56</v>
      </c>
      <c r="C58">
        <v>43848</v>
      </c>
      <c r="D58" t="s">
        <v>123</v>
      </c>
      <c r="E58" t="s">
        <v>127</v>
      </c>
      <c r="F58">
        <v>1</v>
      </c>
      <c r="G58">
        <v>306</v>
      </c>
      <c r="I58" s="159">
        <f t="shared" si="0"/>
        <v>43848</v>
      </c>
    </row>
    <row r="59" spans="2:9" x14ac:dyDescent="0.35">
      <c r="B59">
        <v>57</v>
      </c>
      <c r="C59">
        <v>43849</v>
      </c>
      <c r="D59" t="s">
        <v>125</v>
      </c>
      <c r="E59" t="s">
        <v>128</v>
      </c>
      <c r="F59">
        <v>1</v>
      </c>
      <c r="G59">
        <v>1076</v>
      </c>
      <c r="I59" s="159">
        <f t="shared" si="0"/>
        <v>43849</v>
      </c>
    </row>
    <row r="60" spans="2:9" x14ac:dyDescent="0.35">
      <c r="B60">
        <v>58</v>
      </c>
      <c r="C60">
        <v>43849</v>
      </c>
      <c r="D60" t="s">
        <v>123</v>
      </c>
      <c r="E60" t="s">
        <v>129</v>
      </c>
      <c r="F60">
        <v>1</v>
      </c>
      <c r="G60">
        <v>175</v>
      </c>
      <c r="I60" s="159">
        <f t="shared" si="0"/>
        <v>43849</v>
      </c>
    </row>
    <row r="61" spans="2:9" x14ac:dyDescent="0.35">
      <c r="B61">
        <v>59</v>
      </c>
      <c r="C61">
        <v>43849</v>
      </c>
      <c r="D61" t="s">
        <v>125</v>
      </c>
      <c r="E61" t="s">
        <v>130</v>
      </c>
      <c r="F61">
        <v>1</v>
      </c>
      <c r="G61">
        <v>870</v>
      </c>
      <c r="I61" s="159">
        <f t="shared" si="0"/>
        <v>43849</v>
      </c>
    </row>
    <row r="62" spans="2:9" x14ac:dyDescent="0.35">
      <c r="B62">
        <v>60</v>
      </c>
      <c r="C62">
        <v>43850</v>
      </c>
      <c r="D62" t="s">
        <v>126</v>
      </c>
      <c r="E62" t="s">
        <v>128</v>
      </c>
      <c r="F62">
        <v>1</v>
      </c>
      <c r="G62">
        <v>87</v>
      </c>
      <c r="I62" s="159">
        <f t="shared" si="0"/>
        <v>43850</v>
      </c>
    </row>
    <row r="63" spans="2:9" x14ac:dyDescent="0.35">
      <c r="B63">
        <v>61</v>
      </c>
      <c r="C63">
        <v>43850</v>
      </c>
      <c r="D63" t="s">
        <v>124</v>
      </c>
      <c r="E63" t="s">
        <v>127</v>
      </c>
      <c r="F63">
        <v>1</v>
      </c>
      <c r="G63">
        <v>35</v>
      </c>
      <c r="I63" s="159">
        <f t="shared" si="0"/>
        <v>43850</v>
      </c>
    </row>
    <row r="64" spans="2:9" x14ac:dyDescent="0.35">
      <c r="B64">
        <v>62</v>
      </c>
      <c r="C64">
        <v>43850</v>
      </c>
      <c r="D64" t="s">
        <v>126</v>
      </c>
      <c r="E64" t="s">
        <v>129</v>
      </c>
      <c r="F64">
        <v>1</v>
      </c>
      <c r="G64">
        <v>34</v>
      </c>
      <c r="I64" s="159">
        <f t="shared" si="0"/>
        <v>43850</v>
      </c>
    </row>
    <row r="65" spans="2:9" x14ac:dyDescent="0.35">
      <c r="B65">
        <v>63</v>
      </c>
      <c r="C65">
        <v>43851</v>
      </c>
      <c r="D65" t="s">
        <v>124</v>
      </c>
      <c r="E65" t="s">
        <v>130</v>
      </c>
      <c r="F65">
        <v>5</v>
      </c>
      <c r="G65">
        <v>190</v>
      </c>
      <c r="I65" s="159">
        <f t="shared" si="0"/>
        <v>43851</v>
      </c>
    </row>
    <row r="66" spans="2:9" x14ac:dyDescent="0.35">
      <c r="B66">
        <v>64</v>
      </c>
      <c r="C66">
        <v>43851</v>
      </c>
      <c r="D66" t="s">
        <v>126</v>
      </c>
      <c r="E66" t="s">
        <v>127</v>
      </c>
      <c r="F66">
        <v>2</v>
      </c>
      <c r="G66">
        <v>350</v>
      </c>
      <c r="I66" s="159">
        <f t="shared" si="0"/>
        <v>43851</v>
      </c>
    </row>
    <row r="67" spans="2:9" x14ac:dyDescent="0.35">
      <c r="B67">
        <v>65</v>
      </c>
      <c r="C67">
        <v>43851</v>
      </c>
      <c r="D67" t="s">
        <v>124</v>
      </c>
      <c r="E67" t="s">
        <v>128</v>
      </c>
      <c r="F67">
        <v>2</v>
      </c>
      <c r="G67">
        <v>98</v>
      </c>
      <c r="I67" s="159">
        <f t="shared" si="0"/>
        <v>43851</v>
      </c>
    </row>
    <row r="68" spans="2:9" x14ac:dyDescent="0.35">
      <c r="B68">
        <v>66</v>
      </c>
      <c r="C68">
        <v>43852</v>
      </c>
      <c r="D68" t="s">
        <v>126</v>
      </c>
      <c r="E68" t="s">
        <v>129</v>
      </c>
      <c r="F68">
        <v>3</v>
      </c>
      <c r="G68">
        <v>108</v>
      </c>
      <c r="I68" s="159">
        <f t="shared" ref="I68:I131" si="2">C68</f>
        <v>43852</v>
      </c>
    </row>
    <row r="69" spans="2:9" x14ac:dyDescent="0.35">
      <c r="B69">
        <v>67</v>
      </c>
      <c r="C69">
        <v>43852</v>
      </c>
      <c r="D69" t="s">
        <v>124</v>
      </c>
      <c r="E69" t="s">
        <v>130</v>
      </c>
      <c r="F69">
        <v>4</v>
      </c>
      <c r="G69">
        <v>228</v>
      </c>
      <c r="I69" s="159">
        <f t="shared" si="2"/>
        <v>43852</v>
      </c>
    </row>
    <row r="70" spans="2:9" x14ac:dyDescent="0.35">
      <c r="B70">
        <v>68</v>
      </c>
      <c r="C70">
        <v>43852</v>
      </c>
      <c r="D70" t="s">
        <v>126</v>
      </c>
      <c r="E70" t="s">
        <v>128</v>
      </c>
      <c r="F70">
        <v>1</v>
      </c>
      <c r="G70">
        <v>188</v>
      </c>
      <c r="I70" s="159">
        <f t="shared" si="2"/>
        <v>43852</v>
      </c>
    </row>
    <row r="71" spans="2:9" x14ac:dyDescent="0.35">
      <c r="B71">
        <v>69</v>
      </c>
      <c r="C71">
        <v>43853</v>
      </c>
      <c r="D71" t="s">
        <v>123</v>
      </c>
      <c r="E71" t="s">
        <v>127</v>
      </c>
      <c r="F71">
        <v>3</v>
      </c>
      <c r="G71">
        <v>1026</v>
      </c>
      <c r="I71" s="159">
        <f t="shared" si="2"/>
        <v>43853</v>
      </c>
    </row>
    <row r="72" spans="2:9" x14ac:dyDescent="0.35">
      <c r="B72">
        <v>70</v>
      </c>
      <c r="C72">
        <v>43853</v>
      </c>
      <c r="D72" t="s">
        <v>125</v>
      </c>
      <c r="E72" t="s">
        <v>129</v>
      </c>
      <c r="F72">
        <v>1</v>
      </c>
      <c r="G72">
        <v>518</v>
      </c>
      <c r="I72" s="159">
        <f t="shared" si="2"/>
        <v>43853</v>
      </c>
    </row>
    <row r="73" spans="2:9" x14ac:dyDescent="0.35">
      <c r="B73">
        <v>71</v>
      </c>
      <c r="C73">
        <v>43853</v>
      </c>
      <c r="D73" t="s">
        <v>123</v>
      </c>
      <c r="E73" t="s">
        <v>130</v>
      </c>
      <c r="F73">
        <v>3</v>
      </c>
      <c r="G73">
        <v>750</v>
      </c>
      <c r="I73" s="159">
        <f t="shared" si="2"/>
        <v>43853</v>
      </c>
    </row>
    <row r="74" spans="2:9" x14ac:dyDescent="0.35">
      <c r="B74">
        <v>72</v>
      </c>
      <c r="C74">
        <v>43854</v>
      </c>
      <c r="D74" t="s">
        <v>125</v>
      </c>
      <c r="E74" t="s">
        <v>127</v>
      </c>
      <c r="F74">
        <v>1</v>
      </c>
      <c r="G74">
        <v>251</v>
      </c>
      <c r="I74" s="159">
        <f t="shared" si="2"/>
        <v>43854</v>
      </c>
    </row>
    <row r="75" spans="2:9" x14ac:dyDescent="0.35">
      <c r="B75">
        <v>73</v>
      </c>
      <c r="C75">
        <v>43854</v>
      </c>
      <c r="D75" t="s">
        <v>123</v>
      </c>
      <c r="E75" t="s">
        <v>128</v>
      </c>
      <c r="F75">
        <v>1</v>
      </c>
      <c r="G75">
        <v>204</v>
      </c>
      <c r="I75" s="159">
        <f t="shared" si="2"/>
        <v>43854</v>
      </c>
    </row>
    <row r="76" spans="2:9" x14ac:dyDescent="0.35">
      <c r="B76">
        <v>74</v>
      </c>
      <c r="C76">
        <v>43854</v>
      </c>
      <c r="D76" t="s">
        <v>125</v>
      </c>
      <c r="E76" t="s">
        <v>129</v>
      </c>
      <c r="F76">
        <v>2</v>
      </c>
      <c r="G76">
        <v>2482</v>
      </c>
      <c r="I76" s="159">
        <f t="shared" si="2"/>
        <v>43854</v>
      </c>
    </row>
    <row r="77" spans="2:9" x14ac:dyDescent="0.35">
      <c r="B77">
        <v>75</v>
      </c>
      <c r="C77">
        <v>43855</v>
      </c>
      <c r="D77" t="s">
        <v>123</v>
      </c>
      <c r="E77" t="s">
        <v>130</v>
      </c>
      <c r="F77">
        <v>2</v>
      </c>
      <c r="G77">
        <v>394</v>
      </c>
      <c r="I77" s="159">
        <f t="shared" si="2"/>
        <v>43855</v>
      </c>
    </row>
    <row r="78" spans="2:9" x14ac:dyDescent="0.35">
      <c r="B78">
        <v>76</v>
      </c>
      <c r="C78">
        <v>43855</v>
      </c>
      <c r="D78" t="s">
        <v>125</v>
      </c>
      <c r="E78" t="s">
        <v>128</v>
      </c>
      <c r="F78">
        <v>2</v>
      </c>
      <c r="G78">
        <v>1628</v>
      </c>
      <c r="I78" s="159">
        <f t="shared" si="2"/>
        <v>43855</v>
      </c>
    </row>
    <row r="79" spans="2:9" x14ac:dyDescent="0.35">
      <c r="B79">
        <v>77</v>
      </c>
      <c r="C79">
        <v>43855</v>
      </c>
      <c r="D79" t="s">
        <v>123</v>
      </c>
      <c r="E79" t="s">
        <v>130</v>
      </c>
      <c r="F79">
        <v>1</v>
      </c>
      <c r="G79">
        <v>245</v>
      </c>
      <c r="I79" s="159">
        <f t="shared" si="2"/>
        <v>43855</v>
      </c>
    </row>
    <row r="80" spans="2:9" x14ac:dyDescent="0.35">
      <c r="B80">
        <v>78</v>
      </c>
      <c r="C80">
        <v>43856</v>
      </c>
      <c r="D80" t="s">
        <v>124</v>
      </c>
      <c r="E80" t="s">
        <v>129</v>
      </c>
      <c r="F80">
        <v>1</v>
      </c>
      <c r="G80">
        <v>52</v>
      </c>
      <c r="I80" s="159">
        <f t="shared" si="2"/>
        <v>43856</v>
      </c>
    </row>
    <row r="81" spans="2:9" x14ac:dyDescent="0.35">
      <c r="B81">
        <v>79</v>
      </c>
      <c r="C81">
        <v>43856</v>
      </c>
      <c r="D81" t="s">
        <v>126</v>
      </c>
      <c r="E81" t="s">
        <v>130</v>
      </c>
      <c r="F81">
        <v>2</v>
      </c>
      <c r="G81">
        <v>300</v>
      </c>
      <c r="I81" s="159">
        <f t="shared" si="2"/>
        <v>43856</v>
      </c>
    </row>
    <row r="82" spans="2:9" x14ac:dyDescent="0.35">
      <c r="B82">
        <v>80</v>
      </c>
      <c r="C82">
        <v>43856</v>
      </c>
      <c r="D82" t="s">
        <v>124</v>
      </c>
      <c r="E82" t="s">
        <v>127</v>
      </c>
      <c r="F82">
        <v>1</v>
      </c>
      <c r="G82">
        <v>63</v>
      </c>
      <c r="I82" s="159">
        <f t="shared" si="2"/>
        <v>43856</v>
      </c>
    </row>
    <row r="83" spans="2:9" x14ac:dyDescent="0.35">
      <c r="B83">
        <v>81</v>
      </c>
      <c r="C83">
        <v>43857</v>
      </c>
      <c r="D83" t="s">
        <v>126</v>
      </c>
      <c r="E83" t="s">
        <v>128</v>
      </c>
      <c r="F83">
        <v>1</v>
      </c>
      <c r="G83">
        <v>116</v>
      </c>
      <c r="I83" s="159">
        <f t="shared" si="2"/>
        <v>43857</v>
      </c>
    </row>
    <row r="84" spans="2:9" x14ac:dyDescent="0.35">
      <c r="B84">
        <v>82</v>
      </c>
      <c r="C84">
        <v>43857</v>
      </c>
      <c r="D84" t="s">
        <v>124</v>
      </c>
      <c r="E84" t="s">
        <v>129</v>
      </c>
      <c r="F84">
        <v>2</v>
      </c>
      <c r="G84">
        <v>68</v>
      </c>
      <c r="I84" s="159">
        <f t="shared" si="2"/>
        <v>43857</v>
      </c>
    </row>
    <row r="85" spans="2:9" x14ac:dyDescent="0.35">
      <c r="B85">
        <v>83</v>
      </c>
      <c r="C85">
        <v>43857</v>
      </c>
      <c r="D85" t="s">
        <v>126</v>
      </c>
      <c r="E85" t="s">
        <v>130</v>
      </c>
      <c r="F85">
        <v>2</v>
      </c>
      <c r="G85">
        <v>80</v>
      </c>
      <c r="I85" s="159">
        <f t="shared" si="2"/>
        <v>43857</v>
      </c>
    </row>
    <row r="86" spans="2:9" x14ac:dyDescent="0.35">
      <c r="B86">
        <v>84</v>
      </c>
      <c r="C86">
        <v>43858</v>
      </c>
      <c r="D86" t="s">
        <v>124</v>
      </c>
      <c r="E86" t="s">
        <v>128</v>
      </c>
      <c r="F86">
        <v>1</v>
      </c>
      <c r="G86">
        <v>62</v>
      </c>
      <c r="I86" s="159">
        <f t="shared" si="2"/>
        <v>43858</v>
      </c>
    </row>
    <row r="87" spans="2:9" x14ac:dyDescent="0.35">
      <c r="B87">
        <v>85</v>
      </c>
      <c r="C87">
        <v>43858</v>
      </c>
      <c r="D87" t="s">
        <v>126</v>
      </c>
      <c r="E87" t="s">
        <v>130</v>
      </c>
      <c r="F87">
        <v>2</v>
      </c>
      <c r="G87">
        <v>130</v>
      </c>
      <c r="I87" s="159">
        <f t="shared" si="2"/>
        <v>43858</v>
      </c>
    </row>
    <row r="88" spans="2:9" x14ac:dyDescent="0.35">
      <c r="B88">
        <v>86</v>
      </c>
      <c r="C88">
        <v>43858</v>
      </c>
      <c r="D88" t="s">
        <v>124</v>
      </c>
      <c r="E88" t="s">
        <v>127</v>
      </c>
      <c r="F88">
        <v>1</v>
      </c>
      <c r="G88">
        <v>57</v>
      </c>
      <c r="I88" s="159">
        <f t="shared" si="2"/>
        <v>43858</v>
      </c>
    </row>
    <row r="89" spans="2:9" x14ac:dyDescent="0.35">
      <c r="B89">
        <v>87</v>
      </c>
      <c r="C89">
        <v>43859</v>
      </c>
      <c r="D89" t="s">
        <v>125</v>
      </c>
      <c r="E89" t="s">
        <v>130</v>
      </c>
      <c r="F89">
        <v>2</v>
      </c>
      <c r="G89">
        <v>2186</v>
      </c>
      <c r="I89" s="159">
        <f t="shared" si="2"/>
        <v>43859</v>
      </c>
    </row>
    <row r="90" spans="2:9" x14ac:dyDescent="0.35">
      <c r="B90">
        <v>88</v>
      </c>
      <c r="C90">
        <v>43859</v>
      </c>
      <c r="D90" t="s">
        <v>123</v>
      </c>
      <c r="E90" t="s">
        <v>127</v>
      </c>
      <c r="F90">
        <v>7</v>
      </c>
      <c r="G90">
        <v>714</v>
      </c>
      <c r="I90" s="159">
        <f t="shared" si="2"/>
        <v>43859</v>
      </c>
    </row>
    <row r="91" spans="2:9" x14ac:dyDescent="0.35">
      <c r="B91">
        <v>89</v>
      </c>
      <c r="C91">
        <v>43859</v>
      </c>
      <c r="D91" t="s">
        <v>125</v>
      </c>
      <c r="E91" t="s">
        <v>128</v>
      </c>
      <c r="F91">
        <v>2</v>
      </c>
      <c r="G91">
        <v>1794</v>
      </c>
      <c r="I91" s="159">
        <f t="shared" si="2"/>
        <v>43859</v>
      </c>
    </row>
    <row r="92" spans="2:9" x14ac:dyDescent="0.35">
      <c r="B92">
        <v>90</v>
      </c>
      <c r="C92">
        <v>43860</v>
      </c>
      <c r="D92" t="s">
        <v>123</v>
      </c>
      <c r="E92" t="s">
        <v>129</v>
      </c>
      <c r="F92">
        <v>1</v>
      </c>
      <c r="G92">
        <v>314</v>
      </c>
      <c r="I92" s="159">
        <f t="shared" si="2"/>
        <v>43860</v>
      </c>
    </row>
    <row r="93" spans="2:9" x14ac:dyDescent="0.35">
      <c r="B93">
        <v>91</v>
      </c>
      <c r="C93">
        <v>43860</v>
      </c>
      <c r="D93" t="s">
        <v>125</v>
      </c>
      <c r="E93" t="s">
        <v>130</v>
      </c>
      <c r="F93">
        <v>2</v>
      </c>
      <c r="G93">
        <v>934</v>
      </c>
      <c r="I93" s="159">
        <f t="shared" si="2"/>
        <v>43860</v>
      </c>
    </row>
    <row r="94" spans="2:9" x14ac:dyDescent="0.35">
      <c r="B94">
        <v>92</v>
      </c>
      <c r="C94">
        <v>43860</v>
      </c>
      <c r="D94" t="s">
        <v>123</v>
      </c>
      <c r="E94" t="s">
        <v>128</v>
      </c>
      <c r="F94">
        <v>4</v>
      </c>
      <c r="G94">
        <v>852</v>
      </c>
      <c r="I94" s="159">
        <f t="shared" si="2"/>
        <v>43860</v>
      </c>
    </row>
    <row r="95" spans="2:9" x14ac:dyDescent="0.35">
      <c r="B95">
        <v>93</v>
      </c>
      <c r="C95">
        <v>43861</v>
      </c>
      <c r="D95" t="s">
        <v>125</v>
      </c>
      <c r="E95" t="s">
        <v>130</v>
      </c>
      <c r="F95">
        <v>1</v>
      </c>
      <c r="G95">
        <v>1242</v>
      </c>
      <c r="I95" s="159">
        <f t="shared" si="2"/>
        <v>43861</v>
      </c>
    </row>
    <row r="96" spans="2:9" x14ac:dyDescent="0.35">
      <c r="B96">
        <v>94</v>
      </c>
      <c r="C96">
        <v>43861</v>
      </c>
      <c r="D96" t="s">
        <v>123</v>
      </c>
      <c r="E96" t="s">
        <v>127</v>
      </c>
      <c r="F96">
        <v>1</v>
      </c>
      <c r="G96">
        <v>320</v>
      </c>
      <c r="I96" s="159">
        <f t="shared" si="2"/>
        <v>43861</v>
      </c>
    </row>
    <row r="97" spans="2:9" x14ac:dyDescent="0.35">
      <c r="B97">
        <v>95</v>
      </c>
      <c r="C97">
        <v>43861</v>
      </c>
      <c r="D97" t="s">
        <v>125</v>
      </c>
      <c r="E97" t="s">
        <v>128</v>
      </c>
      <c r="F97">
        <v>2</v>
      </c>
      <c r="G97">
        <v>574</v>
      </c>
      <c r="I97" s="159">
        <f t="shared" si="2"/>
        <v>43861</v>
      </c>
    </row>
    <row r="98" spans="2:9" x14ac:dyDescent="0.35">
      <c r="B98">
        <v>96</v>
      </c>
      <c r="C98">
        <v>43862</v>
      </c>
      <c r="D98" t="s">
        <v>126</v>
      </c>
      <c r="E98" t="s">
        <v>127</v>
      </c>
      <c r="F98">
        <v>1</v>
      </c>
      <c r="G98">
        <v>160</v>
      </c>
      <c r="I98" s="159">
        <f t="shared" si="2"/>
        <v>43862</v>
      </c>
    </row>
    <row r="99" spans="2:9" x14ac:dyDescent="0.35">
      <c r="B99">
        <v>97</v>
      </c>
      <c r="C99">
        <v>43862</v>
      </c>
      <c r="D99" t="s">
        <v>124</v>
      </c>
      <c r="E99" t="s">
        <v>128</v>
      </c>
      <c r="F99">
        <v>1</v>
      </c>
      <c r="G99">
        <v>37</v>
      </c>
      <c r="I99" s="159">
        <f t="shared" si="2"/>
        <v>43862</v>
      </c>
    </row>
    <row r="100" spans="2:9" x14ac:dyDescent="0.35">
      <c r="B100">
        <v>98</v>
      </c>
      <c r="C100">
        <v>43862</v>
      </c>
      <c r="D100" t="s">
        <v>126</v>
      </c>
      <c r="E100" t="s">
        <v>129</v>
      </c>
      <c r="F100">
        <v>2</v>
      </c>
      <c r="G100">
        <v>196</v>
      </c>
      <c r="I100" s="159">
        <f t="shared" si="2"/>
        <v>43862</v>
      </c>
    </row>
    <row r="101" spans="2:9" x14ac:dyDescent="0.35">
      <c r="B101">
        <v>99</v>
      </c>
      <c r="C101">
        <v>43863</v>
      </c>
      <c r="D101" t="s">
        <v>124</v>
      </c>
      <c r="E101" t="s">
        <v>130</v>
      </c>
      <c r="F101">
        <v>2</v>
      </c>
      <c r="G101">
        <v>106</v>
      </c>
      <c r="I101" s="159">
        <f t="shared" si="2"/>
        <v>43863</v>
      </c>
    </row>
    <row r="102" spans="2:9" x14ac:dyDescent="0.35">
      <c r="B102">
        <v>100</v>
      </c>
      <c r="C102">
        <v>43863</v>
      </c>
      <c r="D102" t="s">
        <v>126</v>
      </c>
      <c r="E102" t="s">
        <v>128</v>
      </c>
      <c r="F102">
        <v>1</v>
      </c>
      <c r="G102">
        <v>189</v>
      </c>
      <c r="I102" s="159">
        <f t="shared" si="2"/>
        <v>43863</v>
      </c>
    </row>
    <row r="103" spans="2:9" x14ac:dyDescent="0.35">
      <c r="B103">
        <v>101</v>
      </c>
      <c r="C103">
        <v>43863</v>
      </c>
      <c r="D103" t="s">
        <v>124</v>
      </c>
      <c r="E103" t="s">
        <v>130</v>
      </c>
      <c r="F103">
        <v>1</v>
      </c>
      <c r="G103">
        <v>52</v>
      </c>
      <c r="I103" s="159">
        <f t="shared" si="2"/>
        <v>43863</v>
      </c>
    </row>
    <row r="104" spans="2:9" x14ac:dyDescent="0.35">
      <c r="B104">
        <v>102</v>
      </c>
      <c r="C104">
        <v>43864</v>
      </c>
      <c r="D104" t="s">
        <v>126</v>
      </c>
      <c r="E104" t="s">
        <v>127</v>
      </c>
      <c r="F104">
        <v>1</v>
      </c>
      <c r="G104">
        <v>176</v>
      </c>
      <c r="I104" s="159">
        <f t="shared" si="2"/>
        <v>43864</v>
      </c>
    </row>
    <row r="105" spans="2:9" x14ac:dyDescent="0.35">
      <c r="B105">
        <v>103</v>
      </c>
      <c r="C105">
        <v>43864</v>
      </c>
      <c r="D105" t="s">
        <v>124</v>
      </c>
      <c r="E105" t="s">
        <v>128</v>
      </c>
      <c r="F105">
        <v>1</v>
      </c>
      <c r="G105">
        <v>61</v>
      </c>
      <c r="I105" s="159">
        <f t="shared" si="2"/>
        <v>43864</v>
      </c>
    </row>
    <row r="106" spans="2:9" x14ac:dyDescent="0.35">
      <c r="B106">
        <v>104</v>
      </c>
      <c r="C106">
        <v>43864</v>
      </c>
      <c r="D106" t="s">
        <v>126</v>
      </c>
      <c r="E106" t="s">
        <v>127</v>
      </c>
      <c r="F106">
        <v>1</v>
      </c>
      <c r="G106">
        <v>134</v>
      </c>
      <c r="I106" s="159">
        <f t="shared" si="2"/>
        <v>43864</v>
      </c>
    </row>
    <row r="107" spans="2:9" x14ac:dyDescent="0.35">
      <c r="B107">
        <v>105</v>
      </c>
      <c r="C107">
        <v>43865</v>
      </c>
      <c r="D107" t="s">
        <v>123</v>
      </c>
      <c r="E107" t="s">
        <v>128</v>
      </c>
      <c r="F107">
        <v>5</v>
      </c>
      <c r="G107">
        <v>890</v>
      </c>
      <c r="I107" s="159">
        <f t="shared" si="2"/>
        <v>43865</v>
      </c>
    </row>
    <row r="108" spans="2:9" x14ac:dyDescent="0.35">
      <c r="B108">
        <v>106</v>
      </c>
      <c r="C108">
        <v>43865</v>
      </c>
      <c r="D108" t="s">
        <v>125</v>
      </c>
      <c r="E108" t="s">
        <v>129</v>
      </c>
      <c r="F108">
        <v>1</v>
      </c>
      <c r="G108">
        <v>989</v>
      </c>
      <c r="I108" s="159">
        <f t="shared" si="2"/>
        <v>43865</v>
      </c>
    </row>
    <row r="109" spans="2:9" x14ac:dyDescent="0.35">
      <c r="B109">
        <v>107</v>
      </c>
      <c r="C109">
        <v>43865</v>
      </c>
      <c r="D109" t="s">
        <v>123</v>
      </c>
      <c r="E109" t="s">
        <v>130</v>
      </c>
      <c r="F109">
        <v>2</v>
      </c>
      <c r="G109">
        <v>252</v>
      </c>
      <c r="I109" s="159">
        <f t="shared" si="2"/>
        <v>43865</v>
      </c>
    </row>
    <row r="110" spans="2:9" x14ac:dyDescent="0.35">
      <c r="B110">
        <v>108</v>
      </c>
      <c r="C110">
        <v>43866</v>
      </c>
      <c r="D110" t="s">
        <v>125</v>
      </c>
      <c r="E110" t="s">
        <v>128</v>
      </c>
      <c r="F110">
        <v>2</v>
      </c>
      <c r="G110">
        <v>628</v>
      </c>
      <c r="I110" s="159">
        <f t="shared" si="2"/>
        <v>43866</v>
      </c>
    </row>
    <row r="111" spans="2:9" x14ac:dyDescent="0.35">
      <c r="B111">
        <v>109</v>
      </c>
      <c r="C111">
        <v>43866</v>
      </c>
      <c r="D111" t="s">
        <v>123</v>
      </c>
      <c r="E111" t="s">
        <v>130</v>
      </c>
      <c r="F111">
        <v>2</v>
      </c>
      <c r="G111">
        <v>216</v>
      </c>
      <c r="I111" s="159">
        <f t="shared" si="2"/>
        <v>43866</v>
      </c>
    </row>
    <row r="112" spans="2:9" x14ac:dyDescent="0.35">
      <c r="B112">
        <v>110</v>
      </c>
      <c r="C112">
        <v>43866</v>
      </c>
      <c r="D112" t="s">
        <v>125</v>
      </c>
      <c r="E112" t="s">
        <v>127</v>
      </c>
      <c r="F112">
        <v>1</v>
      </c>
      <c r="G112">
        <v>637</v>
      </c>
      <c r="I112" s="159">
        <f t="shared" si="2"/>
        <v>43866</v>
      </c>
    </row>
    <row r="113" spans="2:9" x14ac:dyDescent="0.35">
      <c r="B113">
        <v>111</v>
      </c>
      <c r="C113">
        <v>43867</v>
      </c>
      <c r="D113" t="s">
        <v>123</v>
      </c>
      <c r="E113" t="s">
        <v>128</v>
      </c>
      <c r="F113">
        <v>1</v>
      </c>
      <c r="G113">
        <v>327</v>
      </c>
      <c r="I113" s="159">
        <f t="shared" si="2"/>
        <v>43867</v>
      </c>
    </row>
    <row r="114" spans="2:9" x14ac:dyDescent="0.35">
      <c r="B114">
        <v>112</v>
      </c>
      <c r="C114">
        <v>43867</v>
      </c>
      <c r="D114" t="s">
        <v>125</v>
      </c>
      <c r="E114" t="s">
        <v>127</v>
      </c>
      <c r="F114">
        <v>1</v>
      </c>
      <c r="G114">
        <v>593</v>
      </c>
      <c r="I114" s="159">
        <f t="shared" si="2"/>
        <v>43867</v>
      </c>
    </row>
    <row r="115" spans="2:9" x14ac:dyDescent="0.35">
      <c r="B115">
        <v>113</v>
      </c>
      <c r="C115">
        <v>43867</v>
      </c>
      <c r="D115" t="s">
        <v>123</v>
      </c>
      <c r="E115" t="s">
        <v>129</v>
      </c>
      <c r="F115">
        <v>1</v>
      </c>
      <c r="G115">
        <v>219</v>
      </c>
      <c r="I115" s="159">
        <f t="shared" si="2"/>
        <v>43867</v>
      </c>
    </row>
    <row r="116" spans="2:9" x14ac:dyDescent="0.35">
      <c r="B116">
        <v>114</v>
      </c>
      <c r="C116">
        <v>43868</v>
      </c>
      <c r="D116" t="s">
        <v>124</v>
      </c>
      <c r="E116" t="s">
        <v>129</v>
      </c>
      <c r="F116">
        <v>6</v>
      </c>
      <c r="G116">
        <v>342</v>
      </c>
      <c r="I116" s="159">
        <f t="shared" si="2"/>
        <v>43868</v>
      </c>
    </row>
    <row r="117" spans="2:9" x14ac:dyDescent="0.35">
      <c r="B117">
        <v>115</v>
      </c>
      <c r="C117">
        <v>43868</v>
      </c>
      <c r="D117" t="s">
        <v>126</v>
      </c>
      <c r="E117" t="s">
        <v>130</v>
      </c>
      <c r="F117">
        <v>1</v>
      </c>
      <c r="G117">
        <v>87</v>
      </c>
      <c r="I117" s="159">
        <f t="shared" si="2"/>
        <v>43868</v>
      </c>
    </row>
    <row r="118" spans="2:9" x14ac:dyDescent="0.35">
      <c r="B118">
        <v>116</v>
      </c>
      <c r="C118">
        <v>43868</v>
      </c>
      <c r="D118" t="s">
        <v>124</v>
      </c>
      <c r="E118" t="s">
        <v>128</v>
      </c>
      <c r="F118">
        <v>2</v>
      </c>
      <c r="G118">
        <v>84</v>
      </c>
      <c r="I118" s="159">
        <f t="shared" si="2"/>
        <v>43868</v>
      </c>
    </row>
    <row r="119" spans="2:9" x14ac:dyDescent="0.35">
      <c r="B119">
        <v>117</v>
      </c>
      <c r="C119">
        <v>43869</v>
      </c>
      <c r="D119" t="s">
        <v>126</v>
      </c>
      <c r="E119" t="s">
        <v>130</v>
      </c>
      <c r="F119">
        <v>2</v>
      </c>
      <c r="G119">
        <v>390</v>
      </c>
      <c r="I119" s="159">
        <f t="shared" si="2"/>
        <v>43869</v>
      </c>
    </row>
    <row r="120" spans="2:9" x14ac:dyDescent="0.35">
      <c r="B120">
        <v>118</v>
      </c>
      <c r="C120">
        <v>43869</v>
      </c>
      <c r="D120" t="s">
        <v>124</v>
      </c>
      <c r="E120" t="s">
        <v>127</v>
      </c>
      <c r="F120">
        <v>8</v>
      </c>
      <c r="G120">
        <v>408</v>
      </c>
      <c r="I120" s="159">
        <f t="shared" si="2"/>
        <v>43869</v>
      </c>
    </row>
    <row r="121" spans="2:9" x14ac:dyDescent="0.35">
      <c r="B121">
        <v>119</v>
      </c>
      <c r="C121">
        <v>43869</v>
      </c>
      <c r="D121" t="s">
        <v>126</v>
      </c>
      <c r="E121" t="s">
        <v>128</v>
      </c>
      <c r="F121">
        <v>1</v>
      </c>
      <c r="G121">
        <v>54</v>
      </c>
      <c r="I121" s="159">
        <f t="shared" si="2"/>
        <v>43869</v>
      </c>
    </row>
    <row r="122" spans="2:9" x14ac:dyDescent="0.35">
      <c r="B122">
        <v>120</v>
      </c>
      <c r="C122">
        <v>43870</v>
      </c>
      <c r="D122" t="s">
        <v>124</v>
      </c>
      <c r="E122" t="s">
        <v>127</v>
      </c>
      <c r="F122">
        <v>1</v>
      </c>
      <c r="G122">
        <v>39</v>
      </c>
      <c r="I122" s="159">
        <f t="shared" si="2"/>
        <v>43870</v>
      </c>
    </row>
    <row r="123" spans="2:9" x14ac:dyDescent="0.35">
      <c r="B123">
        <v>121</v>
      </c>
      <c r="C123">
        <v>43870</v>
      </c>
      <c r="D123" t="s">
        <v>126</v>
      </c>
      <c r="E123" t="s">
        <v>129</v>
      </c>
      <c r="F123">
        <v>1</v>
      </c>
      <c r="G123">
        <v>172</v>
      </c>
      <c r="I123" s="159">
        <f t="shared" si="2"/>
        <v>43870</v>
      </c>
    </row>
    <row r="124" spans="2:9" x14ac:dyDescent="0.35">
      <c r="B124">
        <v>122</v>
      </c>
      <c r="C124">
        <v>43870</v>
      </c>
      <c r="D124" t="s">
        <v>124</v>
      </c>
      <c r="E124" t="s">
        <v>130</v>
      </c>
      <c r="F124">
        <v>1</v>
      </c>
      <c r="G124">
        <v>52</v>
      </c>
      <c r="I124" s="159">
        <f t="shared" si="2"/>
        <v>43870</v>
      </c>
    </row>
    <row r="125" spans="2:9" x14ac:dyDescent="0.35">
      <c r="B125">
        <v>123</v>
      </c>
      <c r="C125">
        <v>43871</v>
      </c>
      <c r="D125" t="s">
        <v>125</v>
      </c>
      <c r="E125" t="s">
        <v>130</v>
      </c>
      <c r="F125">
        <v>1</v>
      </c>
      <c r="G125">
        <v>479</v>
      </c>
      <c r="I125" s="159">
        <f t="shared" si="2"/>
        <v>43871</v>
      </c>
    </row>
    <row r="126" spans="2:9" x14ac:dyDescent="0.35">
      <c r="B126">
        <v>124</v>
      </c>
      <c r="C126">
        <v>43871</v>
      </c>
      <c r="D126" t="s">
        <v>123</v>
      </c>
      <c r="E126" t="s">
        <v>128</v>
      </c>
      <c r="F126">
        <v>6</v>
      </c>
      <c r="G126">
        <v>2052</v>
      </c>
      <c r="I126" s="159">
        <f t="shared" si="2"/>
        <v>43871</v>
      </c>
    </row>
    <row r="127" spans="2:9" x14ac:dyDescent="0.35">
      <c r="B127">
        <v>125</v>
      </c>
      <c r="C127">
        <v>43871</v>
      </c>
      <c r="D127" t="s">
        <v>125</v>
      </c>
      <c r="E127" t="s">
        <v>130</v>
      </c>
      <c r="F127">
        <v>2</v>
      </c>
      <c r="G127">
        <v>428</v>
      </c>
      <c r="I127" s="159">
        <f t="shared" si="2"/>
        <v>43871</v>
      </c>
    </row>
    <row r="128" spans="2:9" x14ac:dyDescent="0.35">
      <c r="B128">
        <v>126</v>
      </c>
      <c r="C128">
        <v>43872</v>
      </c>
      <c r="D128" t="s">
        <v>123</v>
      </c>
      <c r="E128" t="s">
        <v>127</v>
      </c>
      <c r="F128">
        <v>2</v>
      </c>
      <c r="G128">
        <v>248</v>
      </c>
      <c r="I128" s="159">
        <f t="shared" si="2"/>
        <v>43872</v>
      </c>
    </row>
    <row r="129" spans="2:9" x14ac:dyDescent="0.35">
      <c r="B129">
        <v>127</v>
      </c>
      <c r="C129">
        <v>43872</v>
      </c>
      <c r="D129" t="s">
        <v>125</v>
      </c>
      <c r="E129" t="s">
        <v>128</v>
      </c>
      <c r="F129">
        <v>1</v>
      </c>
      <c r="G129">
        <v>668</v>
      </c>
      <c r="I129" s="159">
        <f t="shared" si="2"/>
        <v>43872</v>
      </c>
    </row>
    <row r="130" spans="2:9" x14ac:dyDescent="0.35">
      <c r="B130">
        <v>128</v>
      </c>
      <c r="C130">
        <v>43872</v>
      </c>
      <c r="D130" t="s">
        <v>123</v>
      </c>
      <c r="E130" t="s">
        <v>127</v>
      </c>
      <c r="F130">
        <v>4</v>
      </c>
      <c r="G130">
        <v>332</v>
      </c>
      <c r="I130" s="159">
        <f t="shared" si="2"/>
        <v>43872</v>
      </c>
    </row>
    <row r="131" spans="2:9" x14ac:dyDescent="0.35">
      <c r="B131">
        <v>129</v>
      </c>
      <c r="C131">
        <v>43873</v>
      </c>
      <c r="D131" t="s">
        <v>125</v>
      </c>
      <c r="E131" t="s">
        <v>129</v>
      </c>
      <c r="F131">
        <v>1</v>
      </c>
      <c r="G131">
        <v>194</v>
      </c>
      <c r="I131" s="159">
        <f t="shared" si="2"/>
        <v>43873</v>
      </c>
    </row>
    <row r="132" spans="2:9" x14ac:dyDescent="0.35">
      <c r="B132">
        <v>130</v>
      </c>
      <c r="C132">
        <v>43873</v>
      </c>
      <c r="D132" t="s">
        <v>123</v>
      </c>
      <c r="E132" t="s">
        <v>130</v>
      </c>
      <c r="F132">
        <v>2</v>
      </c>
      <c r="G132">
        <v>238</v>
      </c>
      <c r="I132" s="159">
        <f t="shared" ref="I132:I195" si="3">C132</f>
        <v>43873</v>
      </c>
    </row>
    <row r="133" spans="2:9" x14ac:dyDescent="0.35">
      <c r="B133">
        <v>131</v>
      </c>
      <c r="C133">
        <v>43873</v>
      </c>
      <c r="D133" t="s">
        <v>125</v>
      </c>
      <c r="E133" t="s">
        <v>127</v>
      </c>
      <c r="F133">
        <v>1</v>
      </c>
      <c r="G133">
        <v>1174</v>
      </c>
      <c r="I133" s="159">
        <f t="shared" si="3"/>
        <v>43873</v>
      </c>
    </row>
    <row r="134" spans="2:9" x14ac:dyDescent="0.35">
      <c r="B134">
        <v>132</v>
      </c>
      <c r="C134">
        <v>43874</v>
      </c>
      <c r="D134" t="s">
        <v>126</v>
      </c>
      <c r="E134" t="s">
        <v>128</v>
      </c>
      <c r="F134">
        <v>2</v>
      </c>
      <c r="G134">
        <v>216</v>
      </c>
      <c r="I134" s="159">
        <f t="shared" si="3"/>
        <v>43874</v>
      </c>
    </row>
    <row r="135" spans="2:9" x14ac:dyDescent="0.35">
      <c r="B135">
        <v>133</v>
      </c>
      <c r="C135">
        <v>43874</v>
      </c>
      <c r="D135" t="s">
        <v>124</v>
      </c>
      <c r="E135" t="s">
        <v>130</v>
      </c>
      <c r="F135">
        <v>1</v>
      </c>
      <c r="G135">
        <v>59</v>
      </c>
      <c r="I135" s="159">
        <f t="shared" si="3"/>
        <v>43874</v>
      </c>
    </row>
    <row r="136" spans="2:9" x14ac:dyDescent="0.35">
      <c r="B136">
        <v>134</v>
      </c>
      <c r="C136">
        <v>43874</v>
      </c>
      <c r="D136" t="s">
        <v>126</v>
      </c>
      <c r="E136" t="s">
        <v>127</v>
      </c>
      <c r="F136">
        <v>2</v>
      </c>
      <c r="G136">
        <v>178</v>
      </c>
      <c r="I136" s="159">
        <f t="shared" si="3"/>
        <v>43874</v>
      </c>
    </row>
    <row r="137" spans="2:9" x14ac:dyDescent="0.35">
      <c r="B137">
        <v>135</v>
      </c>
      <c r="C137">
        <v>43875</v>
      </c>
      <c r="D137" t="s">
        <v>124</v>
      </c>
      <c r="E137" t="s">
        <v>128</v>
      </c>
      <c r="F137">
        <v>1</v>
      </c>
      <c r="G137">
        <v>45</v>
      </c>
      <c r="I137" s="159">
        <f t="shared" si="3"/>
        <v>43875</v>
      </c>
    </row>
    <row r="138" spans="2:9" x14ac:dyDescent="0.35">
      <c r="B138">
        <v>136</v>
      </c>
      <c r="C138">
        <v>43875</v>
      </c>
      <c r="D138" t="s">
        <v>126</v>
      </c>
      <c r="E138" t="s">
        <v>127</v>
      </c>
      <c r="F138">
        <v>1</v>
      </c>
      <c r="G138">
        <v>131</v>
      </c>
      <c r="I138" s="159">
        <f t="shared" si="3"/>
        <v>43875</v>
      </c>
    </row>
    <row r="139" spans="2:9" x14ac:dyDescent="0.35">
      <c r="B139">
        <v>137</v>
      </c>
      <c r="C139">
        <v>43875</v>
      </c>
      <c r="D139" t="s">
        <v>124</v>
      </c>
      <c r="E139" t="s">
        <v>129</v>
      </c>
      <c r="F139">
        <v>1</v>
      </c>
      <c r="G139">
        <v>32</v>
      </c>
      <c r="I139" s="159">
        <f t="shared" si="3"/>
        <v>43875</v>
      </c>
    </row>
    <row r="140" spans="2:9" x14ac:dyDescent="0.35">
      <c r="B140">
        <v>138</v>
      </c>
      <c r="C140">
        <v>43876</v>
      </c>
      <c r="D140" t="s">
        <v>126</v>
      </c>
      <c r="E140" t="s">
        <v>130</v>
      </c>
      <c r="F140">
        <v>1</v>
      </c>
      <c r="G140">
        <v>157</v>
      </c>
      <c r="I140" s="159">
        <f t="shared" si="3"/>
        <v>43876</v>
      </c>
    </row>
    <row r="141" spans="2:9" x14ac:dyDescent="0.35">
      <c r="B141">
        <v>139</v>
      </c>
      <c r="C141">
        <v>43876</v>
      </c>
      <c r="D141" t="s">
        <v>124</v>
      </c>
      <c r="E141" t="s">
        <v>127</v>
      </c>
      <c r="F141">
        <v>4</v>
      </c>
      <c r="G141">
        <v>224</v>
      </c>
      <c r="I141" s="159">
        <f t="shared" si="3"/>
        <v>43876</v>
      </c>
    </row>
    <row r="142" spans="2:9" x14ac:dyDescent="0.35">
      <c r="B142">
        <v>140</v>
      </c>
      <c r="C142">
        <v>43876</v>
      </c>
      <c r="D142" t="s">
        <v>126</v>
      </c>
      <c r="E142" t="s">
        <v>128</v>
      </c>
      <c r="F142">
        <v>3</v>
      </c>
      <c r="G142">
        <v>549</v>
      </c>
      <c r="I142" s="159">
        <f t="shared" si="3"/>
        <v>43876</v>
      </c>
    </row>
    <row r="143" spans="2:9" x14ac:dyDescent="0.35">
      <c r="B143">
        <v>141</v>
      </c>
      <c r="C143">
        <v>43877</v>
      </c>
      <c r="D143" t="s">
        <v>123</v>
      </c>
      <c r="E143" t="s">
        <v>130</v>
      </c>
      <c r="F143">
        <v>1</v>
      </c>
      <c r="G143">
        <v>171</v>
      </c>
      <c r="I143" s="159">
        <f t="shared" si="3"/>
        <v>43877</v>
      </c>
    </row>
    <row r="144" spans="2:9" x14ac:dyDescent="0.35">
      <c r="B144">
        <v>142</v>
      </c>
      <c r="C144">
        <v>43877</v>
      </c>
      <c r="D144" t="s">
        <v>125</v>
      </c>
      <c r="E144" t="s">
        <v>127</v>
      </c>
      <c r="F144">
        <v>2</v>
      </c>
      <c r="G144">
        <v>582</v>
      </c>
      <c r="I144" s="159">
        <f t="shared" si="3"/>
        <v>43877</v>
      </c>
    </row>
    <row r="145" spans="2:9" x14ac:dyDescent="0.35">
      <c r="B145">
        <v>143</v>
      </c>
      <c r="C145">
        <v>43877</v>
      </c>
      <c r="D145" t="s">
        <v>123</v>
      </c>
      <c r="E145" t="s">
        <v>128</v>
      </c>
      <c r="F145">
        <v>1</v>
      </c>
      <c r="G145">
        <v>92</v>
      </c>
      <c r="I145" s="159">
        <f t="shared" si="3"/>
        <v>43877</v>
      </c>
    </row>
    <row r="146" spans="2:9" x14ac:dyDescent="0.35">
      <c r="B146">
        <v>144</v>
      </c>
      <c r="C146">
        <v>43878</v>
      </c>
      <c r="D146" t="s">
        <v>125</v>
      </c>
      <c r="E146" t="s">
        <v>127</v>
      </c>
      <c r="F146">
        <v>2</v>
      </c>
      <c r="G146">
        <v>986</v>
      </c>
      <c r="I146" s="159">
        <f t="shared" si="3"/>
        <v>43878</v>
      </c>
    </row>
    <row r="147" spans="2:9" x14ac:dyDescent="0.35">
      <c r="B147">
        <v>145</v>
      </c>
      <c r="C147">
        <v>43878</v>
      </c>
      <c r="D147" t="s">
        <v>123</v>
      </c>
      <c r="E147" t="s">
        <v>129</v>
      </c>
      <c r="F147">
        <v>1</v>
      </c>
      <c r="G147">
        <v>261</v>
      </c>
      <c r="I147" s="159">
        <f t="shared" si="3"/>
        <v>43878</v>
      </c>
    </row>
    <row r="148" spans="2:9" x14ac:dyDescent="0.35">
      <c r="B148">
        <v>146</v>
      </c>
      <c r="C148">
        <v>43878</v>
      </c>
      <c r="D148" t="s">
        <v>125</v>
      </c>
      <c r="E148" t="s">
        <v>130</v>
      </c>
      <c r="F148">
        <v>1</v>
      </c>
      <c r="G148">
        <v>1034</v>
      </c>
      <c r="I148" s="159">
        <f t="shared" si="3"/>
        <v>43878</v>
      </c>
    </row>
    <row r="149" spans="2:9" x14ac:dyDescent="0.35">
      <c r="B149">
        <v>147</v>
      </c>
      <c r="C149">
        <v>43879</v>
      </c>
      <c r="D149" t="s">
        <v>123</v>
      </c>
      <c r="E149" t="s">
        <v>127</v>
      </c>
      <c r="F149">
        <v>2</v>
      </c>
      <c r="G149">
        <v>470</v>
      </c>
      <c r="I149" s="159">
        <f t="shared" si="3"/>
        <v>43879</v>
      </c>
    </row>
    <row r="150" spans="2:9" x14ac:dyDescent="0.35">
      <c r="B150">
        <v>148</v>
      </c>
      <c r="C150">
        <v>43879</v>
      </c>
      <c r="D150" t="s">
        <v>125</v>
      </c>
      <c r="E150" t="s">
        <v>128</v>
      </c>
      <c r="F150">
        <v>1</v>
      </c>
      <c r="G150">
        <v>191</v>
      </c>
      <c r="I150" s="159">
        <f t="shared" si="3"/>
        <v>43879</v>
      </c>
    </row>
    <row r="151" spans="2:9" x14ac:dyDescent="0.35">
      <c r="B151">
        <v>149</v>
      </c>
      <c r="C151">
        <v>43879</v>
      </c>
      <c r="D151" t="s">
        <v>123</v>
      </c>
      <c r="E151" t="s">
        <v>129</v>
      </c>
      <c r="F151">
        <v>1</v>
      </c>
      <c r="G151">
        <v>199</v>
      </c>
      <c r="I151" s="159">
        <f t="shared" si="3"/>
        <v>43879</v>
      </c>
    </row>
    <row r="152" spans="2:9" x14ac:dyDescent="0.35">
      <c r="B152">
        <v>150</v>
      </c>
      <c r="C152">
        <v>43880</v>
      </c>
      <c r="D152" t="s">
        <v>124</v>
      </c>
      <c r="E152" t="s">
        <v>127</v>
      </c>
      <c r="F152">
        <v>2</v>
      </c>
      <c r="G152">
        <v>78</v>
      </c>
      <c r="I152" s="159">
        <f t="shared" si="3"/>
        <v>43880</v>
      </c>
    </row>
    <row r="153" spans="2:9" x14ac:dyDescent="0.35">
      <c r="B153">
        <v>151</v>
      </c>
      <c r="C153">
        <v>43880</v>
      </c>
      <c r="D153" t="s">
        <v>126</v>
      </c>
      <c r="E153" t="s">
        <v>128</v>
      </c>
      <c r="F153">
        <v>1</v>
      </c>
      <c r="G153">
        <v>122</v>
      </c>
      <c r="I153" s="159">
        <f t="shared" si="3"/>
        <v>43880</v>
      </c>
    </row>
    <row r="154" spans="2:9" x14ac:dyDescent="0.35">
      <c r="B154">
        <v>152</v>
      </c>
      <c r="C154">
        <v>43880</v>
      </c>
      <c r="D154" t="s">
        <v>124</v>
      </c>
      <c r="E154" t="s">
        <v>127</v>
      </c>
      <c r="F154">
        <v>1</v>
      </c>
      <c r="G154">
        <v>33</v>
      </c>
      <c r="I154" s="159">
        <f t="shared" si="3"/>
        <v>43880</v>
      </c>
    </row>
    <row r="155" spans="2:9" x14ac:dyDescent="0.35">
      <c r="B155">
        <v>153</v>
      </c>
      <c r="C155">
        <v>43881</v>
      </c>
      <c r="D155" t="s">
        <v>126</v>
      </c>
      <c r="E155" t="s">
        <v>129</v>
      </c>
      <c r="F155">
        <v>2</v>
      </c>
      <c r="G155">
        <v>302</v>
      </c>
      <c r="I155" s="159">
        <f t="shared" si="3"/>
        <v>43881</v>
      </c>
    </row>
    <row r="156" spans="2:9" x14ac:dyDescent="0.35">
      <c r="B156">
        <v>154</v>
      </c>
      <c r="C156">
        <v>43881</v>
      </c>
      <c r="D156" t="s">
        <v>124</v>
      </c>
      <c r="E156" t="s">
        <v>130</v>
      </c>
      <c r="F156">
        <v>1</v>
      </c>
      <c r="G156">
        <v>36</v>
      </c>
      <c r="I156" s="159">
        <f t="shared" si="3"/>
        <v>43881</v>
      </c>
    </row>
    <row r="157" spans="2:9" x14ac:dyDescent="0.35">
      <c r="B157">
        <v>155</v>
      </c>
      <c r="C157">
        <v>43881</v>
      </c>
      <c r="D157" t="s">
        <v>126</v>
      </c>
      <c r="E157" t="s">
        <v>127</v>
      </c>
      <c r="F157">
        <v>1</v>
      </c>
      <c r="G157">
        <v>159</v>
      </c>
      <c r="I157" s="159">
        <f t="shared" si="3"/>
        <v>43881</v>
      </c>
    </row>
    <row r="158" spans="2:9" x14ac:dyDescent="0.35">
      <c r="B158">
        <v>156</v>
      </c>
      <c r="C158">
        <v>43882</v>
      </c>
      <c r="D158" t="s">
        <v>124</v>
      </c>
      <c r="E158" t="s">
        <v>128</v>
      </c>
      <c r="F158">
        <v>4</v>
      </c>
      <c r="G158">
        <v>180</v>
      </c>
      <c r="I158" s="159">
        <f t="shared" si="3"/>
        <v>43882</v>
      </c>
    </row>
    <row r="159" spans="2:9" x14ac:dyDescent="0.35">
      <c r="B159">
        <v>157</v>
      </c>
      <c r="C159">
        <v>43882</v>
      </c>
      <c r="D159" t="s">
        <v>126</v>
      </c>
      <c r="E159" t="s">
        <v>129</v>
      </c>
      <c r="F159">
        <v>2</v>
      </c>
      <c r="G159">
        <v>350</v>
      </c>
      <c r="I159" s="159">
        <f t="shared" si="3"/>
        <v>43882</v>
      </c>
    </row>
    <row r="160" spans="2:9" x14ac:dyDescent="0.35">
      <c r="B160">
        <v>158</v>
      </c>
      <c r="C160">
        <v>43882</v>
      </c>
      <c r="D160" t="s">
        <v>124</v>
      </c>
      <c r="E160" t="s">
        <v>130</v>
      </c>
      <c r="F160">
        <v>4</v>
      </c>
      <c r="G160">
        <v>232</v>
      </c>
      <c r="I160" s="159">
        <f t="shared" si="3"/>
        <v>43882</v>
      </c>
    </row>
    <row r="161" spans="2:9" x14ac:dyDescent="0.35">
      <c r="B161">
        <v>159</v>
      </c>
      <c r="C161">
        <v>43883</v>
      </c>
      <c r="D161" t="s">
        <v>125</v>
      </c>
      <c r="E161" t="s">
        <v>128</v>
      </c>
      <c r="F161">
        <v>2</v>
      </c>
      <c r="G161">
        <v>728</v>
      </c>
      <c r="I161" s="159">
        <f t="shared" si="3"/>
        <v>43883</v>
      </c>
    </row>
    <row r="162" spans="2:9" x14ac:dyDescent="0.35">
      <c r="B162">
        <v>160</v>
      </c>
      <c r="C162">
        <v>43883</v>
      </c>
      <c r="D162" t="s">
        <v>123</v>
      </c>
      <c r="E162" t="s">
        <v>127</v>
      </c>
      <c r="F162">
        <v>5</v>
      </c>
      <c r="G162">
        <v>580</v>
      </c>
      <c r="I162" s="159">
        <f t="shared" si="3"/>
        <v>43883</v>
      </c>
    </row>
    <row r="163" spans="2:9" x14ac:dyDescent="0.35">
      <c r="B163">
        <v>161</v>
      </c>
      <c r="C163">
        <v>43883</v>
      </c>
      <c r="D163" t="s">
        <v>125</v>
      </c>
      <c r="E163" t="s">
        <v>129</v>
      </c>
      <c r="F163">
        <v>1</v>
      </c>
      <c r="G163">
        <v>700</v>
      </c>
      <c r="I163" s="159">
        <f t="shared" si="3"/>
        <v>43883</v>
      </c>
    </row>
    <row r="164" spans="2:9" x14ac:dyDescent="0.35">
      <c r="B164">
        <v>162</v>
      </c>
      <c r="C164">
        <v>43884</v>
      </c>
      <c r="D164" t="s">
        <v>123</v>
      </c>
      <c r="E164" t="s">
        <v>130</v>
      </c>
      <c r="F164">
        <v>4</v>
      </c>
      <c r="G164">
        <v>1396</v>
      </c>
      <c r="I164" s="159">
        <f t="shared" si="3"/>
        <v>43884</v>
      </c>
    </row>
    <row r="165" spans="2:9" x14ac:dyDescent="0.35">
      <c r="B165">
        <v>163</v>
      </c>
      <c r="C165">
        <v>43884</v>
      </c>
      <c r="D165" t="s">
        <v>125</v>
      </c>
      <c r="E165" t="s">
        <v>127</v>
      </c>
      <c r="F165">
        <v>2</v>
      </c>
      <c r="G165">
        <v>936</v>
      </c>
      <c r="I165" s="159">
        <f t="shared" si="3"/>
        <v>43884</v>
      </c>
    </row>
    <row r="166" spans="2:9" x14ac:dyDescent="0.35">
      <c r="B166">
        <v>164</v>
      </c>
      <c r="C166">
        <v>43884</v>
      </c>
      <c r="D166" t="s">
        <v>123</v>
      </c>
      <c r="E166" t="s">
        <v>128</v>
      </c>
      <c r="F166">
        <v>12</v>
      </c>
      <c r="G166">
        <v>4020</v>
      </c>
      <c r="I166" s="159">
        <f t="shared" si="3"/>
        <v>43884</v>
      </c>
    </row>
    <row r="167" spans="2:9" x14ac:dyDescent="0.35">
      <c r="B167">
        <v>165</v>
      </c>
      <c r="C167">
        <v>43885</v>
      </c>
      <c r="D167" t="s">
        <v>125</v>
      </c>
      <c r="E167" t="s">
        <v>129</v>
      </c>
      <c r="F167">
        <v>1</v>
      </c>
      <c r="G167">
        <v>471</v>
      </c>
      <c r="I167" s="159">
        <f t="shared" si="3"/>
        <v>43885</v>
      </c>
    </row>
    <row r="168" spans="2:9" x14ac:dyDescent="0.35">
      <c r="B168">
        <v>166</v>
      </c>
      <c r="C168">
        <v>43885</v>
      </c>
      <c r="D168" t="s">
        <v>123</v>
      </c>
      <c r="E168" t="s">
        <v>130</v>
      </c>
      <c r="F168">
        <v>1</v>
      </c>
      <c r="G168">
        <v>182</v>
      </c>
      <c r="I168" s="159">
        <f t="shared" si="3"/>
        <v>43885</v>
      </c>
    </row>
    <row r="169" spans="2:9" x14ac:dyDescent="0.35">
      <c r="B169">
        <v>167</v>
      </c>
      <c r="C169">
        <v>43885</v>
      </c>
      <c r="D169" t="s">
        <v>125</v>
      </c>
      <c r="E169" t="s">
        <v>128</v>
      </c>
      <c r="F169">
        <v>1</v>
      </c>
      <c r="G169">
        <v>776</v>
      </c>
      <c r="I169" s="159">
        <f t="shared" si="3"/>
        <v>43885</v>
      </c>
    </row>
    <row r="170" spans="2:9" x14ac:dyDescent="0.35">
      <c r="B170">
        <v>168</v>
      </c>
      <c r="C170">
        <v>43886</v>
      </c>
      <c r="D170" t="s">
        <v>126</v>
      </c>
      <c r="E170" t="s">
        <v>127</v>
      </c>
      <c r="F170">
        <v>2</v>
      </c>
      <c r="G170">
        <v>236</v>
      </c>
      <c r="I170" s="159">
        <f t="shared" si="3"/>
        <v>43886</v>
      </c>
    </row>
    <row r="171" spans="2:9" x14ac:dyDescent="0.35">
      <c r="B171">
        <v>169</v>
      </c>
      <c r="C171">
        <v>43886</v>
      </c>
      <c r="D171" t="s">
        <v>124</v>
      </c>
      <c r="E171" t="s">
        <v>129</v>
      </c>
      <c r="F171">
        <v>1</v>
      </c>
      <c r="G171">
        <v>37</v>
      </c>
      <c r="I171" s="159">
        <f t="shared" si="3"/>
        <v>43886</v>
      </c>
    </row>
    <row r="172" spans="2:9" x14ac:dyDescent="0.35">
      <c r="B172">
        <v>170</v>
      </c>
      <c r="C172">
        <v>43886</v>
      </c>
      <c r="D172" t="s">
        <v>126</v>
      </c>
      <c r="E172" t="s">
        <v>130</v>
      </c>
      <c r="F172">
        <v>2</v>
      </c>
      <c r="G172">
        <v>336</v>
      </c>
      <c r="I172" s="159">
        <f t="shared" si="3"/>
        <v>43886</v>
      </c>
    </row>
    <row r="173" spans="2:9" x14ac:dyDescent="0.35">
      <c r="B173">
        <v>171</v>
      </c>
      <c r="C173">
        <v>43887</v>
      </c>
      <c r="D173" t="s">
        <v>124</v>
      </c>
      <c r="E173" t="s">
        <v>127</v>
      </c>
      <c r="F173">
        <v>1</v>
      </c>
      <c r="G173">
        <v>49</v>
      </c>
      <c r="I173" s="159">
        <f t="shared" si="3"/>
        <v>43887</v>
      </c>
    </row>
    <row r="174" spans="2:9" x14ac:dyDescent="0.35">
      <c r="B174">
        <v>172</v>
      </c>
      <c r="C174">
        <v>43887</v>
      </c>
      <c r="D174" t="s">
        <v>126</v>
      </c>
      <c r="E174" t="s">
        <v>128</v>
      </c>
      <c r="F174">
        <v>1</v>
      </c>
      <c r="G174">
        <v>80</v>
      </c>
      <c r="I174" s="159">
        <f t="shared" si="3"/>
        <v>43887</v>
      </c>
    </row>
    <row r="175" spans="2:9" x14ac:dyDescent="0.35">
      <c r="B175">
        <v>173</v>
      </c>
      <c r="C175">
        <v>43887</v>
      </c>
      <c r="D175" t="s">
        <v>124</v>
      </c>
      <c r="E175" t="s">
        <v>129</v>
      </c>
      <c r="F175">
        <v>1</v>
      </c>
      <c r="G175">
        <v>49</v>
      </c>
      <c r="I175" s="159">
        <f t="shared" si="3"/>
        <v>43887</v>
      </c>
    </row>
    <row r="176" spans="2:9" x14ac:dyDescent="0.35">
      <c r="B176">
        <v>174</v>
      </c>
      <c r="C176">
        <v>43888</v>
      </c>
      <c r="D176" t="s">
        <v>126</v>
      </c>
      <c r="E176" t="s">
        <v>130</v>
      </c>
      <c r="F176">
        <v>1</v>
      </c>
      <c r="G176">
        <v>199</v>
      </c>
      <c r="I176" s="159">
        <f t="shared" si="3"/>
        <v>43888</v>
      </c>
    </row>
    <row r="177" spans="2:9" x14ac:dyDescent="0.35">
      <c r="B177">
        <v>175</v>
      </c>
      <c r="C177">
        <v>43888</v>
      </c>
      <c r="D177" t="s">
        <v>124</v>
      </c>
      <c r="E177" t="s">
        <v>128</v>
      </c>
      <c r="F177">
        <v>1</v>
      </c>
      <c r="G177">
        <v>30</v>
      </c>
      <c r="I177" s="159">
        <f t="shared" si="3"/>
        <v>43888</v>
      </c>
    </row>
    <row r="178" spans="2:9" x14ac:dyDescent="0.35">
      <c r="B178">
        <v>176</v>
      </c>
      <c r="C178">
        <v>43888</v>
      </c>
      <c r="D178" t="s">
        <v>126</v>
      </c>
      <c r="E178" t="s">
        <v>130</v>
      </c>
      <c r="F178">
        <v>1</v>
      </c>
      <c r="G178">
        <v>159</v>
      </c>
      <c r="I178" s="159">
        <f t="shared" si="3"/>
        <v>43888</v>
      </c>
    </row>
    <row r="179" spans="2:9" x14ac:dyDescent="0.35">
      <c r="B179">
        <v>177</v>
      </c>
      <c r="C179">
        <v>43889</v>
      </c>
      <c r="D179" t="s">
        <v>123</v>
      </c>
      <c r="E179" t="s">
        <v>129</v>
      </c>
      <c r="F179">
        <v>1</v>
      </c>
      <c r="G179">
        <v>68</v>
      </c>
      <c r="I179" s="159">
        <f t="shared" si="3"/>
        <v>43889</v>
      </c>
    </row>
    <row r="180" spans="2:9" x14ac:dyDescent="0.35">
      <c r="B180">
        <v>178</v>
      </c>
      <c r="C180">
        <v>43889</v>
      </c>
      <c r="D180" t="s">
        <v>125</v>
      </c>
      <c r="E180" t="s">
        <v>130</v>
      </c>
      <c r="F180">
        <v>1</v>
      </c>
      <c r="G180">
        <v>607</v>
      </c>
      <c r="I180" s="159">
        <f t="shared" si="3"/>
        <v>43889</v>
      </c>
    </row>
    <row r="181" spans="2:9" x14ac:dyDescent="0.35">
      <c r="B181">
        <v>179</v>
      </c>
      <c r="C181">
        <v>43889</v>
      </c>
      <c r="D181" t="s">
        <v>123</v>
      </c>
      <c r="E181" t="s">
        <v>127</v>
      </c>
      <c r="F181">
        <v>5</v>
      </c>
      <c r="G181">
        <v>1000</v>
      </c>
      <c r="I181" s="159">
        <f t="shared" si="3"/>
        <v>43889</v>
      </c>
    </row>
    <row r="182" spans="2:9" x14ac:dyDescent="0.35">
      <c r="B182">
        <v>180</v>
      </c>
      <c r="C182">
        <v>43890</v>
      </c>
      <c r="D182" t="s">
        <v>125</v>
      </c>
      <c r="E182" t="s">
        <v>128</v>
      </c>
      <c r="F182">
        <v>1</v>
      </c>
      <c r="G182">
        <v>1059</v>
      </c>
      <c r="I182" s="159">
        <f t="shared" si="3"/>
        <v>43890</v>
      </c>
    </row>
    <row r="183" spans="2:9" x14ac:dyDescent="0.35">
      <c r="B183">
        <v>181</v>
      </c>
      <c r="C183">
        <v>43890</v>
      </c>
      <c r="D183" t="s">
        <v>123</v>
      </c>
      <c r="E183" t="s">
        <v>129</v>
      </c>
      <c r="F183">
        <v>5</v>
      </c>
      <c r="G183">
        <v>545</v>
      </c>
      <c r="I183" s="159">
        <f t="shared" si="3"/>
        <v>43890</v>
      </c>
    </row>
    <row r="184" spans="2:9" x14ac:dyDescent="0.35">
      <c r="B184">
        <v>182</v>
      </c>
      <c r="C184">
        <v>43890</v>
      </c>
      <c r="D184" t="s">
        <v>125</v>
      </c>
      <c r="E184" t="s">
        <v>130</v>
      </c>
      <c r="F184">
        <v>1</v>
      </c>
      <c r="G184">
        <v>572</v>
      </c>
      <c r="I184" s="159">
        <f t="shared" si="3"/>
        <v>43890</v>
      </c>
    </row>
    <row r="185" spans="2:9" x14ac:dyDescent="0.35">
      <c r="B185">
        <v>183</v>
      </c>
      <c r="C185">
        <v>43891</v>
      </c>
      <c r="D185" t="s">
        <v>123</v>
      </c>
      <c r="E185" t="s">
        <v>128</v>
      </c>
      <c r="F185">
        <v>1</v>
      </c>
      <c r="G185">
        <v>124</v>
      </c>
      <c r="I185" s="159">
        <f t="shared" si="3"/>
        <v>43891</v>
      </c>
    </row>
    <row r="186" spans="2:9" x14ac:dyDescent="0.35">
      <c r="B186">
        <v>184</v>
      </c>
      <c r="C186">
        <v>43891</v>
      </c>
      <c r="D186" t="s">
        <v>125</v>
      </c>
      <c r="E186" t="s">
        <v>130</v>
      </c>
      <c r="F186">
        <v>3</v>
      </c>
      <c r="G186">
        <v>2673</v>
      </c>
      <c r="I186" s="159">
        <f t="shared" si="3"/>
        <v>43891</v>
      </c>
    </row>
    <row r="187" spans="2:9" x14ac:dyDescent="0.35">
      <c r="B187">
        <v>185</v>
      </c>
      <c r="C187">
        <v>43891</v>
      </c>
      <c r="D187" t="s">
        <v>123</v>
      </c>
      <c r="E187" t="s">
        <v>127</v>
      </c>
      <c r="F187">
        <v>1</v>
      </c>
      <c r="G187">
        <v>102</v>
      </c>
      <c r="I187" s="159">
        <f t="shared" si="3"/>
        <v>43891</v>
      </c>
    </row>
    <row r="188" spans="2:9" x14ac:dyDescent="0.35">
      <c r="B188">
        <v>186</v>
      </c>
      <c r="C188">
        <v>43892</v>
      </c>
      <c r="D188" t="s">
        <v>124</v>
      </c>
      <c r="E188" t="s">
        <v>130</v>
      </c>
      <c r="F188">
        <v>3</v>
      </c>
      <c r="G188">
        <v>138</v>
      </c>
      <c r="I188" s="159">
        <f t="shared" si="3"/>
        <v>43892</v>
      </c>
    </row>
    <row r="189" spans="2:9" x14ac:dyDescent="0.35">
      <c r="B189">
        <v>187</v>
      </c>
      <c r="C189">
        <v>43892</v>
      </c>
      <c r="D189" t="s">
        <v>126</v>
      </c>
      <c r="E189" t="s">
        <v>127</v>
      </c>
      <c r="F189">
        <v>1</v>
      </c>
      <c r="G189">
        <v>187</v>
      </c>
      <c r="I189" s="159">
        <f t="shared" si="3"/>
        <v>43892</v>
      </c>
    </row>
    <row r="190" spans="2:9" x14ac:dyDescent="0.35">
      <c r="B190">
        <v>188</v>
      </c>
      <c r="C190">
        <v>43892</v>
      </c>
      <c r="D190" t="s">
        <v>124</v>
      </c>
      <c r="E190" t="s">
        <v>128</v>
      </c>
      <c r="F190">
        <v>4</v>
      </c>
      <c r="G190">
        <v>256</v>
      </c>
      <c r="I190" s="159">
        <f t="shared" si="3"/>
        <v>43892</v>
      </c>
    </row>
    <row r="191" spans="2:9" x14ac:dyDescent="0.35">
      <c r="B191">
        <v>189</v>
      </c>
      <c r="C191">
        <v>43893</v>
      </c>
      <c r="D191" t="s">
        <v>126</v>
      </c>
      <c r="E191" t="s">
        <v>129</v>
      </c>
      <c r="F191">
        <v>1</v>
      </c>
      <c r="G191">
        <v>65</v>
      </c>
      <c r="I191" s="159">
        <f t="shared" si="3"/>
        <v>43893</v>
      </c>
    </row>
    <row r="192" spans="2:9" x14ac:dyDescent="0.35">
      <c r="B192">
        <v>190</v>
      </c>
      <c r="C192">
        <v>43893</v>
      </c>
      <c r="D192" t="s">
        <v>124</v>
      </c>
      <c r="E192" t="s">
        <v>130</v>
      </c>
      <c r="F192">
        <v>5</v>
      </c>
      <c r="G192">
        <v>180</v>
      </c>
      <c r="I192" s="159">
        <f t="shared" si="3"/>
        <v>43893</v>
      </c>
    </row>
    <row r="193" spans="2:9" x14ac:dyDescent="0.35">
      <c r="B193">
        <v>191</v>
      </c>
      <c r="C193">
        <v>43893</v>
      </c>
      <c r="D193" t="s">
        <v>126</v>
      </c>
      <c r="E193" t="s">
        <v>128</v>
      </c>
      <c r="F193">
        <v>1</v>
      </c>
      <c r="G193">
        <v>180</v>
      </c>
      <c r="I193" s="159">
        <f t="shared" si="3"/>
        <v>43893</v>
      </c>
    </row>
    <row r="194" spans="2:9" x14ac:dyDescent="0.35">
      <c r="B194">
        <v>192</v>
      </c>
      <c r="C194">
        <v>43894</v>
      </c>
      <c r="D194" t="s">
        <v>124</v>
      </c>
      <c r="E194" t="s">
        <v>130</v>
      </c>
      <c r="F194">
        <v>1</v>
      </c>
      <c r="G194">
        <v>60</v>
      </c>
      <c r="I194" s="159">
        <f t="shared" si="3"/>
        <v>43894</v>
      </c>
    </row>
    <row r="195" spans="2:9" x14ac:dyDescent="0.35">
      <c r="B195">
        <v>193</v>
      </c>
      <c r="C195">
        <v>43894</v>
      </c>
      <c r="D195" t="s">
        <v>126</v>
      </c>
      <c r="E195" t="s">
        <v>127</v>
      </c>
      <c r="F195">
        <v>1</v>
      </c>
      <c r="G195">
        <v>42</v>
      </c>
      <c r="I195" s="159">
        <f t="shared" si="3"/>
        <v>43894</v>
      </c>
    </row>
    <row r="196" spans="2:9" x14ac:dyDescent="0.35">
      <c r="B196">
        <v>194</v>
      </c>
      <c r="C196">
        <v>43894</v>
      </c>
      <c r="D196" t="s">
        <v>124</v>
      </c>
      <c r="E196" t="s">
        <v>128</v>
      </c>
      <c r="F196">
        <v>1</v>
      </c>
      <c r="G196">
        <v>61</v>
      </c>
      <c r="I196" s="159">
        <f t="shared" ref="I196:I259" si="4">C196</f>
        <v>43894</v>
      </c>
    </row>
    <row r="197" spans="2:9" x14ac:dyDescent="0.35">
      <c r="B197">
        <v>195</v>
      </c>
      <c r="C197">
        <v>43895</v>
      </c>
      <c r="D197" t="s">
        <v>125</v>
      </c>
      <c r="E197" t="s">
        <v>127</v>
      </c>
      <c r="F197">
        <v>1</v>
      </c>
      <c r="G197">
        <v>1231</v>
      </c>
      <c r="I197" s="159">
        <f t="shared" si="4"/>
        <v>43895</v>
      </c>
    </row>
    <row r="198" spans="2:9" x14ac:dyDescent="0.35">
      <c r="B198">
        <v>196</v>
      </c>
      <c r="C198">
        <v>43895</v>
      </c>
      <c r="D198" t="s">
        <v>123</v>
      </c>
      <c r="E198" t="s">
        <v>128</v>
      </c>
      <c r="F198">
        <v>1</v>
      </c>
      <c r="G198">
        <v>244</v>
      </c>
      <c r="I198" s="159">
        <f t="shared" si="4"/>
        <v>43895</v>
      </c>
    </row>
    <row r="199" spans="2:9" x14ac:dyDescent="0.35">
      <c r="B199">
        <v>197</v>
      </c>
      <c r="C199">
        <v>43895</v>
      </c>
      <c r="D199" t="s">
        <v>125</v>
      </c>
      <c r="E199" t="s">
        <v>129</v>
      </c>
      <c r="F199">
        <v>2</v>
      </c>
      <c r="G199">
        <v>2396</v>
      </c>
      <c r="I199" s="159">
        <f t="shared" si="4"/>
        <v>43895</v>
      </c>
    </row>
    <row r="200" spans="2:9" x14ac:dyDescent="0.35">
      <c r="B200">
        <v>198</v>
      </c>
      <c r="C200">
        <v>43896</v>
      </c>
      <c r="D200" t="s">
        <v>123</v>
      </c>
      <c r="E200" t="s">
        <v>130</v>
      </c>
      <c r="F200">
        <v>5</v>
      </c>
      <c r="G200">
        <v>1365</v>
      </c>
      <c r="I200" s="159">
        <f t="shared" si="4"/>
        <v>43896</v>
      </c>
    </row>
    <row r="201" spans="2:9" x14ac:dyDescent="0.35">
      <c r="B201">
        <v>199</v>
      </c>
      <c r="C201">
        <v>43896</v>
      </c>
      <c r="D201" t="s">
        <v>125</v>
      </c>
      <c r="E201" t="s">
        <v>128</v>
      </c>
      <c r="F201">
        <v>1</v>
      </c>
      <c r="G201">
        <v>573</v>
      </c>
      <c r="I201" s="159">
        <f t="shared" si="4"/>
        <v>43896</v>
      </c>
    </row>
    <row r="202" spans="2:9" x14ac:dyDescent="0.35">
      <c r="B202">
        <v>200</v>
      </c>
      <c r="C202">
        <v>43896</v>
      </c>
      <c r="D202" t="s">
        <v>123</v>
      </c>
      <c r="E202" t="s">
        <v>130</v>
      </c>
      <c r="F202">
        <v>1</v>
      </c>
      <c r="G202">
        <v>342</v>
      </c>
      <c r="I202" s="159">
        <f t="shared" si="4"/>
        <v>43896</v>
      </c>
    </row>
    <row r="203" spans="2:9" x14ac:dyDescent="0.35">
      <c r="B203">
        <v>201</v>
      </c>
      <c r="C203">
        <v>43897</v>
      </c>
      <c r="D203" t="s">
        <v>125</v>
      </c>
      <c r="E203" t="s">
        <v>127</v>
      </c>
      <c r="F203">
        <v>1</v>
      </c>
      <c r="G203">
        <v>531</v>
      </c>
      <c r="I203" s="159">
        <f t="shared" si="4"/>
        <v>43897</v>
      </c>
    </row>
    <row r="204" spans="2:9" x14ac:dyDescent="0.35">
      <c r="B204">
        <v>202</v>
      </c>
      <c r="C204">
        <v>43897</v>
      </c>
      <c r="D204" t="s">
        <v>123</v>
      </c>
      <c r="E204" t="s">
        <v>128</v>
      </c>
      <c r="F204">
        <v>1</v>
      </c>
      <c r="G204">
        <v>184</v>
      </c>
      <c r="I204" s="159">
        <f t="shared" si="4"/>
        <v>43897</v>
      </c>
    </row>
    <row r="205" spans="2:9" x14ac:dyDescent="0.35">
      <c r="B205">
        <v>203</v>
      </c>
      <c r="C205">
        <v>43897</v>
      </c>
      <c r="D205" t="s">
        <v>125</v>
      </c>
      <c r="E205" t="s">
        <v>127</v>
      </c>
      <c r="F205">
        <v>1</v>
      </c>
      <c r="G205">
        <v>1107</v>
      </c>
      <c r="I205" s="159">
        <f t="shared" si="4"/>
        <v>43897</v>
      </c>
    </row>
    <row r="206" spans="2:9" x14ac:dyDescent="0.35">
      <c r="B206">
        <v>204</v>
      </c>
      <c r="C206">
        <v>43898</v>
      </c>
      <c r="D206" t="s">
        <v>126</v>
      </c>
      <c r="E206" t="s">
        <v>128</v>
      </c>
      <c r="F206">
        <v>1</v>
      </c>
      <c r="G206">
        <v>153</v>
      </c>
      <c r="I206" s="159">
        <f t="shared" si="4"/>
        <v>43898</v>
      </c>
    </row>
    <row r="207" spans="2:9" x14ac:dyDescent="0.35">
      <c r="B207">
        <v>205</v>
      </c>
      <c r="C207">
        <v>43898</v>
      </c>
      <c r="D207" t="s">
        <v>124</v>
      </c>
      <c r="E207" t="s">
        <v>129</v>
      </c>
      <c r="F207">
        <v>5</v>
      </c>
      <c r="G207">
        <v>190</v>
      </c>
      <c r="I207" s="159">
        <f t="shared" si="4"/>
        <v>43898</v>
      </c>
    </row>
    <row r="208" spans="2:9" x14ac:dyDescent="0.35">
      <c r="B208">
        <v>206</v>
      </c>
      <c r="C208">
        <v>43898</v>
      </c>
      <c r="D208" t="s">
        <v>126</v>
      </c>
      <c r="E208" t="s">
        <v>130</v>
      </c>
      <c r="F208">
        <v>2</v>
      </c>
      <c r="G208">
        <v>258</v>
      </c>
      <c r="I208" s="159">
        <f t="shared" si="4"/>
        <v>43898</v>
      </c>
    </row>
    <row r="209" spans="2:9" x14ac:dyDescent="0.35">
      <c r="B209">
        <v>207</v>
      </c>
      <c r="C209">
        <v>43899</v>
      </c>
      <c r="D209" t="s">
        <v>124</v>
      </c>
      <c r="E209" t="s">
        <v>128</v>
      </c>
      <c r="F209">
        <v>1</v>
      </c>
      <c r="G209">
        <v>58</v>
      </c>
      <c r="I209" s="159">
        <f t="shared" si="4"/>
        <v>43899</v>
      </c>
    </row>
    <row r="210" spans="2:9" x14ac:dyDescent="0.35">
      <c r="B210">
        <v>208</v>
      </c>
      <c r="C210">
        <v>43899</v>
      </c>
      <c r="D210" t="s">
        <v>126</v>
      </c>
      <c r="E210" t="s">
        <v>130</v>
      </c>
      <c r="F210">
        <v>2</v>
      </c>
      <c r="G210">
        <v>362</v>
      </c>
      <c r="I210" s="159">
        <f t="shared" si="4"/>
        <v>43899</v>
      </c>
    </row>
    <row r="211" spans="2:9" x14ac:dyDescent="0.35">
      <c r="B211">
        <v>209</v>
      </c>
      <c r="C211">
        <v>43899</v>
      </c>
      <c r="D211" t="s">
        <v>124</v>
      </c>
      <c r="E211" t="s">
        <v>127</v>
      </c>
      <c r="F211">
        <v>7</v>
      </c>
      <c r="G211">
        <v>441</v>
      </c>
      <c r="I211" s="159">
        <f t="shared" si="4"/>
        <v>43899</v>
      </c>
    </row>
    <row r="212" spans="2:9" x14ac:dyDescent="0.35">
      <c r="B212">
        <v>210</v>
      </c>
      <c r="C212">
        <v>43900</v>
      </c>
      <c r="D212" t="s">
        <v>126</v>
      </c>
      <c r="E212" t="s">
        <v>128</v>
      </c>
      <c r="F212">
        <v>1</v>
      </c>
      <c r="G212">
        <v>111</v>
      </c>
      <c r="I212" s="159">
        <f t="shared" si="4"/>
        <v>43900</v>
      </c>
    </row>
    <row r="213" spans="2:9" x14ac:dyDescent="0.35">
      <c r="B213">
        <v>211</v>
      </c>
      <c r="C213">
        <v>43900</v>
      </c>
      <c r="D213" t="s">
        <v>124</v>
      </c>
      <c r="E213" t="s">
        <v>127</v>
      </c>
      <c r="F213">
        <v>1</v>
      </c>
      <c r="G213">
        <v>56</v>
      </c>
      <c r="I213" s="159">
        <f t="shared" si="4"/>
        <v>43900</v>
      </c>
    </row>
    <row r="214" spans="2:9" x14ac:dyDescent="0.35">
      <c r="B214">
        <v>212</v>
      </c>
      <c r="C214">
        <v>43900</v>
      </c>
      <c r="D214" t="s">
        <v>126</v>
      </c>
      <c r="E214" t="s">
        <v>129</v>
      </c>
      <c r="F214">
        <v>1</v>
      </c>
      <c r="G214">
        <v>115</v>
      </c>
      <c r="I214" s="159">
        <f t="shared" si="4"/>
        <v>43900</v>
      </c>
    </row>
    <row r="215" spans="2:9" x14ac:dyDescent="0.35">
      <c r="B215">
        <v>213</v>
      </c>
      <c r="C215">
        <v>43901</v>
      </c>
      <c r="D215" t="s">
        <v>123</v>
      </c>
      <c r="E215" t="s">
        <v>129</v>
      </c>
      <c r="F215">
        <v>6</v>
      </c>
      <c r="G215">
        <v>792</v>
      </c>
      <c r="I215" s="159">
        <f t="shared" si="4"/>
        <v>43901</v>
      </c>
    </row>
    <row r="216" spans="2:9" x14ac:dyDescent="0.35">
      <c r="B216">
        <v>214</v>
      </c>
      <c r="C216">
        <v>43901</v>
      </c>
      <c r="D216" t="s">
        <v>125</v>
      </c>
      <c r="E216" t="s">
        <v>130</v>
      </c>
      <c r="F216">
        <v>1</v>
      </c>
      <c r="G216">
        <v>723</v>
      </c>
      <c r="I216" s="159">
        <f t="shared" si="4"/>
        <v>43901</v>
      </c>
    </row>
    <row r="217" spans="2:9" x14ac:dyDescent="0.35">
      <c r="B217">
        <v>215</v>
      </c>
      <c r="C217">
        <v>43901</v>
      </c>
      <c r="D217" t="s">
        <v>123</v>
      </c>
      <c r="E217" t="s">
        <v>128</v>
      </c>
      <c r="F217">
        <v>1</v>
      </c>
      <c r="G217">
        <v>219</v>
      </c>
      <c r="I217" s="159">
        <f t="shared" si="4"/>
        <v>43901</v>
      </c>
    </row>
    <row r="218" spans="2:9" x14ac:dyDescent="0.35">
      <c r="B218">
        <v>216</v>
      </c>
      <c r="C218">
        <v>43902</v>
      </c>
      <c r="D218" t="s">
        <v>125</v>
      </c>
      <c r="E218" t="s">
        <v>130</v>
      </c>
      <c r="F218">
        <v>1</v>
      </c>
      <c r="G218">
        <v>1163</v>
      </c>
      <c r="I218" s="159">
        <f t="shared" si="4"/>
        <v>43902</v>
      </c>
    </row>
    <row r="219" spans="2:9" x14ac:dyDescent="0.35">
      <c r="B219">
        <v>217</v>
      </c>
      <c r="C219">
        <v>43902</v>
      </c>
      <c r="D219" t="s">
        <v>123</v>
      </c>
      <c r="E219" t="s">
        <v>127</v>
      </c>
      <c r="F219">
        <v>2</v>
      </c>
      <c r="G219">
        <v>584</v>
      </c>
      <c r="I219" s="159">
        <f t="shared" si="4"/>
        <v>43902</v>
      </c>
    </row>
    <row r="220" spans="2:9" x14ac:dyDescent="0.35">
      <c r="B220">
        <v>218</v>
      </c>
      <c r="C220">
        <v>43902</v>
      </c>
      <c r="D220" t="s">
        <v>125</v>
      </c>
      <c r="E220" t="s">
        <v>128</v>
      </c>
      <c r="F220">
        <v>2</v>
      </c>
      <c r="G220">
        <v>2040</v>
      </c>
      <c r="I220" s="159">
        <f t="shared" si="4"/>
        <v>43902</v>
      </c>
    </row>
    <row r="221" spans="2:9" x14ac:dyDescent="0.35">
      <c r="B221">
        <v>219</v>
      </c>
      <c r="C221">
        <v>43903</v>
      </c>
      <c r="D221" t="s">
        <v>123</v>
      </c>
      <c r="E221" t="s">
        <v>127</v>
      </c>
      <c r="F221">
        <v>4</v>
      </c>
      <c r="G221">
        <v>1064</v>
      </c>
      <c r="I221" s="159">
        <f t="shared" si="4"/>
        <v>43903</v>
      </c>
    </row>
    <row r="222" spans="2:9" x14ac:dyDescent="0.35">
      <c r="B222">
        <v>220</v>
      </c>
      <c r="C222">
        <v>43903</v>
      </c>
      <c r="D222" t="s">
        <v>125</v>
      </c>
      <c r="E222" t="s">
        <v>129</v>
      </c>
      <c r="F222">
        <v>1</v>
      </c>
      <c r="G222">
        <v>1211</v>
      </c>
      <c r="I222" s="159">
        <f t="shared" si="4"/>
        <v>43903</v>
      </c>
    </row>
    <row r="223" spans="2:9" x14ac:dyDescent="0.35">
      <c r="B223">
        <v>221</v>
      </c>
      <c r="C223">
        <v>43903</v>
      </c>
      <c r="D223" t="s">
        <v>123</v>
      </c>
      <c r="E223" t="s">
        <v>130</v>
      </c>
      <c r="F223">
        <v>4</v>
      </c>
      <c r="G223">
        <v>1364</v>
      </c>
      <c r="I223" s="159">
        <f t="shared" si="4"/>
        <v>43903</v>
      </c>
    </row>
    <row r="224" spans="2:9" x14ac:dyDescent="0.35">
      <c r="B224">
        <v>222</v>
      </c>
      <c r="C224">
        <v>43904</v>
      </c>
      <c r="D224" t="s">
        <v>124</v>
      </c>
      <c r="E224" t="s">
        <v>130</v>
      </c>
      <c r="F224">
        <v>1</v>
      </c>
      <c r="G224">
        <v>44</v>
      </c>
      <c r="I224" s="159">
        <f t="shared" si="4"/>
        <v>43904</v>
      </c>
    </row>
    <row r="225" spans="2:9" x14ac:dyDescent="0.35">
      <c r="B225">
        <v>223</v>
      </c>
      <c r="C225">
        <v>43904</v>
      </c>
      <c r="D225" t="s">
        <v>126</v>
      </c>
      <c r="E225" t="s">
        <v>128</v>
      </c>
      <c r="F225">
        <v>2</v>
      </c>
      <c r="G225">
        <v>270</v>
      </c>
      <c r="I225" s="159">
        <f t="shared" si="4"/>
        <v>43904</v>
      </c>
    </row>
    <row r="226" spans="2:9" x14ac:dyDescent="0.35">
      <c r="B226">
        <v>224</v>
      </c>
      <c r="C226">
        <v>43904</v>
      </c>
      <c r="D226" t="s">
        <v>124</v>
      </c>
      <c r="E226" t="s">
        <v>130</v>
      </c>
      <c r="F226">
        <v>4</v>
      </c>
      <c r="G226">
        <v>196</v>
      </c>
      <c r="I226" s="159">
        <f t="shared" si="4"/>
        <v>43904</v>
      </c>
    </row>
    <row r="227" spans="2:9" x14ac:dyDescent="0.35">
      <c r="B227">
        <v>225</v>
      </c>
      <c r="C227">
        <v>43905</v>
      </c>
      <c r="D227" t="s">
        <v>126</v>
      </c>
      <c r="E227" t="s">
        <v>127</v>
      </c>
      <c r="F227">
        <v>1</v>
      </c>
      <c r="G227">
        <v>103</v>
      </c>
      <c r="I227" s="159">
        <f t="shared" si="4"/>
        <v>43905</v>
      </c>
    </row>
    <row r="228" spans="2:9" x14ac:dyDescent="0.35">
      <c r="B228">
        <v>226</v>
      </c>
      <c r="C228">
        <v>43905</v>
      </c>
      <c r="D228" t="s">
        <v>124</v>
      </c>
      <c r="E228" t="s">
        <v>128</v>
      </c>
      <c r="F228">
        <v>3</v>
      </c>
      <c r="G228">
        <v>123</v>
      </c>
      <c r="I228" s="159">
        <f t="shared" si="4"/>
        <v>43905</v>
      </c>
    </row>
    <row r="229" spans="2:9" x14ac:dyDescent="0.35">
      <c r="B229">
        <v>227</v>
      </c>
      <c r="C229">
        <v>43905</v>
      </c>
      <c r="D229" t="s">
        <v>126</v>
      </c>
      <c r="E229" t="s">
        <v>127</v>
      </c>
      <c r="F229">
        <v>1</v>
      </c>
      <c r="G229">
        <v>182</v>
      </c>
      <c r="I229" s="159">
        <f t="shared" si="4"/>
        <v>43905</v>
      </c>
    </row>
    <row r="230" spans="2:9" x14ac:dyDescent="0.35">
      <c r="B230">
        <v>228</v>
      </c>
      <c r="C230">
        <v>43906</v>
      </c>
      <c r="D230" t="s">
        <v>124</v>
      </c>
      <c r="E230" t="s">
        <v>129</v>
      </c>
      <c r="F230">
        <v>2</v>
      </c>
      <c r="G230">
        <v>72</v>
      </c>
      <c r="I230" s="159">
        <f t="shared" si="4"/>
        <v>43906</v>
      </c>
    </row>
    <row r="231" spans="2:9" x14ac:dyDescent="0.35">
      <c r="B231">
        <v>229</v>
      </c>
      <c r="C231">
        <v>43906</v>
      </c>
      <c r="D231" t="s">
        <v>126</v>
      </c>
      <c r="E231" t="s">
        <v>130</v>
      </c>
      <c r="F231">
        <v>1</v>
      </c>
      <c r="G231">
        <v>32</v>
      </c>
      <c r="I231" s="159">
        <f t="shared" si="4"/>
        <v>43906</v>
      </c>
    </row>
    <row r="232" spans="2:9" x14ac:dyDescent="0.35">
      <c r="B232">
        <v>230</v>
      </c>
      <c r="C232">
        <v>43906</v>
      </c>
      <c r="D232" t="s">
        <v>124</v>
      </c>
      <c r="E232" t="s">
        <v>127</v>
      </c>
      <c r="F232">
        <v>1</v>
      </c>
      <c r="G232">
        <v>42</v>
      </c>
      <c r="I232" s="159">
        <f t="shared" si="4"/>
        <v>43906</v>
      </c>
    </row>
    <row r="233" spans="2:9" x14ac:dyDescent="0.35">
      <c r="B233">
        <v>231</v>
      </c>
      <c r="C233">
        <v>43907</v>
      </c>
      <c r="D233" t="s">
        <v>125</v>
      </c>
      <c r="E233" t="s">
        <v>128</v>
      </c>
      <c r="F233">
        <v>1</v>
      </c>
      <c r="G233">
        <v>202</v>
      </c>
      <c r="I233" s="159">
        <f t="shared" si="4"/>
        <v>43907</v>
      </c>
    </row>
    <row r="234" spans="2:9" x14ac:dyDescent="0.35">
      <c r="B234">
        <v>232</v>
      </c>
      <c r="C234">
        <v>43907</v>
      </c>
      <c r="D234" t="s">
        <v>123</v>
      </c>
      <c r="E234" t="s">
        <v>130</v>
      </c>
      <c r="F234">
        <v>7</v>
      </c>
      <c r="G234">
        <v>2107</v>
      </c>
      <c r="I234" s="159">
        <f t="shared" si="4"/>
        <v>43907</v>
      </c>
    </row>
    <row r="235" spans="2:9" x14ac:dyDescent="0.35">
      <c r="B235">
        <v>233</v>
      </c>
      <c r="C235">
        <v>43907</v>
      </c>
      <c r="D235" t="s">
        <v>125</v>
      </c>
      <c r="E235" t="s">
        <v>127</v>
      </c>
      <c r="F235">
        <v>2</v>
      </c>
      <c r="G235">
        <v>2170</v>
      </c>
      <c r="I235" s="159">
        <f t="shared" si="4"/>
        <v>43907</v>
      </c>
    </row>
    <row r="236" spans="2:9" x14ac:dyDescent="0.35">
      <c r="B236">
        <v>234</v>
      </c>
      <c r="C236">
        <v>43908</v>
      </c>
      <c r="D236" t="s">
        <v>123</v>
      </c>
      <c r="E236" t="s">
        <v>128</v>
      </c>
      <c r="F236">
        <v>3</v>
      </c>
      <c r="G236">
        <v>972</v>
      </c>
      <c r="I236" s="159">
        <f t="shared" si="4"/>
        <v>43908</v>
      </c>
    </row>
    <row r="237" spans="2:9" x14ac:dyDescent="0.35">
      <c r="B237">
        <v>235</v>
      </c>
      <c r="C237">
        <v>43908</v>
      </c>
      <c r="D237" t="s">
        <v>125</v>
      </c>
      <c r="E237" t="s">
        <v>127</v>
      </c>
      <c r="F237">
        <v>1</v>
      </c>
      <c r="G237">
        <v>1014</v>
      </c>
      <c r="I237" s="159">
        <f t="shared" si="4"/>
        <v>43908</v>
      </c>
    </row>
    <row r="238" spans="2:9" x14ac:dyDescent="0.35">
      <c r="B238">
        <v>236</v>
      </c>
      <c r="C238">
        <v>43908</v>
      </c>
      <c r="D238" t="s">
        <v>123</v>
      </c>
      <c r="E238" t="s">
        <v>129</v>
      </c>
      <c r="F238">
        <v>3</v>
      </c>
      <c r="G238">
        <v>366</v>
      </c>
      <c r="I238" s="159">
        <f t="shared" si="4"/>
        <v>43908</v>
      </c>
    </row>
    <row r="239" spans="2:9" x14ac:dyDescent="0.35">
      <c r="B239">
        <v>237</v>
      </c>
      <c r="C239">
        <v>43909</v>
      </c>
      <c r="D239" t="s">
        <v>125</v>
      </c>
      <c r="E239" t="s">
        <v>130</v>
      </c>
      <c r="F239">
        <v>2</v>
      </c>
      <c r="G239">
        <v>2256</v>
      </c>
      <c r="I239" s="159">
        <f t="shared" si="4"/>
        <v>43909</v>
      </c>
    </row>
    <row r="240" spans="2:9" x14ac:dyDescent="0.35">
      <c r="B240">
        <v>238</v>
      </c>
      <c r="C240">
        <v>43909</v>
      </c>
      <c r="D240" t="s">
        <v>123</v>
      </c>
      <c r="E240" t="s">
        <v>127</v>
      </c>
      <c r="F240">
        <v>4</v>
      </c>
      <c r="G240">
        <v>228</v>
      </c>
      <c r="I240" s="159">
        <f t="shared" si="4"/>
        <v>43909</v>
      </c>
    </row>
    <row r="241" spans="2:9" x14ac:dyDescent="0.35">
      <c r="B241">
        <v>239</v>
      </c>
      <c r="C241">
        <v>43909</v>
      </c>
      <c r="D241" t="s">
        <v>125</v>
      </c>
      <c r="E241" t="s">
        <v>128</v>
      </c>
      <c r="F241">
        <v>2</v>
      </c>
      <c r="G241">
        <v>618</v>
      </c>
      <c r="I241" s="159">
        <f t="shared" si="4"/>
        <v>43909</v>
      </c>
    </row>
    <row r="242" spans="2:9" x14ac:dyDescent="0.35">
      <c r="B242">
        <v>240</v>
      </c>
      <c r="C242">
        <v>43910</v>
      </c>
      <c r="D242" t="s">
        <v>126</v>
      </c>
      <c r="E242" t="s">
        <v>130</v>
      </c>
      <c r="F242">
        <v>1</v>
      </c>
      <c r="G242">
        <v>187</v>
      </c>
      <c r="I242" s="159">
        <f t="shared" si="4"/>
        <v>43910</v>
      </c>
    </row>
    <row r="243" spans="2:9" x14ac:dyDescent="0.35">
      <c r="B243">
        <v>241</v>
      </c>
      <c r="C243">
        <v>43910</v>
      </c>
      <c r="D243" t="s">
        <v>124</v>
      </c>
      <c r="E243" t="s">
        <v>127</v>
      </c>
      <c r="F243">
        <v>1</v>
      </c>
      <c r="G243">
        <v>47</v>
      </c>
      <c r="I243" s="159">
        <f t="shared" si="4"/>
        <v>43910</v>
      </c>
    </row>
    <row r="244" spans="2:9" x14ac:dyDescent="0.35">
      <c r="B244">
        <v>242</v>
      </c>
      <c r="C244">
        <v>43910</v>
      </c>
      <c r="D244" t="s">
        <v>126</v>
      </c>
      <c r="E244" t="s">
        <v>128</v>
      </c>
      <c r="F244">
        <v>2</v>
      </c>
      <c r="G244">
        <v>70</v>
      </c>
      <c r="I244" s="159">
        <f t="shared" si="4"/>
        <v>43910</v>
      </c>
    </row>
    <row r="245" spans="2:9" x14ac:dyDescent="0.35">
      <c r="B245">
        <v>243</v>
      </c>
      <c r="C245">
        <v>43911</v>
      </c>
      <c r="D245" t="s">
        <v>124</v>
      </c>
      <c r="E245" t="s">
        <v>127</v>
      </c>
      <c r="F245">
        <v>6</v>
      </c>
      <c r="G245">
        <v>216</v>
      </c>
      <c r="I245" s="159">
        <f t="shared" si="4"/>
        <v>43911</v>
      </c>
    </row>
    <row r="246" spans="2:9" x14ac:dyDescent="0.35">
      <c r="B246">
        <v>244</v>
      </c>
      <c r="C246">
        <v>43911</v>
      </c>
      <c r="D246" t="s">
        <v>126</v>
      </c>
      <c r="E246" t="s">
        <v>129</v>
      </c>
      <c r="F246">
        <v>2</v>
      </c>
      <c r="G246">
        <v>332</v>
      </c>
      <c r="I246" s="159">
        <f t="shared" si="4"/>
        <v>43911</v>
      </c>
    </row>
    <row r="247" spans="2:9" x14ac:dyDescent="0.35">
      <c r="B247">
        <v>245</v>
      </c>
      <c r="C247">
        <v>43911</v>
      </c>
      <c r="D247" t="s">
        <v>124</v>
      </c>
      <c r="E247" t="s">
        <v>130</v>
      </c>
      <c r="F247">
        <v>9</v>
      </c>
      <c r="G247">
        <v>477</v>
      </c>
      <c r="I247" s="159">
        <f t="shared" si="4"/>
        <v>43911</v>
      </c>
    </row>
    <row r="248" spans="2:9" x14ac:dyDescent="0.35">
      <c r="B248">
        <v>246</v>
      </c>
      <c r="C248">
        <v>43912</v>
      </c>
      <c r="D248" t="s">
        <v>126</v>
      </c>
      <c r="E248" t="s">
        <v>127</v>
      </c>
      <c r="F248">
        <v>2</v>
      </c>
      <c r="G248">
        <v>86</v>
      </c>
      <c r="I248" s="159">
        <f t="shared" si="4"/>
        <v>43912</v>
      </c>
    </row>
    <row r="249" spans="2:9" x14ac:dyDescent="0.35">
      <c r="B249">
        <v>247</v>
      </c>
      <c r="C249">
        <v>43912</v>
      </c>
      <c r="D249" t="s">
        <v>124</v>
      </c>
      <c r="E249" t="s">
        <v>128</v>
      </c>
      <c r="F249">
        <v>1</v>
      </c>
      <c r="G249">
        <v>63</v>
      </c>
      <c r="I249" s="159">
        <f t="shared" si="4"/>
        <v>43912</v>
      </c>
    </row>
    <row r="250" spans="2:9" x14ac:dyDescent="0.35">
      <c r="B250">
        <v>248</v>
      </c>
      <c r="C250">
        <v>43912</v>
      </c>
      <c r="D250" t="s">
        <v>126</v>
      </c>
      <c r="E250" t="s">
        <v>129</v>
      </c>
      <c r="F250">
        <v>1</v>
      </c>
      <c r="G250">
        <v>105</v>
      </c>
      <c r="I250" s="159">
        <f t="shared" si="4"/>
        <v>43912</v>
      </c>
    </row>
    <row r="251" spans="2:9" x14ac:dyDescent="0.35">
      <c r="B251">
        <v>249</v>
      </c>
      <c r="C251">
        <v>43913</v>
      </c>
      <c r="D251" t="s">
        <v>123</v>
      </c>
      <c r="E251" t="s">
        <v>127</v>
      </c>
      <c r="F251">
        <v>4</v>
      </c>
      <c r="G251">
        <v>984</v>
      </c>
      <c r="I251" s="159">
        <f t="shared" si="4"/>
        <v>43913</v>
      </c>
    </row>
    <row r="252" spans="2:9" x14ac:dyDescent="0.35">
      <c r="B252">
        <v>250</v>
      </c>
      <c r="C252">
        <v>43913</v>
      </c>
      <c r="D252" t="s">
        <v>125</v>
      </c>
      <c r="E252" t="s">
        <v>128</v>
      </c>
      <c r="F252">
        <v>2</v>
      </c>
      <c r="G252">
        <v>494</v>
      </c>
      <c r="I252" s="159">
        <f t="shared" si="4"/>
        <v>43913</v>
      </c>
    </row>
    <row r="253" spans="2:9" x14ac:dyDescent="0.35">
      <c r="B253">
        <v>251</v>
      </c>
      <c r="C253">
        <v>43913</v>
      </c>
      <c r="D253" t="s">
        <v>123</v>
      </c>
      <c r="E253" t="s">
        <v>127</v>
      </c>
      <c r="F253">
        <v>6</v>
      </c>
      <c r="G253">
        <v>1482</v>
      </c>
      <c r="I253" s="159">
        <f t="shared" si="4"/>
        <v>43913</v>
      </c>
    </row>
    <row r="254" spans="2:9" x14ac:dyDescent="0.35">
      <c r="B254">
        <v>252</v>
      </c>
      <c r="C254">
        <v>43914</v>
      </c>
      <c r="D254" t="s">
        <v>125</v>
      </c>
      <c r="E254" t="s">
        <v>129</v>
      </c>
      <c r="F254">
        <v>1</v>
      </c>
      <c r="G254">
        <v>553</v>
      </c>
      <c r="I254" s="159">
        <f t="shared" si="4"/>
        <v>43914</v>
      </c>
    </row>
    <row r="255" spans="2:9" x14ac:dyDescent="0.35">
      <c r="B255">
        <v>253</v>
      </c>
      <c r="C255">
        <v>43914</v>
      </c>
      <c r="D255" t="s">
        <v>123</v>
      </c>
      <c r="E255" t="s">
        <v>130</v>
      </c>
      <c r="F255">
        <v>3</v>
      </c>
      <c r="G255">
        <v>549</v>
      </c>
      <c r="I255" s="159">
        <f t="shared" si="4"/>
        <v>43914</v>
      </c>
    </row>
    <row r="256" spans="2:9" x14ac:dyDescent="0.35">
      <c r="B256">
        <v>254</v>
      </c>
      <c r="C256">
        <v>43914</v>
      </c>
      <c r="D256" t="s">
        <v>125</v>
      </c>
      <c r="E256" t="s">
        <v>127</v>
      </c>
      <c r="F256">
        <v>1</v>
      </c>
      <c r="G256">
        <v>1105</v>
      </c>
      <c r="I256" s="159">
        <f t="shared" si="4"/>
        <v>43914</v>
      </c>
    </row>
    <row r="257" spans="2:9" x14ac:dyDescent="0.35">
      <c r="B257">
        <v>255</v>
      </c>
      <c r="C257">
        <v>43915</v>
      </c>
      <c r="D257" t="s">
        <v>123</v>
      </c>
      <c r="E257" t="s">
        <v>128</v>
      </c>
      <c r="F257">
        <v>1</v>
      </c>
      <c r="G257">
        <v>214</v>
      </c>
      <c r="I257" s="159">
        <f t="shared" si="4"/>
        <v>43915</v>
      </c>
    </row>
    <row r="258" spans="2:9" x14ac:dyDescent="0.35">
      <c r="B258">
        <v>256</v>
      </c>
      <c r="C258">
        <v>43915</v>
      </c>
      <c r="D258" t="s">
        <v>125</v>
      </c>
      <c r="E258" t="s">
        <v>129</v>
      </c>
      <c r="F258">
        <v>3</v>
      </c>
      <c r="G258">
        <v>2901</v>
      </c>
      <c r="I258" s="159">
        <f t="shared" si="4"/>
        <v>43915</v>
      </c>
    </row>
    <row r="259" spans="2:9" x14ac:dyDescent="0.35">
      <c r="B259">
        <v>257</v>
      </c>
      <c r="C259">
        <v>43915</v>
      </c>
      <c r="D259" t="s">
        <v>123</v>
      </c>
      <c r="E259" t="s">
        <v>130</v>
      </c>
      <c r="F259">
        <v>1</v>
      </c>
      <c r="G259">
        <v>263</v>
      </c>
      <c r="I259" s="159">
        <f t="shared" si="4"/>
        <v>43915</v>
      </c>
    </row>
    <row r="260" spans="2:9" x14ac:dyDescent="0.35">
      <c r="B260">
        <v>258</v>
      </c>
      <c r="C260">
        <v>43916</v>
      </c>
      <c r="D260" t="s">
        <v>124</v>
      </c>
      <c r="E260" t="s">
        <v>128</v>
      </c>
      <c r="F260">
        <v>4</v>
      </c>
      <c r="G260">
        <v>204</v>
      </c>
      <c r="I260" s="159">
        <f t="shared" ref="I260:I323" si="5">C260</f>
        <v>43916</v>
      </c>
    </row>
    <row r="261" spans="2:9" x14ac:dyDescent="0.35">
      <c r="B261">
        <v>259</v>
      </c>
      <c r="C261">
        <v>43916</v>
      </c>
      <c r="D261" t="s">
        <v>126</v>
      </c>
      <c r="E261" t="s">
        <v>127</v>
      </c>
      <c r="F261">
        <v>1</v>
      </c>
      <c r="G261">
        <v>92</v>
      </c>
      <c r="I261" s="159">
        <f t="shared" si="5"/>
        <v>43916</v>
      </c>
    </row>
    <row r="262" spans="2:9" x14ac:dyDescent="0.35">
      <c r="B262">
        <v>260</v>
      </c>
      <c r="C262">
        <v>43916</v>
      </c>
      <c r="D262" t="s">
        <v>124</v>
      </c>
      <c r="E262" t="s">
        <v>129</v>
      </c>
      <c r="F262">
        <v>1</v>
      </c>
      <c r="G262">
        <v>35</v>
      </c>
      <c r="I262" s="159">
        <f t="shared" si="5"/>
        <v>43916</v>
      </c>
    </row>
    <row r="263" spans="2:9" x14ac:dyDescent="0.35">
      <c r="B263">
        <v>261</v>
      </c>
      <c r="C263">
        <v>43917</v>
      </c>
      <c r="D263" t="s">
        <v>126</v>
      </c>
      <c r="E263" t="s">
        <v>130</v>
      </c>
      <c r="F263">
        <v>1</v>
      </c>
      <c r="G263">
        <v>102</v>
      </c>
      <c r="I263" s="159">
        <f t="shared" si="5"/>
        <v>43917</v>
      </c>
    </row>
    <row r="264" spans="2:9" x14ac:dyDescent="0.35">
      <c r="B264">
        <v>262</v>
      </c>
      <c r="C264">
        <v>43917</v>
      </c>
      <c r="D264" t="s">
        <v>124</v>
      </c>
      <c r="E264" t="s">
        <v>127</v>
      </c>
      <c r="F264">
        <v>2</v>
      </c>
      <c r="G264">
        <v>90</v>
      </c>
      <c r="I264" s="159">
        <f t="shared" si="5"/>
        <v>43917</v>
      </c>
    </row>
    <row r="265" spans="2:9" x14ac:dyDescent="0.35">
      <c r="B265">
        <v>263</v>
      </c>
      <c r="C265">
        <v>43917</v>
      </c>
      <c r="D265" t="s">
        <v>126</v>
      </c>
      <c r="E265" t="s">
        <v>128</v>
      </c>
      <c r="F265">
        <v>1</v>
      </c>
      <c r="G265">
        <v>148</v>
      </c>
      <c r="I265" s="159">
        <f t="shared" si="5"/>
        <v>43917</v>
      </c>
    </row>
    <row r="266" spans="2:9" x14ac:dyDescent="0.35">
      <c r="B266">
        <v>264</v>
      </c>
      <c r="C266">
        <v>43918</v>
      </c>
      <c r="D266" t="s">
        <v>124</v>
      </c>
      <c r="E266" t="s">
        <v>129</v>
      </c>
      <c r="F266">
        <v>1</v>
      </c>
      <c r="G266">
        <v>65</v>
      </c>
      <c r="I266" s="159">
        <f t="shared" si="5"/>
        <v>43918</v>
      </c>
    </row>
    <row r="267" spans="2:9" x14ac:dyDescent="0.35">
      <c r="B267">
        <v>265</v>
      </c>
      <c r="C267">
        <v>43918</v>
      </c>
      <c r="D267" t="s">
        <v>126</v>
      </c>
      <c r="E267" t="s">
        <v>130</v>
      </c>
      <c r="F267">
        <v>1</v>
      </c>
      <c r="G267">
        <v>142</v>
      </c>
      <c r="I267" s="159">
        <f t="shared" si="5"/>
        <v>43918</v>
      </c>
    </row>
    <row r="268" spans="2:9" x14ac:dyDescent="0.35">
      <c r="B268">
        <v>266</v>
      </c>
      <c r="C268">
        <v>43918</v>
      </c>
      <c r="D268" t="s">
        <v>124</v>
      </c>
      <c r="E268" t="s">
        <v>128</v>
      </c>
      <c r="F268">
        <v>4</v>
      </c>
      <c r="G268">
        <v>164</v>
      </c>
      <c r="I268" s="159">
        <f t="shared" si="5"/>
        <v>43918</v>
      </c>
    </row>
    <row r="269" spans="2:9" x14ac:dyDescent="0.35">
      <c r="B269">
        <v>267</v>
      </c>
      <c r="C269">
        <v>43919</v>
      </c>
      <c r="D269" t="s">
        <v>125</v>
      </c>
      <c r="E269" t="s">
        <v>127</v>
      </c>
      <c r="F269">
        <v>1</v>
      </c>
      <c r="G269">
        <v>845</v>
      </c>
      <c r="I269" s="159">
        <f t="shared" si="5"/>
        <v>43919</v>
      </c>
    </row>
    <row r="270" spans="2:9" x14ac:dyDescent="0.35">
      <c r="B270">
        <v>268</v>
      </c>
      <c r="C270">
        <v>43919</v>
      </c>
      <c r="D270" t="s">
        <v>123</v>
      </c>
      <c r="E270" t="s">
        <v>129</v>
      </c>
      <c r="F270">
        <v>2</v>
      </c>
      <c r="G270">
        <v>622</v>
      </c>
      <c r="I270" s="159">
        <f t="shared" si="5"/>
        <v>43919</v>
      </c>
    </row>
    <row r="271" spans="2:9" x14ac:dyDescent="0.35">
      <c r="B271">
        <v>269</v>
      </c>
      <c r="C271">
        <v>43919</v>
      </c>
      <c r="D271" t="s">
        <v>125</v>
      </c>
      <c r="E271" t="s">
        <v>130</v>
      </c>
      <c r="F271">
        <v>1</v>
      </c>
      <c r="G271">
        <v>792</v>
      </c>
      <c r="I271" s="159">
        <f t="shared" si="5"/>
        <v>43919</v>
      </c>
    </row>
    <row r="272" spans="2:9" x14ac:dyDescent="0.35">
      <c r="B272">
        <v>270</v>
      </c>
      <c r="C272">
        <v>43920</v>
      </c>
      <c r="D272" t="s">
        <v>123</v>
      </c>
      <c r="E272" t="s">
        <v>127</v>
      </c>
      <c r="F272">
        <v>1</v>
      </c>
      <c r="G272">
        <v>74</v>
      </c>
      <c r="I272" s="159">
        <f t="shared" si="5"/>
        <v>43920</v>
      </c>
    </row>
    <row r="273" spans="2:9" x14ac:dyDescent="0.35">
      <c r="B273">
        <v>271</v>
      </c>
      <c r="C273">
        <v>43920</v>
      </c>
      <c r="D273" t="s">
        <v>125</v>
      </c>
      <c r="E273" t="s">
        <v>128</v>
      </c>
      <c r="F273">
        <v>2</v>
      </c>
      <c r="G273">
        <v>1760</v>
      </c>
      <c r="I273" s="159">
        <f t="shared" si="5"/>
        <v>43920</v>
      </c>
    </row>
    <row r="274" spans="2:9" x14ac:dyDescent="0.35">
      <c r="B274">
        <v>272</v>
      </c>
      <c r="C274">
        <v>43920</v>
      </c>
      <c r="D274" t="s">
        <v>123</v>
      </c>
      <c r="E274" t="s">
        <v>129</v>
      </c>
      <c r="F274">
        <v>3</v>
      </c>
      <c r="G274">
        <v>489</v>
      </c>
      <c r="I274" s="159">
        <f t="shared" si="5"/>
        <v>43920</v>
      </c>
    </row>
    <row r="275" spans="2:9" x14ac:dyDescent="0.35">
      <c r="B275">
        <v>273</v>
      </c>
      <c r="C275">
        <v>43921</v>
      </c>
      <c r="D275" t="s">
        <v>125</v>
      </c>
      <c r="E275" t="s">
        <v>130</v>
      </c>
      <c r="F275">
        <v>1</v>
      </c>
      <c r="G275">
        <v>493</v>
      </c>
      <c r="I275" s="159">
        <f t="shared" si="5"/>
        <v>43921</v>
      </c>
    </row>
    <row r="276" spans="2:9" x14ac:dyDescent="0.35">
      <c r="B276">
        <v>274</v>
      </c>
      <c r="C276">
        <v>43921</v>
      </c>
      <c r="D276" t="s">
        <v>123</v>
      </c>
      <c r="E276" t="s">
        <v>128</v>
      </c>
      <c r="F276">
        <v>1</v>
      </c>
      <c r="G276">
        <v>268</v>
      </c>
      <c r="I276" s="159">
        <f t="shared" si="5"/>
        <v>43921</v>
      </c>
    </row>
    <row r="277" spans="2:9" x14ac:dyDescent="0.35">
      <c r="B277">
        <v>275</v>
      </c>
      <c r="C277">
        <v>43921</v>
      </c>
      <c r="D277" t="s">
        <v>125</v>
      </c>
      <c r="E277" t="s">
        <v>130</v>
      </c>
      <c r="F277">
        <v>2</v>
      </c>
      <c r="G277">
        <v>1680</v>
      </c>
      <c r="I277" s="159">
        <f t="shared" si="5"/>
        <v>43921</v>
      </c>
    </row>
    <row r="278" spans="2:9" x14ac:dyDescent="0.35">
      <c r="B278">
        <v>276</v>
      </c>
      <c r="C278">
        <v>43922</v>
      </c>
      <c r="D278" t="s">
        <v>126</v>
      </c>
      <c r="E278" t="s">
        <v>129</v>
      </c>
      <c r="F278">
        <v>2</v>
      </c>
      <c r="G278">
        <v>204</v>
      </c>
      <c r="I278" s="159">
        <f t="shared" si="5"/>
        <v>43922</v>
      </c>
    </row>
    <row r="279" spans="2:9" x14ac:dyDescent="0.35">
      <c r="B279">
        <v>277</v>
      </c>
      <c r="C279">
        <v>43922</v>
      </c>
      <c r="D279" t="s">
        <v>124</v>
      </c>
      <c r="E279" t="s">
        <v>130</v>
      </c>
      <c r="F279">
        <v>2</v>
      </c>
      <c r="G279">
        <v>92</v>
      </c>
      <c r="I279" s="159">
        <f t="shared" si="5"/>
        <v>43922</v>
      </c>
    </row>
    <row r="280" spans="2:9" x14ac:dyDescent="0.35">
      <c r="B280">
        <v>278</v>
      </c>
      <c r="C280">
        <v>43922</v>
      </c>
      <c r="D280" t="s">
        <v>126</v>
      </c>
      <c r="E280" t="s">
        <v>127</v>
      </c>
      <c r="F280">
        <v>1</v>
      </c>
      <c r="G280">
        <v>104</v>
      </c>
      <c r="I280" s="159">
        <f t="shared" si="5"/>
        <v>43922</v>
      </c>
    </row>
    <row r="281" spans="2:9" x14ac:dyDescent="0.35">
      <c r="B281">
        <v>279</v>
      </c>
      <c r="C281">
        <v>43923</v>
      </c>
      <c r="D281" t="s">
        <v>124</v>
      </c>
      <c r="E281" t="s">
        <v>128</v>
      </c>
      <c r="F281">
        <v>1</v>
      </c>
      <c r="G281">
        <v>59</v>
      </c>
      <c r="I281" s="159">
        <f t="shared" si="5"/>
        <v>43923</v>
      </c>
    </row>
    <row r="282" spans="2:9" x14ac:dyDescent="0.35">
      <c r="B282">
        <v>280</v>
      </c>
      <c r="C282">
        <v>43923</v>
      </c>
      <c r="D282" t="s">
        <v>126</v>
      </c>
      <c r="E282" t="s">
        <v>129</v>
      </c>
      <c r="F282">
        <v>1</v>
      </c>
      <c r="G282">
        <v>31</v>
      </c>
      <c r="I282" s="159">
        <f t="shared" si="5"/>
        <v>43923</v>
      </c>
    </row>
    <row r="283" spans="2:9" x14ac:dyDescent="0.35">
      <c r="B283">
        <v>281</v>
      </c>
      <c r="C283">
        <v>43923</v>
      </c>
      <c r="D283" t="s">
        <v>124</v>
      </c>
      <c r="E283" t="s">
        <v>130</v>
      </c>
      <c r="F283">
        <v>1</v>
      </c>
      <c r="G283">
        <v>60</v>
      </c>
      <c r="I283" s="159">
        <f t="shared" si="5"/>
        <v>43923</v>
      </c>
    </row>
    <row r="284" spans="2:9" x14ac:dyDescent="0.35">
      <c r="B284">
        <v>282</v>
      </c>
      <c r="C284">
        <v>43924</v>
      </c>
      <c r="D284" t="s">
        <v>126</v>
      </c>
      <c r="E284" t="s">
        <v>128</v>
      </c>
      <c r="F284">
        <v>1</v>
      </c>
      <c r="G284">
        <v>158</v>
      </c>
      <c r="I284" s="159">
        <f t="shared" si="5"/>
        <v>43924</v>
      </c>
    </row>
    <row r="285" spans="2:9" x14ac:dyDescent="0.35">
      <c r="B285">
        <v>283</v>
      </c>
      <c r="C285">
        <v>43924</v>
      </c>
      <c r="D285" t="s">
        <v>124</v>
      </c>
      <c r="E285" t="s">
        <v>130</v>
      </c>
      <c r="F285">
        <v>1</v>
      </c>
      <c r="G285">
        <v>54</v>
      </c>
      <c r="I285" s="159">
        <f t="shared" si="5"/>
        <v>43924</v>
      </c>
    </row>
    <row r="286" spans="2:9" x14ac:dyDescent="0.35">
      <c r="B286">
        <v>284</v>
      </c>
      <c r="C286">
        <v>43924</v>
      </c>
      <c r="D286" t="s">
        <v>126</v>
      </c>
      <c r="E286" t="s">
        <v>127</v>
      </c>
      <c r="F286">
        <v>2</v>
      </c>
      <c r="G286">
        <v>64</v>
      </c>
      <c r="I286" s="159">
        <f t="shared" si="5"/>
        <v>43924</v>
      </c>
    </row>
    <row r="287" spans="2:9" x14ac:dyDescent="0.35">
      <c r="B287">
        <v>285</v>
      </c>
      <c r="C287">
        <v>43925</v>
      </c>
      <c r="D287" t="s">
        <v>123</v>
      </c>
      <c r="E287" t="s">
        <v>130</v>
      </c>
      <c r="F287">
        <v>5</v>
      </c>
      <c r="G287">
        <v>1700</v>
      </c>
      <c r="I287" s="159">
        <f t="shared" si="5"/>
        <v>43925</v>
      </c>
    </row>
    <row r="288" spans="2:9" x14ac:dyDescent="0.35">
      <c r="B288">
        <v>286</v>
      </c>
      <c r="C288">
        <v>43925</v>
      </c>
      <c r="D288" t="s">
        <v>125</v>
      </c>
      <c r="E288" t="s">
        <v>127</v>
      </c>
      <c r="F288">
        <v>2</v>
      </c>
      <c r="G288">
        <v>1008</v>
      </c>
      <c r="I288" s="159">
        <f t="shared" si="5"/>
        <v>43925</v>
      </c>
    </row>
    <row r="289" spans="2:9" x14ac:dyDescent="0.35">
      <c r="B289">
        <v>287</v>
      </c>
      <c r="C289">
        <v>43925</v>
      </c>
      <c r="D289" t="s">
        <v>123</v>
      </c>
      <c r="E289" t="s">
        <v>128</v>
      </c>
      <c r="F289">
        <v>6</v>
      </c>
      <c r="G289">
        <v>2076</v>
      </c>
      <c r="I289" s="159">
        <f t="shared" si="5"/>
        <v>43925</v>
      </c>
    </row>
    <row r="290" spans="2:9" x14ac:dyDescent="0.35">
      <c r="B290">
        <v>288</v>
      </c>
      <c r="C290">
        <v>43926</v>
      </c>
      <c r="D290" t="s">
        <v>125</v>
      </c>
      <c r="E290" t="s">
        <v>129</v>
      </c>
      <c r="F290">
        <v>1</v>
      </c>
      <c r="G290">
        <v>900</v>
      </c>
      <c r="I290" s="159">
        <f t="shared" si="5"/>
        <v>43926</v>
      </c>
    </row>
    <row r="291" spans="2:9" x14ac:dyDescent="0.35">
      <c r="B291">
        <v>289</v>
      </c>
      <c r="C291">
        <v>43926</v>
      </c>
      <c r="D291" t="s">
        <v>123</v>
      </c>
      <c r="E291" t="s">
        <v>130</v>
      </c>
      <c r="F291">
        <v>1</v>
      </c>
      <c r="G291">
        <v>76</v>
      </c>
      <c r="I291" s="159">
        <f t="shared" si="5"/>
        <v>43926</v>
      </c>
    </row>
    <row r="292" spans="2:9" x14ac:dyDescent="0.35">
      <c r="B292">
        <v>290</v>
      </c>
      <c r="C292">
        <v>43926</v>
      </c>
      <c r="D292" t="s">
        <v>125</v>
      </c>
      <c r="E292" t="s">
        <v>128</v>
      </c>
      <c r="F292">
        <v>1</v>
      </c>
      <c r="G292">
        <v>949</v>
      </c>
      <c r="I292" s="159">
        <f t="shared" si="5"/>
        <v>43926</v>
      </c>
    </row>
    <row r="293" spans="2:9" x14ac:dyDescent="0.35">
      <c r="B293">
        <v>291</v>
      </c>
      <c r="C293">
        <v>43927</v>
      </c>
      <c r="D293" t="s">
        <v>123</v>
      </c>
      <c r="E293" t="s">
        <v>130</v>
      </c>
      <c r="F293">
        <v>4</v>
      </c>
      <c r="G293">
        <v>576</v>
      </c>
      <c r="I293" s="159">
        <f t="shared" si="5"/>
        <v>43927</v>
      </c>
    </row>
    <row r="294" spans="2:9" x14ac:dyDescent="0.35">
      <c r="B294">
        <v>292</v>
      </c>
      <c r="C294">
        <v>43927</v>
      </c>
      <c r="D294" t="s">
        <v>125</v>
      </c>
      <c r="E294" t="s">
        <v>127</v>
      </c>
      <c r="F294">
        <v>1</v>
      </c>
      <c r="G294">
        <v>205</v>
      </c>
      <c r="I294" s="159">
        <f t="shared" si="5"/>
        <v>43927</v>
      </c>
    </row>
    <row r="295" spans="2:9" x14ac:dyDescent="0.35">
      <c r="B295">
        <v>293</v>
      </c>
      <c r="C295">
        <v>43927</v>
      </c>
      <c r="D295" t="s">
        <v>123</v>
      </c>
      <c r="E295" t="s">
        <v>128</v>
      </c>
      <c r="F295">
        <v>1</v>
      </c>
      <c r="G295">
        <v>51</v>
      </c>
      <c r="I295" s="159">
        <f t="shared" si="5"/>
        <v>43927</v>
      </c>
    </row>
    <row r="296" spans="2:9" x14ac:dyDescent="0.35">
      <c r="B296">
        <v>294</v>
      </c>
      <c r="C296">
        <v>43928</v>
      </c>
      <c r="D296" t="s">
        <v>124</v>
      </c>
      <c r="E296" t="s">
        <v>127</v>
      </c>
      <c r="F296">
        <v>1</v>
      </c>
      <c r="G296">
        <v>59</v>
      </c>
      <c r="I296" s="159">
        <f t="shared" si="5"/>
        <v>43928</v>
      </c>
    </row>
    <row r="297" spans="2:9" x14ac:dyDescent="0.35">
      <c r="B297">
        <v>295</v>
      </c>
      <c r="C297">
        <v>43928</v>
      </c>
      <c r="D297" t="s">
        <v>126</v>
      </c>
      <c r="E297" t="s">
        <v>128</v>
      </c>
      <c r="F297">
        <v>1</v>
      </c>
      <c r="G297">
        <v>198</v>
      </c>
      <c r="I297" s="159">
        <f t="shared" si="5"/>
        <v>43928</v>
      </c>
    </row>
    <row r="298" spans="2:9" x14ac:dyDescent="0.35">
      <c r="B298">
        <v>296</v>
      </c>
      <c r="C298">
        <v>43928</v>
      </c>
      <c r="D298" t="s">
        <v>124</v>
      </c>
      <c r="E298" t="s">
        <v>129</v>
      </c>
      <c r="F298">
        <v>3</v>
      </c>
      <c r="G298">
        <v>102</v>
      </c>
      <c r="I298" s="159">
        <f t="shared" si="5"/>
        <v>43928</v>
      </c>
    </row>
    <row r="299" spans="2:9" x14ac:dyDescent="0.35">
      <c r="B299">
        <v>297</v>
      </c>
      <c r="C299">
        <v>43929</v>
      </c>
      <c r="D299" t="s">
        <v>126</v>
      </c>
      <c r="E299" t="s">
        <v>130</v>
      </c>
      <c r="F299">
        <v>1</v>
      </c>
      <c r="G299">
        <v>72</v>
      </c>
      <c r="I299" s="159">
        <f t="shared" si="5"/>
        <v>43929</v>
      </c>
    </row>
    <row r="300" spans="2:9" x14ac:dyDescent="0.35">
      <c r="B300">
        <v>298</v>
      </c>
      <c r="C300">
        <v>43929</v>
      </c>
      <c r="D300" t="s">
        <v>124</v>
      </c>
      <c r="E300" t="s">
        <v>128</v>
      </c>
      <c r="F300">
        <v>1</v>
      </c>
      <c r="G300">
        <v>42</v>
      </c>
      <c r="I300" s="159">
        <f t="shared" si="5"/>
        <v>43929</v>
      </c>
    </row>
    <row r="301" spans="2:9" x14ac:dyDescent="0.35">
      <c r="B301">
        <v>299</v>
      </c>
      <c r="C301">
        <v>43929</v>
      </c>
      <c r="D301" t="s">
        <v>126</v>
      </c>
      <c r="E301" t="s">
        <v>130</v>
      </c>
      <c r="F301">
        <v>1</v>
      </c>
      <c r="G301">
        <v>121</v>
      </c>
      <c r="I301" s="159">
        <f t="shared" si="5"/>
        <v>43929</v>
      </c>
    </row>
    <row r="302" spans="2:9" x14ac:dyDescent="0.35">
      <c r="B302">
        <v>300</v>
      </c>
      <c r="C302">
        <v>43930</v>
      </c>
      <c r="D302" t="s">
        <v>124</v>
      </c>
      <c r="E302" t="s">
        <v>127</v>
      </c>
      <c r="F302">
        <v>1</v>
      </c>
      <c r="G302">
        <v>57</v>
      </c>
      <c r="I302" s="159">
        <f t="shared" si="5"/>
        <v>43930</v>
      </c>
    </row>
    <row r="303" spans="2:9" x14ac:dyDescent="0.35">
      <c r="B303">
        <v>301</v>
      </c>
      <c r="C303">
        <v>43930</v>
      </c>
      <c r="D303" t="s">
        <v>126</v>
      </c>
      <c r="E303" t="s">
        <v>128</v>
      </c>
      <c r="F303">
        <v>1</v>
      </c>
      <c r="G303">
        <v>70</v>
      </c>
      <c r="I303" s="159">
        <f t="shared" si="5"/>
        <v>43930</v>
      </c>
    </row>
    <row r="304" spans="2:9" x14ac:dyDescent="0.35">
      <c r="B304">
        <v>302</v>
      </c>
      <c r="C304">
        <v>43930</v>
      </c>
      <c r="D304" t="s">
        <v>124</v>
      </c>
      <c r="E304" t="s">
        <v>127</v>
      </c>
      <c r="F304">
        <v>1</v>
      </c>
      <c r="G304">
        <v>41</v>
      </c>
      <c r="I304" s="159">
        <f t="shared" si="5"/>
        <v>43930</v>
      </c>
    </row>
    <row r="305" spans="2:9" x14ac:dyDescent="0.35">
      <c r="B305">
        <v>303</v>
      </c>
      <c r="C305">
        <v>43931</v>
      </c>
      <c r="D305" t="s">
        <v>125</v>
      </c>
      <c r="E305" t="s">
        <v>128</v>
      </c>
      <c r="F305">
        <v>2</v>
      </c>
      <c r="G305">
        <v>2422</v>
      </c>
      <c r="I305" s="159">
        <f t="shared" si="5"/>
        <v>43931</v>
      </c>
    </row>
    <row r="306" spans="2:9" x14ac:dyDescent="0.35">
      <c r="B306">
        <v>304</v>
      </c>
      <c r="C306">
        <v>43931</v>
      </c>
      <c r="D306" t="s">
        <v>123</v>
      </c>
      <c r="E306" t="s">
        <v>129</v>
      </c>
      <c r="F306">
        <v>1</v>
      </c>
      <c r="G306">
        <v>127</v>
      </c>
      <c r="I306" s="159">
        <f t="shared" si="5"/>
        <v>43931</v>
      </c>
    </row>
    <row r="307" spans="2:9" x14ac:dyDescent="0.35">
      <c r="B307">
        <v>305</v>
      </c>
      <c r="C307">
        <v>43931</v>
      </c>
      <c r="D307" t="s">
        <v>125</v>
      </c>
      <c r="E307" t="s">
        <v>130</v>
      </c>
      <c r="F307">
        <v>1</v>
      </c>
      <c r="G307">
        <v>952</v>
      </c>
      <c r="I307" s="159">
        <f t="shared" si="5"/>
        <v>43931</v>
      </c>
    </row>
    <row r="308" spans="2:9" x14ac:dyDescent="0.35">
      <c r="B308">
        <v>306</v>
      </c>
      <c r="C308">
        <v>43932</v>
      </c>
      <c r="D308" t="s">
        <v>123</v>
      </c>
      <c r="E308" t="s">
        <v>128</v>
      </c>
      <c r="F308">
        <v>6</v>
      </c>
      <c r="G308">
        <v>1062</v>
      </c>
      <c r="I308" s="159">
        <f t="shared" si="5"/>
        <v>43932</v>
      </c>
    </row>
    <row r="309" spans="2:9" x14ac:dyDescent="0.35">
      <c r="B309">
        <v>307</v>
      </c>
      <c r="C309">
        <v>43932</v>
      </c>
      <c r="D309" t="s">
        <v>125</v>
      </c>
      <c r="E309" t="s">
        <v>130</v>
      </c>
      <c r="F309">
        <v>1</v>
      </c>
      <c r="G309">
        <v>604</v>
      </c>
      <c r="I309" s="159">
        <f t="shared" si="5"/>
        <v>43932</v>
      </c>
    </row>
    <row r="310" spans="2:9" x14ac:dyDescent="0.35">
      <c r="B310">
        <v>308</v>
      </c>
      <c r="C310">
        <v>43932</v>
      </c>
      <c r="D310" t="s">
        <v>123</v>
      </c>
      <c r="E310" t="s">
        <v>127</v>
      </c>
      <c r="F310">
        <v>1</v>
      </c>
      <c r="G310">
        <v>220</v>
      </c>
      <c r="I310" s="159">
        <f t="shared" si="5"/>
        <v>43932</v>
      </c>
    </row>
    <row r="311" spans="2:9" x14ac:dyDescent="0.35">
      <c r="B311">
        <v>309</v>
      </c>
      <c r="C311">
        <v>43933</v>
      </c>
      <c r="D311" t="s">
        <v>125</v>
      </c>
      <c r="E311" t="s">
        <v>128</v>
      </c>
      <c r="F311">
        <v>2</v>
      </c>
      <c r="G311">
        <v>2002</v>
      </c>
      <c r="I311" s="159">
        <f t="shared" si="5"/>
        <v>43933</v>
      </c>
    </row>
    <row r="312" spans="2:9" x14ac:dyDescent="0.35">
      <c r="B312">
        <v>310</v>
      </c>
      <c r="C312">
        <v>43933</v>
      </c>
      <c r="D312" t="s">
        <v>123</v>
      </c>
      <c r="E312" t="s">
        <v>127</v>
      </c>
      <c r="F312">
        <v>3</v>
      </c>
      <c r="G312">
        <v>972</v>
      </c>
      <c r="I312" s="159">
        <f t="shared" si="5"/>
        <v>43933</v>
      </c>
    </row>
    <row r="313" spans="2:9" x14ac:dyDescent="0.35">
      <c r="B313">
        <v>311</v>
      </c>
      <c r="C313">
        <v>43933</v>
      </c>
      <c r="D313" t="s">
        <v>125</v>
      </c>
      <c r="E313" t="s">
        <v>129</v>
      </c>
      <c r="F313">
        <v>1</v>
      </c>
      <c r="G313">
        <v>792</v>
      </c>
      <c r="I313" s="159">
        <f t="shared" si="5"/>
        <v>43933</v>
      </c>
    </row>
    <row r="314" spans="2:9" x14ac:dyDescent="0.35">
      <c r="B314">
        <v>312</v>
      </c>
      <c r="C314">
        <v>43934</v>
      </c>
      <c r="D314" t="s">
        <v>126</v>
      </c>
      <c r="E314" t="s">
        <v>129</v>
      </c>
      <c r="F314">
        <v>2</v>
      </c>
      <c r="G314">
        <v>270</v>
      </c>
      <c r="I314" s="159">
        <f t="shared" si="5"/>
        <v>43934</v>
      </c>
    </row>
    <row r="315" spans="2:9" x14ac:dyDescent="0.35">
      <c r="B315">
        <v>313</v>
      </c>
      <c r="C315">
        <v>43934</v>
      </c>
      <c r="D315" t="s">
        <v>124</v>
      </c>
      <c r="E315" t="s">
        <v>130</v>
      </c>
      <c r="F315">
        <v>2</v>
      </c>
      <c r="G315">
        <v>86</v>
      </c>
      <c r="I315" s="159">
        <f t="shared" si="5"/>
        <v>43934</v>
      </c>
    </row>
    <row r="316" spans="2:9" x14ac:dyDescent="0.35">
      <c r="B316">
        <v>314</v>
      </c>
      <c r="C316">
        <v>43934</v>
      </c>
      <c r="D316" t="s">
        <v>126</v>
      </c>
      <c r="E316" t="s">
        <v>128</v>
      </c>
      <c r="F316">
        <v>1</v>
      </c>
      <c r="G316">
        <v>50</v>
      </c>
      <c r="I316" s="159">
        <f t="shared" si="5"/>
        <v>43934</v>
      </c>
    </row>
    <row r="317" spans="2:9" x14ac:dyDescent="0.35">
      <c r="B317">
        <v>315</v>
      </c>
      <c r="C317">
        <v>43935</v>
      </c>
      <c r="D317" t="s">
        <v>124</v>
      </c>
      <c r="E317" t="s">
        <v>130</v>
      </c>
      <c r="F317">
        <v>1</v>
      </c>
      <c r="G317">
        <v>52</v>
      </c>
      <c r="I317" s="159">
        <f t="shared" si="5"/>
        <v>43935</v>
      </c>
    </row>
    <row r="318" spans="2:9" x14ac:dyDescent="0.35">
      <c r="B318">
        <v>316</v>
      </c>
      <c r="C318">
        <v>43935</v>
      </c>
      <c r="D318" t="s">
        <v>126</v>
      </c>
      <c r="E318" t="s">
        <v>127</v>
      </c>
      <c r="F318">
        <v>1</v>
      </c>
      <c r="G318">
        <v>189</v>
      </c>
      <c r="I318" s="159">
        <f t="shared" si="5"/>
        <v>43935</v>
      </c>
    </row>
    <row r="319" spans="2:9" x14ac:dyDescent="0.35">
      <c r="B319">
        <v>317</v>
      </c>
      <c r="C319">
        <v>43935</v>
      </c>
      <c r="D319" t="s">
        <v>124</v>
      </c>
      <c r="E319" t="s">
        <v>128</v>
      </c>
      <c r="F319">
        <v>4</v>
      </c>
      <c r="G319">
        <v>204</v>
      </c>
      <c r="I319" s="159">
        <f t="shared" si="5"/>
        <v>43935</v>
      </c>
    </row>
    <row r="320" spans="2:9" x14ac:dyDescent="0.35">
      <c r="B320">
        <v>318</v>
      </c>
      <c r="C320">
        <v>43936</v>
      </c>
      <c r="D320" t="s">
        <v>126</v>
      </c>
      <c r="E320" t="s">
        <v>127</v>
      </c>
      <c r="F320">
        <v>2</v>
      </c>
      <c r="G320">
        <v>146</v>
      </c>
      <c r="I320" s="159">
        <f t="shared" si="5"/>
        <v>43936</v>
      </c>
    </row>
    <row r="321" spans="2:9" x14ac:dyDescent="0.35">
      <c r="B321">
        <v>319</v>
      </c>
      <c r="C321">
        <v>43936</v>
      </c>
      <c r="D321" t="s">
        <v>124</v>
      </c>
      <c r="E321" t="s">
        <v>129</v>
      </c>
      <c r="F321">
        <v>4</v>
      </c>
      <c r="G321">
        <v>204</v>
      </c>
      <c r="I321" s="159">
        <f t="shared" si="5"/>
        <v>43936</v>
      </c>
    </row>
    <row r="322" spans="2:9" x14ac:dyDescent="0.35">
      <c r="B322">
        <v>320</v>
      </c>
      <c r="C322">
        <v>43936</v>
      </c>
      <c r="D322" t="s">
        <v>126</v>
      </c>
      <c r="E322" t="s">
        <v>130</v>
      </c>
      <c r="F322">
        <v>1</v>
      </c>
      <c r="G322">
        <v>91</v>
      </c>
      <c r="I322" s="159">
        <f t="shared" si="5"/>
        <v>43936</v>
      </c>
    </row>
    <row r="323" spans="2:9" x14ac:dyDescent="0.35">
      <c r="B323">
        <v>321</v>
      </c>
      <c r="C323">
        <v>43937</v>
      </c>
      <c r="D323" t="s">
        <v>123</v>
      </c>
      <c r="E323" t="s">
        <v>130</v>
      </c>
      <c r="F323">
        <v>1</v>
      </c>
      <c r="G323">
        <v>335</v>
      </c>
      <c r="I323" s="159">
        <f t="shared" si="5"/>
        <v>43937</v>
      </c>
    </row>
    <row r="324" spans="2:9" x14ac:dyDescent="0.35">
      <c r="B324">
        <v>322</v>
      </c>
      <c r="C324">
        <v>43937</v>
      </c>
      <c r="D324" t="s">
        <v>125</v>
      </c>
      <c r="E324" t="s">
        <v>128</v>
      </c>
      <c r="F324">
        <v>1</v>
      </c>
      <c r="G324">
        <v>473</v>
      </c>
      <c r="I324" s="159">
        <f t="shared" ref="I324:I387" si="6">C324</f>
        <v>43937</v>
      </c>
    </row>
    <row r="325" spans="2:9" x14ac:dyDescent="0.35">
      <c r="B325">
        <v>323</v>
      </c>
      <c r="C325">
        <v>43937</v>
      </c>
      <c r="D325" t="s">
        <v>123</v>
      </c>
      <c r="E325" t="s">
        <v>130</v>
      </c>
      <c r="F325">
        <v>6</v>
      </c>
      <c r="G325">
        <v>738</v>
      </c>
      <c r="I325" s="159">
        <f t="shared" si="6"/>
        <v>43937</v>
      </c>
    </row>
    <row r="326" spans="2:9" x14ac:dyDescent="0.35">
      <c r="B326">
        <v>324</v>
      </c>
      <c r="C326">
        <v>43938</v>
      </c>
      <c r="D326" t="s">
        <v>125</v>
      </c>
      <c r="E326" t="s">
        <v>127</v>
      </c>
      <c r="F326">
        <v>1</v>
      </c>
      <c r="G326">
        <v>347</v>
      </c>
      <c r="I326" s="159">
        <f t="shared" si="6"/>
        <v>43938</v>
      </c>
    </row>
    <row r="327" spans="2:9" x14ac:dyDescent="0.35">
      <c r="B327">
        <v>325</v>
      </c>
      <c r="C327">
        <v>43938</v>
      </c>
      <c r="D327" t="s">
        <v>123</v>
      </c>
      <c r="E327" t="s">
        <v>128</v>
      </c>
      <c r="F327">
        <v>5</v>
      </c>
      <c r="G327">
        <v>1340</v>
      </c>
      <c r="I327" s="159">
        <f t="shared" si="6"/>
        <v>43938</v>
      </c>
    </row>
    <row r="328" spans="2:9" x14ac:dyDescent="0.35">
      <c r="B328">
        <v>326</v>
      </c>
      <c r="C328">
        <v>43938</v>
      </c>
      <c r="D328" t="s">
        <v>125</v>
      </c>
      <c r="E328" t="s">
        <v>127</v>
      </c>
      <c r="F328">
        <v>1</v>
      </c>
      <c r="G328">
        <v>1030</v>
      </c>
      <c r="I328" s="159">
        <f t="shared" si="6"/>
        <v>43938</v>
      </c>
    </row>
    <row r="329" spans="2:9" x14ac:dyDescent="0.35">
      <c r="B329">
        <v>327</v>
      </c>
      <c r="C329">
        <v>43939</v>
      </c>
      <c r="D329" t="s">
        <v>123</v>
      </c>
      <c r="E329" t="s">
        <v>129</v>
      </c>
      <c r="F329">
        <v>5</v>
      </c>
      <c r="G329">
        <v>1305</v>
      </c>
      <c r="I329" s="159">
        <f t="shared" si="6"/>
        <v>43939</v>
      </c>
    </row>
    <row r="330" spans="2:9" x14ac:dyDescent="0.35">
      <c r="B330">
        <v>328</v>
      </c>
      <c r="C330">
        <v>43939</v>
      </c>
      <c r="D330" t="s">
        <v>125</v>
      </c>
      <c r="E330" t="s">
        <v>130</v>
      </c>
      <c r="F330">
        <v>1</v>
      </c>
      <c r="G330">
        <v>192</v>
      </c>
      <c r="I330" s="159">
        <f t="shared" si="6"/>
        <v>43939</v>
      </c>
    </row>
    <row r="331" spans="2:9" x14ac:dyDescent="0.35">
      <c r="B331">
        <v>329</v>
      </c>
      <c r="C331">
        <v>43939</v>
      </c>
      <c r="D331" t="s">
        <v>123</v>
      </c>
      <c r="E331" t="s">
        <v>127</v>
      </c>
      <c r="F331">
        <v>5</v>
      </c>
      <c r="G331">
        <v>875</v>
      </c>
      <c r="I331" s="159">
        <f t="shared" si="6"/>
        <v>43939</v>
      </c>
    </row>
    <row r="332" spans="2:9" x14ac:dyDescent="0.35">
      <c r="B332">
        <v>330</v>
      </c>
      <c r="C332">
        <v>43940</v>
      </c>
      <c r="D332" t="s">
        <v>124</v>
      </c>
      <c r="E332" t="s">
        <v>128</v>
      </c>
      <c r="F332">
        <v>1</v>
      </c>
      <c r="G332">
        <v>65</v>
      </c>
      <c r="I332" s="159">
        <f t="shared" si="6"/>
        <v>43940</v>
      </c>
    </row>
    <row r="333" spans="2:9" x14ac:dyDescent="0.35">
      <c r="B333">
        <v>331</v>
      </c>
      <c r="C333">
        <v>43940</v>
      </c>
      <c r="D333" t="s">
        <v>126</v>
      </c>
      <c r="E333" t="s">
        <v>130</v>
      </c>
      <c r="F333">
        <v>1</v>
      </c>
      <c r="G333">
        <v>145</v>
      </c>
      <c r="I333" s="159">
        <f t="shared" si="6"/>
        <v>43940</v>
      </c>
    </row>
    <row r="334" spans="2:9" x14ac:dyDescent="0.35">
      <c r="B334">
        <v>332</v>
      </c>
      <c r="C334">
        <v>43940</v>
      </c>
      <c r="D334" t="s">
        <v>124</v>
      </c>
      <c r="E334" t="s">
        <v>127</v>
      </c>
      <c r="F334">
        <v>1</v>
      </c>
      <c r="G334">
        <v>39</v>
      </c>
      <c r="I334" s="159">
        <f t="shared" si="6"/>
        <v>43940</v>
      </c>
    </row>
    <row r="335" spans="2:9" x14ac:dyDescent="0.35">
      <c r="B335">
        <v>333</v>
      </c>
      <c r="C335">
        <v>43941</v>
      </c>
      <c r="D335" t="s">
        <v>126</v>
      </c>
      <c r="E335" t="s">
        <v>128</v>
      </c>
      <c r="F335">
        <v>2</v>
      </c>
      <c r="G335">
        <v>246</v>
      </c>
      <c r="I335" s="159">
        <f t="shared" si="6"/>
        <v>43941</v>
      </c>
    </row>
    <row r="336" spans="2:9" x14ac:dyDescent="0.35">
      <c r="B336">
        <v>334</v>
      </c>
      <c r="C336">
        <v>43941</v>
      </c>
      <c r="D336" t="s">
        <v>124</v>
      </c>
      <c r="E336" t="s">
        <v>127</v>
      </c>
      <c r="F336">
        <v>1</v>
      </c>
      <c r="G336">
        <v>62</v>
      </c>
      <c r="I336" s="159">
        <f t="shared" si="6"/>
        <v>43941</v>
      </c>
    </row>
    <row r="337" spans="2:9" x14ac:dyDescent="0.35">
      <c r="B337">
        <v>335</v>
      </c>
      <c r="C337">
        <v>43941</v>
      </c>
      <c r="D337" t="s">
        <v>126</v>
      </c>
      <c r="E337" t="s">
        <v>129</v>
      </c>
      <c r="F337">
        <v>1</v>
      </c>
      <c r="G337">
        <v>84</v>
      </c>
      <c r="I337" s="159">
        <f t="shared" si="6"/>
        <v>43941</v>
      </c>
    </row>
    <row r="338" spans="2:9" x14ac:dyDescent="0.35">
      <c r="B338">
        <v>336</v>
      </c>
      <c r="C338">
        <v>43942</v>
      </c>
      <c r="D338" t="s">
        <v>124</v>
      </c>
      <c r="E338" t="s">
        <v>130</v>
      </c>
      <c r="F338">
        <v>1</v>
      </c>
      <c r="G338">
        <v>32</v>
      </c>
      <c r="I338" s="159">
        <f t="shared" si="6"/>
        <v>43942</v>
      </c>
    </row>
    <row r="339" spans="2:9" x14ac:dyDescent="0.35">
      <c r="B339">
        <v>337</v>
      </c>
      <c r="C339">
        <v>43942</v>
      </c>
      <c r="D339" t="s">
        <v>126</v>
      </c>
      <c r="E339" t="s">
        <v>127</v>
      </c>
      <c r="F339">
        <v>1</v>
      </c>
      <c r="G339">
        <v>131</v>
      </c>
      <c r="I339" s="159">
        <f t="shared" si="6"/>
        <v>43942</v>
      </c>
    </row>
    <row r="340" spans="2:9" x14ac:dyDescent="0.35">
      <c r="B340">
        <v>338</v>
      </c>
      <c r="C340">
        <v>43942</v>
      </c>
      <c r="D340" t="s">
        <v>124</v>
      </c>
      <c r="E340" t="s">
        <v>128</v>
      </c>
      <c r="F340">
        <v>5</v>
      </c>
      <c r="G340">
        <v>170</v>
      </c>
      <c r="I340" s="159">
        <f t="shared" si="6"/>
        <v>43942</v>
      </c>
    </row>
    <row r="341" spans="2:9" x14ac:dyDescent="0.35">
      <c r="B341">
        <v>339</v>
      </c>
      <c r="C341">
        <v>43943</v>
      </c>
      <c r="D341" t="s">
        <v>125</v>
      </c>
      <c r="E341" t="s">
        <v>130</v>
      </c>
      <c r="F341">
        <v>1</v>
      </c>
      <c r="G341">
        <v>202</v>
      </c>
      <c r="I341" s="159">
        <f t="shared" si="6"/>
        <v>43943</v>
      </c>
    </row>
    <row r="342" spans="2:9" x14ac:dyDescent="0.35">
      <c r="B342">
        <v>340</v>
      </c>
      <c r="C342">
        <v>43943</v>
      </c>
      <c r="D342" t="s">
        <v>123</v>
      </c>
      <c r="E342" t="s">
        <v>127</v>
      </c>
      <c r="F342">
        <v>2</v>
      </c>
      <c r="G342">
        <v>132</v>
      </c>
      <c r="I342" s="159">
        <f t="shared" si="6"/>
        <v>43943</v>
      </c>
    </row>
    <row r="343" spans="2:9" x14ac:dyDescent="0.35">
      <c r="B343">
        <v>341</v>
      </c>
      <c r="C343">
        <v>43943</v>
      </c>
      <c r="D343" t="s">
        <v>125</v>
      </c>
      <c r="E343" t="s">
        <v>128</v>
      </c>
      <c r="F343">
        <v>1</v>
      </c>
      <c r="G343">
        <v>912</v>
      </c>
      <c r="I343" s="159">
        <f t="shared" si="6"/>
        <v>43943</v>
      </c>
    </row>
    <row r="344" spans="2:9" x14ac:dyDescent="0.35">
      <c r="B344">
        <v>342</v>
      </c>
      <c r="C344">
        <v>43944</v>
      </c>
      <c r="D344" t="s">
        <v>123</v>
      </c>
      <c r="E344" t="s">
        <v>127</v>
      </c>
      <c r="F344">
        <v>5</v>
      </c>
      <c r="G344">
        <v>1550</v>
      </c>
      <c r="I344" s="159">
        <f t="shared" si="6"/>
        <v>43944</v>
      </c>
    </row>
    <row r="345" spans="2:9" x14ac:dyDescent="0.35">
      <c r="B345">
        <v>343</v>
      </c>
      <c r="C345">
        <v>43944</v>
      </c>
      <c r="D345" t="s">
        <v>125</v>
      </c>
      <c r="E345" t="s">
        <v>129</v>
      </c>
      <c r="F345">
        <v>1</v>
      </c>
      <c r="G345">
        <v>207</v>
      </c>
      <c r="I345" s="159">
        <f t="shared" si="6"/>
        <v>43944</v>
      </c>
    </row>
    <row r="346" spans="2:9" x14ac:dyDescent="0.35">
      <c r="B346">
        <v>344</v>
      </c>
      <c r="C346">
        <v>43944</v>
      </c>
      <c r="D346" t="s">
        <v>123</v>
      </c>
      <c r="E346" t="s">
        <v>130</v>
      </c>
      <c r="F346">
        <v>2</v>
      </c>
      <c r="G346">
        <v>682</v>
      </c>
      <c r="I346" s="159">
        <f t="shared" si="6"/>
        <v>43944</v>
      </c>
    </row>
    <row r="347" spans="2:9" x14ac:dyDescent="0.35">
      <c r="B347">
        <v>345</v>
      </c>
      <c r="C347">
        <v>43945</v>
      </c>
      <c r="D347" t="s">
        <v>125</v>
      </c>
      <c r="E347" t="s">
        <v>127</v>
      </c>
      <c r="F347">
        <v>4</v>
      </c>
      <c r="G347">
        <v>3576</v>
      </c>
      <c r="I347" s="159">
        <f t="shared" si="6"/>
        <v>43945</v>
      </c>
    </row>
    <row r="348" spans="2:9" x14ac:dyDescent="0.35">
      <c r="B348">
        <v>346</v>
      </c>
      <c r="C348">
        <v>43945</v>
      </c>
      <c r="D348" t="s">
        <v>123</v>
      </c>
      <c r="E348" t="s">
        <v>128</v>
      </c>
      <c r="F348">
        <v>1</v>
      </c>
      <c r="G348">
        <v>129</v>
      </c>
      <c r="I348" s="159">
        <f t="shared" si="6"/>
        <v>43945</v>
      </c>
    </row>
    <row r="349" spans="2:9" x14ac:dyDescent="0.35">
      <c r="B349">
        <v>347</v>
      </c>
      <c r="C349">
        <v>43945</v>
      </c>
      <c r="D349" t="s">
        <v>125</v>
      </c>
      <c r="E349" t="s">
        <v>129</v>
      </c>
      <c r="F349">
        <v>1</v>
      </c>
      <c r="G349">
        <v>1118</v>
      </c>
      <c r="I349" s="159">
        <f t="shared" si="6"/>
        <v>43945</v>
      </c>
    </row>
    <row r="350" spans="2:9" x14ac:dyDescent="0.35">
      <c r="B350">
        <v>348</v>
      </c>
      <c r="C350">
        <v>43946</v>
      </c>
      <c r="D350" t="s">
        <v>126</v>
      </c>
      <c r="E350" t="s">
        <v>127</v>
      </c>
      <c r="F350">
        <v>2</v>
      </c>
      <c r="G350">
        <v>242</v>
      </c>
      <c r="I350" s="159">
        <f t="shared" si="6"/>
        <v>43946</v>
      </c>
    </row>
    <row r="351" spans="2:9" x14ac:dyDescent="0.35">
      <c r="B351">
        <v>349</v>
      </c>
      <c r="C351">
        <v>43946</v>
      </c>
      <c r="D351" t="s">
        <v>124</v>
      </c>
      <c r="E351" t="s">
        <v>128</v>
      </c>
      <c r="F351">
        <v>4</v>
      </c>
      <c r="G351">
        <v>196</v>
      </c>
      <c r="I351" s="159">
        <f t="shared" si="6"/>
        <v>43946</v>
      </c>
    </row>
    <row r="352" spans="2:9" x14ac:dyDescent="0.35">
      <c r="B352">
        <v>350</v>
      </c>
      <c r="C352">
        <v>43946</v>
      </c>
      <c r="D352" t="s">
        <v>126</v>
      </c>
      <c r="E352" t="s">
        <v>127</v>
      </c>
      <c r="F352">
        <v>1</v>
      </c>
      <c r="G352">
        <v>108</v>
      </c>
      <c r="I352" s="159">
        <f t="shared" si="6"/>
        <v>43946</v>
      </c>
    </row>
    <row r="353" spans="2:9" x14ac:dyDescent="0.35">
      <c r="B353">
        <v>351</v>
      </c>
      <c r="C353">
        <v>43947</v>
      </c>
      <c r="D353" t="s">
        <v>124</v>
      </c>
      <c r="E353" t="s">
        <v>129</v>
      </c>
      <c r="F353">
        <v>1</v>
      </c>
      <c r="G353">
        <v>35</v>
      </c>
      <c r="I353" s="159">
        <f t="shared" si="6"/>
        <v>43947</v>
      </c>
    </row>
    <row r="354" spans="2:9" x14ac:dyDescent="0.35">
      <c r="B354">
        <v>352</v>
      </c>
      <c r="C354">
        <v>43947</v>
      </c>
      <c r="D354" t="s">
        <v>126</v>
      </c>
      <c r="E354" t="s">
        <v>130</v>
      </c>
      <c r="F354">
        <v>1</v>
      </c>
      <c r="G354">
        <v>126</v>
      </c>
      <c r="I354" s="159">
        <f t="shared" si="6"/>
        <v>43947</v>
      </c>
    </row>
    <row r="355" spans="2:9" x14ac:dyDescent="0.35">
      <c r="B355">
        <v>353</v>
      </c>
      <c r="C355">
        <v>43947</v>
      </c>
      <c r="D355" t="s">
        <v>124</v>
      </c>
      <c r="E355" t="s">
        <v>127</v>
      </c>
      <c r="F355">
        <v>1</v>
      </c>
      <c r="G355">
        <v>49</v>
      </c>
      <c r="I355" s="159">
        <f t="shared" si="6"/>
        <v>43947</v>
      </c>
    </row>
    <row r="356" spans="2:9" x14ac:dyDescent="0.35">
      <c r="B356">
        <v>354</v>
      </c>
      <c r="C356">
        <v>43948</v>
      </c>
      <c r="D356" t="s">
        <v>126</v>
      </c>
      <c r="E356" t="s">
        <v>128</v>
      </c>
      <c r="F356">
        <v>1</v>
      </c>
      <c r="G356">
        <v>61</v>
      </c>
      <c r="I356" s="159">
        <f t="shared" si="6"/>
        <v>43948</v>
      </c>
    </row>
    <row r="357" spans="2:9" x14ac:dyDescent="0.35">
      <c r="B357">
        <v>355</v>
      </c>
      <c r="C357">
        <v>43948</v>
      </c>
      <c r="D357" t="s">
        <v>124</v>
      </c>
      <c r="E357" t="s">
        <v>129</v>
      </c>
      <c r="F357">
        <v>3</v>
      </c>
      <c r="G357">
        <v>192</v>
      </c>
      <c r="I357" s="159">
        <f t="shared" si="6"/>
        <v>43948</v>
      </c>
    </row>
    <row r="358" spans="2:9" x14ac:dyDescent="0.35">
      <c r="B358">
        <v>356</v>
      </c>
      <c r="C358">
        <v>43948</v>
      </c>
      <c r="D358" t="s">
        <v>126</v>
      </c>
      <c r="E358" t="s">
        <v>130</v>
      </c>
      <c r="F358">
        <v>3</v>
      </c>
      <c r="G358">
        <v>114</v>
      </c>
      <c r="I358" s="159">
        <f t="shared" si="6"/>
        <v>43948</v>
      </c>
    </row>
    <row r="359" spans="2:9" x14ac:dyDescent="0.35">
      <c r="B359">
        <v>357</v>
      </c>
      <c r="C359">
        <v>43949</v>
      </c>
      <c r="D359" t="s">
        <v>123</v>
      </c>
      <c r="E359" t="s">
        <v>128</v>
      </c>
      <c r="F359">
        <v>4</v>
      </c>
      <c r="G359">
        <v>724</v>
      </c>
      <c r="I359" s="159">
        <f t="shared" si="6"/>
        <v>43949</v>
      </c>
    </row>
    <row r="360" spans="2:9" x14ac:dyDescent="0.35">
      <c r="B360">
        <v>358</v>
      </c>
      <c r="C360">
        <v>43949</v>
      </c>
      <c r="D360" t="s">
        <v>125</v>
      </c>
      <c r="E360" t="s">
        <v>127</v>
      </c>
      <c r="F360">
        <v>1</v>
      </c>
      <c r="G360">
        <v>1135</v>
      </c>
      <c r="I360" s="159">
        <f t="shared" si="6"/>
        <v>43949</v>
      </c>
    </row>
    <row r="361" spans="2:9" x14ac:dyDescent="0.35">
      <c r="B361">
        <v>359</v>
      </c>
      <c r="C361">
        <v>43949</v>
      </c>
      <c r="D361" t="s">
        <v>123</v>
      </c>
      <c r="E361" t="s">
        <v>129</v>
      </c>
      <c r="F361">
        <v>1</v>
      </c>
      <c r="G361">
        <v>194</v>
      </c>
      <c r="I361" s="159">
        <f t="shared" si="6"/>
        <v>43949</v>
      </c>
    </row>
    <row r="362" spans="2:9" x14ac:dyDescent="0.35">
      <c r="B362">
        <v>360</v>
      </c>
      <c r="C362">
        <v>43950</v>
      </c>
      <c r="D362" t="s">
        <v>125</v>
      </c>
      <c r="E362" t="s">
        <v>130</v>
      </c>
      <c r="F362">
        <v>3</v>
      </c>
      <c r="G362">
        <v>2550</v>
      </c>
      <c r="I362" s="159">
        <f t="shared" si="6"/>
        <v>43950</v>
      </c>
    </row>
    <row r="363" spans="2:9" x14ac:dyDescent="0.35">
      <c r="B363">
        <v>361</v>
      </c>
      <c r="C363">
        <v>43950</v>
      </c>
      <c r="D363" t="s">
        <v>123</v>
      </c>
      <c r="E363" t="s">
        <v>127</v>
      </c>
      <c r="F363">
        <v>1</v>
      </c>
      <c r="G363">
        <v>116</v>
      </c>
      <c r="I363" s="159">
        <f t="shared" si="6"/>
        <v>43950</v>
      </c>
    </row>
    <row r="364" spans="2:9" x14ac:dyDescent="0.35">
      <c r="B364">
        <v>362</v>
      </c>
      <c r="C364">
        <v>43950</v>
      </c>
      <c r="D364" t="s">
        <v>125</v>
      </c>
      <c r="E364" t="s">
        <v>128</v>
      </c>
      <c r="F364">
        <v>1</v>
      </c>
      <c r="G364">
        <v>338</v>
      </c>
      <c r="I364" s="159">
        <f t="shared" si="6"/>
        <v>43950</v>
      </c>
    </row>
    <row r="365" spans="2:9" x14ac:dyDescent="0.35">
      <c r="B365">
        <v>363</v>
      </c>
      <c r="C365">
        <v>43951</v>
      </c>
      <c r="D365" t="s">
        <v>123</v>
      </c>
      <c r="E365" t="s">
        <v>129</v>
      </c>
      <c r="F365">
        <v>2</v>
      </c>
      <c r="G365">
        <v>206</v>
      </c>
      <c r="I365" s="159">
        <f t="shared" si="6"/>
        <v>43951</v>
      </c>
    </row>
    <row r="366" spans="2:9" x14ac:dyDescent="0.35">
      <c r="B366">
        <v>364</v>
      </c>
      <c r="C366">
        <v>43951</v>
      </c>
      <c r="D366" t="s">
        <v>125</v>
      </c>
      <c r="E366" t="s">
        <v>130</v>
      </c>
      <c r="F366">
        <v>2</v>
      </c>
      <c r="G366">
        <v>998</v>
      </c>
      <c r="I366" s="159">
        <f t="shared" si="6"/>
        <v>43951</v>
      </c>
    </row>
    <row r="367" spans="2:9" x14ac:dyDescent="0.35">
      <c r="B367">
        <v>365</v>
      </c>
      <c r="C367">
        <v>43951</v>
      </c>
      <c r="D367" t="s">
        <v>123</v>
      </c>
      <c r="E367" t="s">
        <v>128</v>
      </c>
      <c r="F367">
        <v>4</v>
      </c>
      <c r="G367">
        <v>1384</v>
      </c>
      <c r="I367" s="159">
        <f t="shared" si="6"/>
        <v>43951</v>
      </c>
    </row>
    <row r="368" spans="2:9" x14ac:dyDescent="0.35">
      <c r="B368">
        <v>366</v>
      </c>
      <c r="C368">
        <v>43952</v>
      </c>
      <c r="D368" t="s">
        <v>124</v>
      </c>
      <c r="E368" t="s">
        <v>127</v>
      </c>
      <c r="F368">
        <v>1</v>
      </c>
      <c r="G368">
        <v>40</v>
      </c>
      <c r="I368" s="159">
        <f t="shared" si="6"/>
        <v>43952</v>
      </c>
    </row>
    <row r="369" spans="2:9" x14ac:dyDescent="0.35">
      <c r="B369">
        <v>367</v>
      </c>
      <c r="C369">
        <v>43952</v>
      </c>
      <c r="D369" t="s">
        <v>126</v>
      </c>
      <c r="E369" t="s">
        <v>129</v>
      </c>
      <c r="F369">
        <v>2</v>
      </c>
      <c r="G369">
        <v>184</v>
      </c>
      <c r="I369" s="159">
        <f t="shared" si="6"/>
        <v>43952</v>
      </c>
    </row>
    <row r="370" spans="2:9" x14ac:dyDescent="0.35">
      <c r="B370">
        <v>368</v>
      </c>
      <c r="C370">
        <v>43952</v>
      </c>
      <c r="D370" t="s">
        <v>124</v>
      </c>
      <c r="E370" t="s">
        <v>130</v>
      </c>
      <c r="F370">
        <v>1</v>
      </c>
      <c r="G370">
        <v>45</v>
      </c>
      <c r="I370" s="159">
        <f t="shared" si="6"/>
        <v>43952</v>
      </c>
    </row>
    <row r="371" spans="2:9" x14ac:dyDescent="0.35">
      <c r="B371">
        <v>369</v>
      </c>
      <c r="C371">
        <v>43953</v>
      </c>
      <c r="D371" t="s">
        <v>126</v>
      </c>
      <c r="E371" t="s">
        <v>127</v>
      </c>
      <c r="F371">
        <v>1</v>
      </c>
      <c r="G371">
        <v>62</v>
      </c>
      <c r="I371" s="159">
        <f t="shared" si="6"/>
        <v>43953</v>
      </c>
    </row>
    <row r="372" spans="2:9" x14ac:dyDescent="0.35">
      <c r="B372">
        <v>370</v>
      </c>
      <c r="C372">
        <v>43953</v>
      </c>
      <c r="D372" t="s">
        <v>124</v>
      </c>
      <c r="E372" t="s">
        <v>128</v>
      </c>
      <c r="F372">
        <v>3</v>
      </c>
      <c r="G372">
        <v>117</v>
      </c>
      <c r="I372" s="159">
        <f t="shared" si="6"/>
        <v>43953</v>
      </c>
    </row>
    <row r="373" spans="2:9" x14ac:dyDescent="0.35">
      <c r="B373">
        <v>371</v>
      </c>
      <c r="C373">
        <v>43953</v>
      </c>
      <c r="D373" t="s">
        <v>126</v>
      </c>
      <c r="E373" t="s">
        <v>129</v>
      </c>
      <c r="F373">
        <v>1</v>
      </c>
      <c r="G373">
        <v>192</v>
      </c>
      <c r="I373" s="159">
        <f t="shared" si="6"/>
        <v>43953</v>
      </c>
    </row>
    <row r="374" spans="2:9" x14ac:dyDescent="0.35">
      <c r="B374">
        <v>372</v>
      </c>
      <c r="C374">
        <v>43954</v>
      </c>
      <c r="D374" t="s">
        <v>124</v>
      </c>
      <c r="E374" t="s">
        <v>130</v>
      </c>
      <c r="F374">
        <v>1</v>
      </c>
      <c r="G374">
        <v>58</v>
      </c>
      <c r="I374" s="159">
        <f t="shared" si="6"/>
        <v>43954</v>
      </c>
    </row>
    <row r="375" spans="2:9" x14ac:dyDescent="0.35">
      <c r="B375">
        <v>373</v>
      </c>
      <c r="C375">
        <v>43954</v>
      </c>
      <c r="D375" t="s">
        <v>126</v>
      </c>
      <c r="E375" t="s">
        <v>128</v>
      </c>
      <c r="F375">
        <v>1</v>
      </c>
      <c r="G375">
        <v>192</v>
      </c>
      <c r="I375" s="159">
        <f t="shared" si="6"/>
        <v>43954</v>
      </c>
    </row>
    <row r="376" spans="2:9" x14ac:dyDescent="0.35">
      <c r="B376">
        <v>374</v>
      </c>
      <c r="C376">
        <v>43954</v>
      </c>
      <c r="D376" t="s">
        <v>124</v>
      </c>
      <c r="E376" t="s">
        <v>130</v>
      </c>
      <c r="F376">
        <v>4</v>
      </c>
      <c r="G376">
        <v>156</v>
      </c>
      <c r="I376" s="159">
        <f t="shared" si="6"/>
        <v>43954</v>
      </c>
    </row>
    <row r="377" spans="2:9" x14ac:dyDescent="0.35">
      <c r="B377">
        <v>375</v>
      </c>
      <c r="C377">
        <v>43955</v>
      </c>
      <c r="D377" t="s">
        <v>125</v>
      </c>
      <c r="E377" t="s">
        <v>129</v>
      </c>
      <c r="F377">
        <v>1</v>
      </c>
      <c r="G377">
        <v>914</v>
      </c>
      <c r="I377" s="159">
        <f t="shared" si="6"/>
        <v>43955</v>
      </c>
    </row>
    <row r="378" spans="2:9" x14ac:dyDescent="0.35">
      <c r="B378">
        <v>376</v>
      </c>
      <c r="C378">
        <v>43955</v>
      </c>
      <c r="D378" t="s">
        <v>123</v>
      </c>
      <c r="E378" t="s">
        <v>130</v>
      </c>
      <c r="F378">
        <v>1</v>
      </c>
      <c r="G378">
        <v>135</v>
      </c>
      <c r="I378" s="159">
        <f t="shared" si="6"/>
        <v>43955</v>
      </c>
    </row>
    <row r="379" spans="2:9" x14ac:dyDescent="0.35">
      <c r="B379">
        <v>377</v>
      </c>
      <c r="C379">
        <v>43955</v>
      </c>
      <c r="D379" t="s">
        <v>125</v>
      </c>
      <c r="E379" t="s">
        <v>127</v>
      </c>
      <c r="F379">
        <v>3</v>
      </c>
      <c r="G379">
        <v>1263</v>
      </c>
      <c r="I379" s="159">
        <f t="shared" si="6"/>
        <v>43955</v>
      </c>
    </row>
    <row r="380" spans="2:9" x14ac:dyDescent="0.35">
      <c r="B380">
        <v>378</v>
      </c>
      <c r="C380">
        <v>43956</v>
      </c>
      <c r="D380" t="s">
        <v>123</v>
      </c>
      <c r="E380" t="s">
        <v>128</v>
      </c>
      <c r="F380">
        <v>5</v>
      </c>
      <c r="G380">
        <v>1520</v>
      </c>
      <c r="I380" s="159">
        <f t="shared" si="6"/>
        <v>43956</v>
      </c>
    </row>
    <row r="381" spans="2:9" x14ac:dyDescent="0.35">
      <c r="B381">
        <v>379</v>
      </c>
      <c r="C381">
        <v>43956</v>
      </c>
      <c r="D381" t="s">
        <v>125</v>
      </c>
      <c r="E381" t="s">
        <v>129</v>
      </c>
      <c r="F381">
        <v>1</v>
      </c>
      <c r="G381">
        <v>1064</v>
      </c>
      <c r="I381" s="159">
        <f t="shared" si="6"/>
        <v>43956</v>
      </c>
    </row>
    <row r="382" spans="2:9" x14ac:dyDescent="0.35">
      <c r="B382">
        <v>380</v>
      </c>
      <c r="C382">
        <v>43956</v>
      </c>
      <c r="D382" t="s">
        <v>123</v>
      </c>
      <c r="E382" t="s">
        <v>130</v>
      </c>
      <c r="F382">
        <v>1</v>
      </c>
      <c r="G382">
        <v>172</v>
      </c>
      <c r="I382" s="159">
        <f t="shared" si="6"/>
        <v>43956</v>
      </c>
    </row>
    <row r="383" spans="2:9" x14ac:dyDescent="0.35">
      <c r="B383">
        <v>381</v>
      </c>
      <c r="C383">
        <v>43957</v>
      </c>
      <c r="D383" t="s">
        <v>125</v>
      </c>
      <c r="E383" t="s">
        <v>128</v>
      </c>
      <c r="F383">
        <v>2</v>
      </c>
      <c r="G383">
        <v>2082</v>
      </c>
      <c r="I383" s="159">
        <f t="shared" si="6"/>
        <v>43957</v>
      </c>
    </row>
    <row r="384" spans="2:9" x14ac:dyDescent="0.35">
      <c r="B384">
        <v>382</v>
      </c>
      <c r="C384">
        <v>43957</v>
      </c>
      <c r="D384" t="s">
        <v>123</v>
      </c>
      <c r="E384" t="s">
        <v>130</v>
      </c>
      <c r="F384">
        <v>1</v>
      </c>
      <c r="G384">
        <v>276</v>
      </c>
      <c r="I384" s="159">
        <f t="shared" si="6"/>
        <v>43957</v>
      </c>
    </row>
    <row r="385" spans="2:9" x14ac:dyDescent="0.35">
      <c r="B385">
        <v>383</v>
      </c>
      <c r="C385">
        <v>43957</v>
      </c>
      <c r="D385" t="s">
        <v>125</v>
      </c>
      <c r="E385" t="s">
        <v>127</v>
      </c>
      <c r="F385">
        <v>1</v>
      </c>
      <c r="G385">
        <v>769</v>
      </c>
      <c r="I385" s="159">
        <f t="shared" si="6"/>
        <v>43957</v>
      </c>
    </row>
    <row r="386" spans="2:9" x14ac:dyDescent="0.35">
      <c r="B386">
        <v>384</v>
      </c>
      <c r="C386">
        <v>43958</v>
      </c>
      <c r="D386" t="s">
        <v>126</v>
      </c>
      <c r="E386" t="s">
        <v>130</v>
      </c>
      <c r="F386">
        <v>3</v>
      </c>
      <c r="G386">
        <v>306</v>
      </c>
      <c r="I386" s="159">
        <f t="shared" si="6"/>
        <v>43958</v>
      </c>
    </row>
    <row r="387" spans="2:9" x14ac:dyDescent="0.35">
      <c r="B387">
        <v>385</v>
      </c>
      <c r="C387">
        <v>43958</v>
      </c>
      <c r="D387" t="s">
        <v>124</v>
      </c>
      <c r="E387" t="s">
        <v>127</v>
      </c>
      <c r="F387">
        <v>1</v>
      </c>
      <c r="G387">
        <v>35</v>
      </c>
      <c r="I387" s="159">
        <f t="shared" si="6"/>
        <v>43958</v>
      </c>
    </row>
    <row r="388" spans="2:9" x14ac:dyDescent="0.35">
      <c r="B388">
        <v>386</v>
      </c>
      <c r="C388">
        <v>43958</v>
      </c>
      <c r="D388" t="s">
        <v>126</v>
      </c>
      <c r="E388" t="s">
        <v>128</v>
      </c>
      <c r="F388">
        <v>1</v>
      </c>
      <c r="G388">
        <v>46</v>
      </c>
      <c r="I388" s="159">
        <f t="shared" ref="I388:I451" si="7">C388</f>
        <v>43958</v>
      </c>
    </row>
    <row r="389" spans="2:9" x14ac:dyDescent="0.35">
      <c r="B389">
        <v>387</v>
      </c>
      <c r="C389">
        <v>43959</v>
      </c>
      <c r="D389" t="s">
        <v>124</v>
      </c>
      <c r="E389" t="s">
        <v>129</v>
      </c>
      <c r="F389">
        <v>2</v>
      </c>
      <c r="G389">
        <v>108</v>
      </c>
      <c r="I389" s="159">
        <f t="shared" si="7"/>
        <v>43959</v>
      </c>
    </row>
    <row r="390" spans="2:9" x14ac:dyDescent="0.35">
      <c r="B390">
        <v>388</v>
      </c>
      <c r="C390">
        <v>43959</v>
      </c>
      <c r="D390" t="s">
        <v>126</v>
      </c>
      <c r="E390" t="s">
        <v>130</v>
      </c>
      <c r="F390">
        <v>1</v>
      </c>
      <c r="G390">
        <v>110</v>
      </c>
      <c r="I390" s="159">
        <f t="shared" si="7"/>
        <v>43959</v>
      </c>
    </row>
    <row r="391" spans="2:9" x14ac:dyDescent="0.35">
      <c r="B391">
        <v>389</v>
      </c>
      <c r="C391">
        <v>43959</v>
      </c>
      <c r="D391" t="s">
        <v>124</v>
      </c>
      <c r="E391" t="s">
        <v>128</v>
      </c>
      <c r="F391">
        <v>1</v>
      </c>
      <c r="G391">
        <v>34</v>
      </c>
      <c r="I391" s="159">
        <f t="shared" si="7"/>
        <v>43959</v>
      </c>
    </row>
    <row r="392" spans="2:9" x14ac:dyDescent="0.35">
      <c r="B392">
        <v>390</v>
      </c>
      <c r="C392">
        <v>43960</v>
      </c>
      <c r="D392" t="s">
        <v>126</v>
      </c>
      <c r="E392" t="s">
        <v>130</v>
      </c>
      <c r="F392">
        <v>1</v>
      </c>
      <c r="G392">
        <v>65</v>
      </c>
      <c r="I392" s="159">
        <f t="shared" si="7"/>
        <v>43960</v>
      </c>
    </row>
    <row r="393" spans="2:9" x14ac:dyDescent="0.35">
      <c r="B393">
        <v>391</v>
      </c>
      <c r="C393">
        <v>43960</v>
      </c>
      <c r="D393" t="s">
        <v>124</v>
      </c>
      <c r="E393" t="s">
        <v>127</v>
      </c>
      <c r="F393">
        <v>3</v>
      </c>
      <c r="G393">
        <v>99</v>
      </c>
      <c r="I393" s="159">
        <f t="shared" si="7"/>
        <v>43960</v>
      </c>
    </row>
    <row r="394" spans="2:9" x14ac:dyDescent="0.35">
      <c r="B394">
        <v>392</v>
      </c>
      <c r="C394">
        <v>43960</v>
      </c>
      <c r="D394" t="s">
        <v>126</v>
      </c>
      <c r="E394" t="s">
        <v>128</v>
      </c>
      <c r="F394">
        <v>1</v>
      </c>
      <c r="G394">
        <v>159</v>
      </c>
      <c r="I394" s="159">
        <f t="shared" si="7"/>
        <v>43960</v>
      </c>
    </row>
    <row r="395" spans="2:9" x14ac:dyDescent="0.35">
      <c r="B395">
        <v>393</v>
      </c>
      <c r="C395">
        <v>43961</v>
      </c>
      <c r="D395" t="s">
        <v>123</v>
      </c>
      <c r="E395" t="s">
        <v>127</v>
      </c>
      <c r="F395">
        <v>1</v>
      </c>
      <c r="G395">
        <v>153</v>
      </c>
      <c r="I395" s="159">
        <f t="shared" si="7"/>
        <v>43961</v>
      </c>
    </row>
    <row r="396" spans="2:9" x14ac:dyDescent="0.35">
      <c r="B396">
        <v>394</v>
      </c>
      <c r="C396">
        <v>43961</v>
      </c>
      <c r="D396" t="s">
        <v>125</v>
      </c>
      <c r="E396" t="s">
        <v>128</v>
      </c>
      <c r="F396">
        <v>1</v>
      </c>
      <c r="G396">
        <v>771</v>
      </c>
      <c r="I396" s="159">
        <f t="shared" si="7"/>
        <v>43961</v>
      </c>
    </row>
    <row r="397" spans="2:9" x14ac:dyDescent="0.35">
      <c r="B397">
        <v>395</v>
      </c>
      <c r="C397">
        <v>43961</v>
      </c>
      <c r="D397" t="s">
        <v>123</v>
      </c>
      <c r="E397" t="s">
        <v>129</v>
      </c>
      <c r="F397">
        <v>6</v>
      </c>
      <c r="G397">
        <v>1308</v>
      </c>
      <c r="I397" s="159">
        <f t="shared" si="7"/>
        <v>43961</v>
      </c>
    </row>
    <row r="398" spans="2:9" x14ac:dyDescent="0.35">
      <c r="B398">
        <v>396</v>
      </c>
      <c r="C398">
        <v>43962</v>
      </c>
      <c r="D398" t="s">
        <v>125</v>
      </c>
      <c r="E398" t="s">
        <v>130</v>
      </c>
      <c r="F398">
        <v>1</v>
      </c>
      <c r="G398">
        <v>304</v>
      </c>
      <c r="I398" s="159">
        <f t="shared" si="7"/>
        <v>43962</v>
      </c>
    </row>
    <row r="399" spans="2:9" x14ac:dyDescent="0.35">
      <c r="B399">
        <v>397</v>
      </c>
      <c r="C399">
        <v>43962</v>
      </c>
      <c r="D399" t="s">
        <v>123</v>
      </c>
      <c r="E399" t="s">
        <v>128</v>
      </c>
      <c r="F399">
        <v>1</v>
      </c>
      <c r="G399">
        <v>195</v>
      </c>
      <c r="I399" s="159">
        <f t="shared" si="7"/>
        <v>43962</v>
      </c>
    </row>
    <row r="400" spans="2:9" x14ac:dyDescent="0.35">
      <c r="B400">
        <v>398</v>
      </c>
      <c r="C400">
        <v>43962</v>
      </c>
      <c r="D400" t="s">
        <v>125</v>
      </c>
      <c r="E400" t="s">
        <v>130</v>
      </c>
      <c r="F400">
        <v>1</v>
      </c>
      <c r="G400">
        <v>1008</v>
      </c>
      <c r="I400" s="159">
        <f t="shared" si="7"/>
        <v>43962</v>
      </c>
    </row>
    <row r="401" spans="2:9" x14ac:dyDescent="0.35">
      <c r="B401">
        <v>399</v>
      </c>
      <c r="C401">
        <v>43963</v>
      </c>
      <c r="D401" t="s">
        <v>123</v>
      </c>
      <c r="E401" t="s">
        <v>127</v>
      </c>
      <c r="F401">
        <v>1</v>
      </c>
      <c r="G401">
        <v>97</v>
      </c>
      <c r="I401" s="159">
        <f t="shared" si="7"/>
        <v>43963</v>
      </c>
    </row>
    <row r="402" spans="2:9" x14ac:dyDescent="0.35">
      <c r="B402">
        <v>400</v>
      </c>
      <c r="C402">
        <v>43963</v>
      </c>
      <c r="D402" t="s">
        <v>125</v>
      </c>
      <c r="E402" t="s">
        <v>128</v>
      </c>
      <c r="F402">
        <v>1</v>
      </c>
      <c r="G402">
        <v>569</v>
      </c>
      <c r="I402" s="159">
        <f t="shared" si="7"/>
        <v>43963</v>
      </c>
    </row>
    <row r="403" spans="2:9" x14ac:dyDescent="0.35">
      <c r="B403">
        <v>401</v>
      </c>
      <c r="C403">
        <v>43963</v>
      </c>
      <c r="D403" t="s">
        <v>123</v>
      </c>
      <c r="E403" t="s">
        <v>127</v>
      </c>
      <c r="F403">
        <v>4</v>
      </c>
      <c r="G403">
        <v>1260</v>
      </c>
      <c r="I403" s="159">
        <f t="shared" si="7"/>
        <v>43963</v>
      </c>
    </row>
    <row r="404" spans="2:9" x14ac:dyDescent="0.35">
      <c r="B404">
        <v>402</v>
      </c>
      <c r="C404">
        <v>43964</v>
      </c>
      <c r="D404" t="s">
        <v>124</v>
      </c>
      <c r="E404" t="s">
        <v>128</v>
      </c>
      <c r="F404">
        <v>7</v>
      </c>
      <c r="G404">
        <v>371</v>
      </c>
      <c r="I404" s="159">
        <f t="shared" si="7"/>
        <v>43964</v>
      </c>
    </row>
    <row r="405" spans="2:9" x14ac:dyDescent="0.35">
      <c r="B405">
        <v>403</v>
      </c>
      <c r="C405">
        <v>43964</v>
      </c>
      <c r="D405" t="s">
        <v>126</v>
      </c>
      <c r="E405" t="s">
        <v>129</v>
      </c>
      <c r="F405">
        <v>3</v>
      </c>
      <c r="G405">
        <v>387</v>
      </c>
      <c r="I405" s="159">
        <f t="shared" si="7"/>
        <v>43964</v>
      </c>
    </row>
    <row r="406" spans="2:9" x14ac:dyDescent="0.35">
      <c r="B406">
        <v>404</v>
      </c>
      <c r="C406">
        <v>43964</v>
      </c>
      <c r="D406" t="s">
        <v>124</v>
      </c>
      <c r="E406" t="s">
        <v>130</v>
      </c>
      <c r="F406">
        <v>9</v>
      </c>
      <c r="G406">
        <v>495</v>
      </c>
      <c r="I406" s="159">
        <f t="shared" si="7"/>
        <v>43964</v>
      </c>
    </row>
    <row r="407" spans="2:9" x14ac:dyDescent="0.35">
      <c r="B407">
        <v>405</v>
      </c>
      <c r="C407">
        <v>43965</v>
      </c>
      <c r="D407" t="s">
        <v>126</v>
      </c>
      <c r="E407" t="s">
        <v>128</v>
      </c>
      <c r="F407">
        <v>3</v>
      </c>
      <c r="G407">
        <v>165</v>
      </c>
      <c r="I407" s="159">
        <f t="shared" si="7"/>
        <v>43965</v>
      </c>
    </row>
    <row r="408" spans="2:9" x14ac:dyDescent="0.35">
      <c r="B408">
        <v>406</v>
      </c>
      <c r="C408">
        <v>43965</v>
      </c>
      <c r="D408" t="s">
        <v>124</v>
      </c>
      <c r="E408" t="s">
        <v>130</v>
      </c>
      <c r="F408">
        <v>2</v>
      </c>
      <c r="G408">
        <v>108</v>
      </c>
      <c r="I408" s="159">
        <f t="shared" si="7"/>
        <v>43965</v>
      </c>
    </row>
    <row r="409" spans="2:9" x14ac:dyDescent="0.35">
      <c r="B409">
        <v>407</v>
      </c>
      <c r="C409">
        <v>43965</v>
      </c>
      <c r="D409" t="s">
        <v>126</v>
      </c>
      <c r="E409" t="s">
        <v>127</v>
      </c>
      <c r="F409">
        <v>1</v>
      </c>
      <c r="G409">
        <v>131</v>
      </c>
      <c r="I409" s="159">
        <f t="shared" si="7"/>
        <v>43965</v>
      </c>
    </row>
    <row r="410" spans="2:9" x14ac:dyDescent="0.35">
      <c r="B410">
        <v>408</v>
      </c>
      <c r="C410">
        <v>43966</v>
      </c>
      <c r="D410" t="s">
        <v>124</v>
      </c>
      <c r="E410" t="s">
        <v>128</v>
      </c>
      <c r="F410">
        <v>2</v>
      </c>
      <c r="G410">
        <v>114</v>
      </c>
      <c r="I410" s="159">
        <f t="shared" si="7"/>
        <v>43966</v>
      </c>
    </row>
    <row r="411" spans="2:9" x14ac:dyDescent="0.35">
      <c r="B411">
        <v>409</v>
      </c>
      <c r="C411">
        <v>43966</v>
      </c>
      <c r="D411" t="s">
        <v>126</v>
      </c>
      <c r="E411" t="s">
        <v>127</v>
      </c>
      <c r="F411">
        <v>1</v>
      </c>
      <c r="G411">
        <v>157</v>
      </c>
      <c r="I411" s="159">
        <f t="shared" si="7"/>
        <v>43966</v>
      </c>
    </row>
    <row r="412" spans="2:9" x14ac:dyDescent="0.35">
      <c r="B412">
        <v>410</v>
      </c>
      <c r="C412">
        <v>43966</v>
      </c>
      <c r="D412" t="s">
        <v>124</v>
      </c>
      <c r="E412" t="s">
        <v>129</v>
      </c>
      <c r="F412">
        <v>1</v>
      </c>
      <c r="G412">
        <v>38</v>
      </c>
      <c r="I412" s="159">
        <f t="shared" si="7"/>
        <v>43966</v>
      </c>
    </row>
    <row r="413" spans="2:9" x14ac:dyDescent="0.35">
      <c r="B413">
        <v>411</v>
      </c>
      <c r="C413">
        <v>43967</v>
      </c>
      <c r="D413" t="s">
        <v>125</v>
      </c>
      <c r="E413" t="s">
        <v>129</v>
      </c>
      <c r="F413">
        <v>1</v>
      </c>
      <c r="G413">
        <v>544</v>
      </c>
      <c r="I413" s="159">
        <f t="shared" si="7"/>
        <v>43967</v>
      </c>
    </row>
    <row r="414" spans="2:9" x14ac:dyDescent="0.35">
      <c r="B414">
        <v>412</v>
      </c>
      <c r="C414">
        <v>43967</v>
      </c>
      <c r="D414" t="s">
        <v>123</v>
      </c>
      <c r="E414" t="s">
        <v>130</v>
      </c>
      <c r="F414">
        <v>4</v>
      </c>
      <c r="G414">
        <v>776</v>
      </c>
      <c r="I414" s="159">
        <f t="shared" si="7"/>
        <v>43967</v>
      </c>
    </row>
    <row r="415" spans="2:9" x14ac:dyDescent="0.35">
      <c r="B415">
        <v>413</v>
      </c>
      <c r="C415">
        <v>43967</v>
      </c>
      <c r="D415" t="s">
        <v>125</v>
      </c>
      <c r="E415" t="s">
        <v>128</v>
      </c>
      <c r="F415">
        <v>1</v>
      </c>
      <c r="G415">
        <v>648</v>
      </c>
      <c r="I415" s="159">
        <f t="shared" si="7"/>
        <v>43967</v>
      </c>
    </row>
    <row r="416" spans="2:9" x14ac:dyDescent="0.35">
      <c r="B416">
        <v>414</v>
      </c>
      <c r="C416">
        <v>43968</v>
      </c>
      <c r="D416" t="s">
        <v>123</v>
      </c>
      <c r="E416" t="s">
        <v>130</v>
      </c>
      <c r="F416">
        <v>1</v>
      </c>
      <c r="G416">
        <v>115</v>
      </c>
      <c r="I416" s="159">
        <f t="shared" si="7"/>
        <v>43968</v>
      </c>
    </row>
    <row r="417" spans="2:9" x14ac:dyDescent="0.35">
      <c r="B417">
        <v>415</v>
      </c>
      <c r="C417">
        <v>43968</v>
      </c>
      <c r="D417" t="s">
        <v>125</v>
      </c>
      <c r="E417" t="s">
        <v>127</v>
      </c>
      <c r="F417">
        <v>2</v>
      </c>
      <c r="G417">
        <v>2474</v>
      </c>
      <c r="I417" s="159">
        <f t="shared" si="7"/>
        <v>43968</v>
      </c>
    </row>
    <row r="418" spans="2:9" x14ac:dyDescent="0.35">
      <c r="B418">
        <v>416</v>
      </c>
      <c r="C418">
        <v>43968</v>
      </c>
      <c r="D418" t="s">
        <v>123</v>
      </c>
      <c r="E418" t="s">
        <v>128</v>
      </c>
      <c r="F418">
        <v>6</v>
      </c>
      <c r="G418">
        <v>1116</v>
      </c>
      <c r="I418" s="159">
        <f t="shared" si="7"/>
        <v>43968</v>
      </c>
    </row>
    <row r="419" spans="2:9" x14ac:dyDescent="0.35">
      <c r="B419">
        <v>417</v>
      </c>
      <c r="C419">
        <v>43969</v>
      </c>
      <c r="D419" t="s">
        <v>125</v>
      </c>
      <c r="E419" t="s">
        <v>127</v>
      </c>
      <c r="F419">
        <v>1</v>
      </c>
      <c r="G419">
        <v>735</v>
      </c>
      <c r="I419" s="159">
        <f t="shared" si="7"/>
        <v>43969</v>
      </c>
    </row>
    <row r="420" spans="2:9" x14ac:dyDescent="0.35">
      <c r="B420">
        <v>418</v>
      </c>
      <c r="C420">
        <v>43969</v>
      </c>
      <c r="D420" t="s">
        <v>123</v>
      </c>
      <c r="E420" t="s">
        <v>129</v>
      </c>
      <c r="F420">
        <v>3</v>
      </c>
      <c r="G420">
        <v>408</v>
      </c>
      <c r="I420" s="159">
        <f t="shared" si="7"/>
        <v>43969</v>
      </c>
    </row>
    <row r="421" spans="2:9" x14ac:dyDescent="0.35">
      <c r="B421">
        <v>419</v>
      </c>
      <c r="C421">
        <v>43969</v>
      </c>
      <c r="D421" t="s">
        <v>125</v>
      </c>
      <c r="E421" t="s">
        <v>130</v>
      </c>
      <c r="F421">
        <v>1</v>
      </c>
      <c r="G421">
        <v>523</v>
      </c>
      <c r="I421" s="159">
        <f t="shared" si="7"/>
        <v>43969</v>
      </c>
    </row>
    <row r="422" spans="2:9" x14ac:dyDescent="0.35">
      <c r="B422">
        <v>420</v>
      </c>
      <c r="C422">
        <v>43970</v>
      </c>
      <c r="D422" t="s">
        <v>126</v>
      </c>
      <c r="E422" t="s">
        <v>130</v>
      </c>
      <c r="F422">
        <v>2</v>
      </c>
      <c r="G422">
        <v>298</v>
      </c>
      <c r="I422" s="159">
        <f t="shared" si="7"/>
        <v>43970</v>
      </c>
    </row>
    <row r="423" spans="2:9" x14ac:dyDescent="0.35">
      <c r="B423">
        <v>421</v>
      </c>
      <c r="C423">
        <v>43970</v>
      </c>
      <c r="D423" t="s">
        <v>124</v>
      </c>
      <c r="E423" t="s">
        <v>128</v>
      </c>
      <c r="F423">
        <v>1</v>
      </c>
      <c r="G423">
        <v>32</v>
      </c>
      <c r="I423" s="159">
        <f t="shared" si="7"/>
        <v>43970</v>
      </c>
    </row>
    <row r="424" spans="2:9" x14ac:dyDescent="0.35">
      <c r="B424">
        <v>422</v>
      </c>
      <c r="C424">
        <v>43970</v>
      </c>
      <c r="D424" t="s">
        <v>126</v>
      </c>
      <c r="E424" t="s">
        <v>130</v>
      </c>
      <c r="F424">
        <v>1</v>
      </c>
      <c r="G424">
        <v>68</v>
      </c>
      <c r="I424" s="159">
        <f t="shared" si="7"/>
        <v>43970</v>
      </c>
    </row>
    <row r="425" spans="2:9" x14ac:dyDescent="0.35">
      <c r="B425">
        <v>423</v>
      </c>
      <c r="C425">
        <v>43971</v>
      </c>
      <c r="D425" t="s">
        <v>124</v>
      </c>
      <c r="E425" t="s">
        <v>127</v>
      </c>
      <c r="F425">
        <v>7</v>
      </c>
      <c r="G425">
        <v>294</v>
      </c>
      <c r="I425" s="159">
        <f t="shared" si="7"/>
        <v>43971</v>
      </c>
    </row>
    <row r="426" spans="2:9" x14ac:dyDescent="0.35">
      <c r="B426">
        <v>424</v>
      </c>
      <c r="C426">
        <v>43971</v>
      </c>
      <c r="D426" t="s">
        <v>126</v>
      </c>
      <c r="E426" t="s">
        <v>128</v>
      </c>
      <c r="F426">
        <v>2</v>
      </c>
      <c r="G426">
        <v>338</v>
      </c>
      <c r="I426" s="159">
        <f t="shared" si="7"/>
        <v>43971</v>
      </c>
    </row>
    <row r="427" spans="2:9" x14ac:dyDescent="0.35">
      <c r="B427">
        <v>425</v>
      </c>
      <c r="C427">
        <v>43971</v>
      </c>
      <c r="D427" t="s">
        <v>124</v>
      </c>
      <c r="E427" t="s">
        <v>127</v>
      </c>
      <c r="F427">
        <v>5</v>
      </c>
      <c r="G427">
        <v>245</v>
      </c>
      <c r="I427" s="159">
        <f t="shared" si="7"/>
        <v>43971</v>
      </c>
    </row>
    <row r="428" spans="2:9" x14ac:dyDescent="0.35">
      <c r="B428">
        <v>426</v>
      </c>
      <c r="C428">
        <v>43972</v>
      </c>
      <c r="D428" t="s">
        <v>126</v>
      </c>
      <c r="E428" t="s">
        <v>129</v>
      </c>
      <c r="F428">
        <v>2</v>
      </c>
      <c r="G428">
        <v>306</v>
      </c>
      <c r="I428" s="159">
        <f t="shared" si="7"/>
        <v>43972</v>
      </c>
    </row>
    <row r="429" spans="2:9" x14ac:dyDescent="0.35">
      <c r="B429">
        <v>427</v>
      </c>
      <c r="C429">
        <v>43972</v>
      </c>
      <c r="D429" t="s">
        <v>124</v>
      </c>
      <c r="E429" t="s">
        <v>130</v>
      </c>
      <c r="F429">
        <v>5</v>
      </c>
      <c r="G429">
        <v>160</v>
      </c>
      <c r="I429" s="159">
        <f t="shared" si="7"/>
        <v>43972</v>
      </c>
    </row>
    <row r="430" spans="2:9" x14ac:dyDescent="0.35">
      <c r="B430">
        <v>428</v>
      </c>
      <c r="C430">
        <v>43972</v>
      </c>
      <c r="D430" t="s">
        <v>126</v>
      </c>
      <c r="E430" t="s">
        <v>127</v>
      </c>
      <c r="F430">
        <v>1</v>
      </c>
      <c r="G430">
        <v>134</v>
      </c>
      <c r="I430" s="159">
        <f t="shared" si="7"/>
        <v>43972</v>
      </c>
    </row>
    <row r="431" spans="2:9" x14ac:dyDescent="0.35">
      <c r="B431">
        <v>429</v>
      </c>
      <c r="C431">
        <v>43973</v>
      </c>
      <c r="D431" t="s">
        <v>123</v>
      </c>
      <c r="E431" t="s">
        <v>128</v>
      </c>
      <c r="F431">
        <v>8</v>
      </c>
      <c r="G431">
        <v>2768</v>
      </c>
      <c r="I431" s="159">
        <f t="shared" si="7"/>
        <v>43973</v>
      </c>
    </row>
    <row r="432" spans="2:9" x14ac:dyDescent="0.35">
      <c r="B432">
        <v>430</v>
      </c>
      <c r="C432">
        <v>43973</v>
      </c>
      <c r="D432" t="s">
        <v>125</v>
      </c>
      <c r="E432" t="s">
        <v>130</v>
      </c>
      <c r="F432">
        <v>1</v>
      </c>
      <c r="G432">
        <v>179</v>
      </c>
      <c r="I432" s="159">
        <f t="shared" si="7"/>
        <v>43973</v>
      </c>
    </row>
    <row r="433" spans="2:9" x14ac:dyDescent="0.35">
      <c r="B433">
        <v>431</v>
      </c>
      <c r="C433">
        <v>43973</v>
      </c>
      <c r="D433" t="s">
        <v>123</v>
      </c>
      <c r="E433" t="s">
        <v>127</v>
      </c>
      <c r="F433">
        <v>4</v>
      </c>
      <c r="G433">
        <v>640</v>
      </c>
      <c r="I433" s="159">
        <f t="shared" si="7"/>
        <v>43973</v>
      </c>
    </row>
    <row r="434" spans="2:9" x14ac:dyDescent="0.35">
      <c r="B434">
        <v>432</v>
      </c>
      <c r="C434">
        <v>43974</v>
      </c>
      <c r="D434" t="s">
        <v>125</v>
      </c>
      <c r="E434" t="s">
        <v>128</v>
      </c>
      <c r="F434">
        <v>2</v>
      </c>
      <c r="G434">
        <v>952</v>
      </c>
      <c r="I434" s="159">
        <f t="shared" si="7"/>
        <v>43974</v>
      </c>
    </row>
    <row r="435" spans="2:9" x14ac:dyDescent="0.35">
      <c r="B435">
        <v>433</v>
      </c>
      <c r="C435">
        <v>43974</v>
      </c>
      <c r="D435" t="s">
        <v>123</v>
      </c>
      <c r="E435" t="s">
        <v>127</v>
      </c>
      <c r="F435">
        <v>3</v>
      </c>
      <c r="G435">
        <v>288</v>
      </c>
      <c r="I435" s="159">
        <f t="shared" si="7"/>
        <v>43974</v>
      </c>
    </row>
    <row r="436" spans="2:9" x14ac:dyDescent="0.35">
      <c r="B436">
        <v>434</v>
      </c>
      <c r="C436">
        <v>43974</v>
      </c>
      <c r="D436" t="s">
        <v>125</v>
      </c>
      <c r="E436" t="s">
        <v>129</v>
      </c>
      <c r="F436">
        <v>2</v>
      </c>
      <c r="G436">
        <v>374</v>
      </c>
      <c r="I436" s="159">
        <f t="shared" si="7"/>
        <v>43974</v>
      </c>
    </row>
    <row r="437" spans="2:9" x14ac:dyDescent="0.35">
      <c r="B437">
        <v>435</v>
      </c>
      <c r="C437">
        <v>43975</v>
      </c>
      <c r="D437" t="s">
        <v>123</v>
      </c>
      <c r="E437" t="s">
        <v>130</v>
      </c>
      <c r="F437">
        <v>4</v>
      </c>
      <c r="G437">
        <v>908</v>
      </c>
      <c r="I437" s="159">
        <f t="shared" si="7"/>
        <v>43975</v>
      </c>
    </row>
    <row r="438" spans="2:9" x14ac:dyDescent="0.35">
      <c r="B438">
        <v>436</v>
      </c>
      <c r="C438">
        <v>43975</v>
      </c>
      <c r="D438" t="s">
        <v>125</v>
      </c>
      <c r="E438" t="s">
        <v>127</v>
      </c>
      <c r="F438">
        <v>1</v>
      </c>
      <c r="G438">
        <v>269</v>
      </c>
      <c r="I438" s="159">
        <f t="shared" si="7"/>
        <v>43975</v>
      </c>
    </row>
    <row r="439" spans="2:9" x14ac:dyDescent="0.35">
      <c r="B439">
        <v>437</v>
      </c>
      <c r="C439">
        <v>43975</v>
      </c>
      <c r="D439" t="s">
        <v>123</v>
      </c>
      <c r="E439" t="s">
        <v>128</v>
      </c>
      <c r="F439">
        <v>2</v>
      </c>
      <c r="G439">
        <v>632</v>
      </c>
      <c r="I439" s="159">
        <f t="shared" si="7"/>
        <v>43975</v>
      </c>
    </row>
    <row r="440" spans="2:9" x14ac:dyDescent="0.35">
      <c r="B440">
        <v>438</v>
      </c>
      <c r="C440">
        <v>43976</v>
      </c>
      <c r="D440" t="s">
        <v>124</v>
      </c>
      <c r="E440" t="s">
        <v>130</v>
      </c>
      <c r="F440">
        <v>2</v>
      </c>
      <c r="G440">
        <v>118</v>
      </c>
      <c r="I440" s="159">
        <f t="shared" si="7"/>
        <v>43976</v>
      </c>
    </row>
    <row r="441" spans="2:9" x14ac:dyDescent="0.35">
      <c r="B441">
        <v>439</v>
      </c>
      <c r="C441">
        <v>43976</v>
      </c>
      <c r="D441" t="s">
        <v>126</v>
      </c>
      <c r="E441" t="s">
        <v>127</v>
      </c>
      <c r="F441">
        <v>3</v>
      </c>
      <c r="G441">
        <v>453</v>
      </c>
      <c r="I441" s="159">
        <f t="shared" si="7"/>
        <v>43976</v>
      </c>
    </row>
    <row r="442" spans="2:9" x14ac:dyDescent="0.35">
      <c r="B442">
        <v>440</v>
      </c>
      <c r="C442">
        <v>43976</v>
      </c>
      <c r="D442" t="s">
        <v>124</v>
      </c>
      <c r="E442" t="s">
        <v>128</v>
      </c>
      <c r="F442">
        <v>1</v>
      </c>
      <c r="G442">
        <v>59</v>
      </c>
      <c r="I442" s="159">
        <f t="shared" si="7"/>
        <v>43976</v>
      </c>
    </row>
    <row r="443" spans="2:9" x14ac:dyDescent="0.35">
      <c r="B443">
        <v>441</v>
      </c>
      <c r="C443">
        <v>43977</v>
      </c>
      <c r="D443" t="s">
        <v>126</v>
      </c>
      <c r="E443" t="s">
        <v>127</v>
      </c>
      <c r="F443">
        <v>2</v>
      </c>
      <c r="G443">
        <v>226</v>
      </c>
      <c r="I443" s="159">
        <f t="shared" si="7"/>
        <v>43977</v>
      </c>
    </row>
    <row r="444" spans="2:9" x14ac:dyDescent="0.35">
      <c r="B444">
        <v>442</v>
      </c>
      <c r="C444">
        <v>43977</v>
      </c>
      <c r="D444" t="s">
        <v>124</v>
      </c>
      <c r="E444" t="s">
        <v>129</v>
      </c>
      <c r="F444">
        <v>1</v>
      </c>
      <c r="G444">
        <v>50</v>
      </c>
      <c r="I444" s="159">
        <f t="shared" si="7"/>
        <v>43977</v>
      </c>
    </row>
    <row r="445" spans="2:9" x14ac:dyDescent="0.35">
      <c r="B445">
        <v>443</v>
      </c>
      <c r="C445">
        <v>43977</v>
      </c>
      <c r="D445" t="s">
        <v>126</v>
      </c>
      <c r="E445" t="s">
        <v>130</v>
      </c>
      <c r="F445">
        <v>2</v>
      </c>
      <c r="G445">
        <v>68</v>
      </c>
      <c r="I445" s="159">
        <f t="shared" si="7"/>
        <v>43977</v>
      </c>
    </row>
    <row r="446" spans="2:9" x14ac:dyDescent="0.35">
      <c r="B446">
        <v>444</v>
      </c>
      <c r="C446">
        <v>43978</v>
      </c>
      <c r="D446" t="s">
        <v>124</v>
      </c>
      <c r="E446" t="s">
        <v>127</v>
      </c>
      <c r="F446">
        <v>3</v>
      </c>
      <c r="G446">
        <v>138</v>
      </c>
      <c r="I446" s="159">
        <f t="shared" si="7"/>
        <v>43978</v>
      </c>
    </row>
    <row r="447" spans="2:9" x14ac:dyDescent="0.35">
      <c r="B447">
        <v>445</v>
      </c>
      <c r="C447">
        <v>43978</v>
      </c>
      <c r="D447" t="s">
        <v>126</v>
      </c>
      <c r="E447" t="s">
        <v>128</v>
      </c>
      <c r="F447">
        <v>1</v>
      </c>
      <c r="G447">
        <v>179</v>
      </c>
      <c r="I447" s="159">
        <f t="shared" si="7"/>
        <v>43978</v>
      </c>
    </row>
    <row r="448" spans="2:9" x14ac:dyDescent="0.35">
      <c r="B448">
        <v>446</v>
      </c>
      <c r="C448">
        <v>43978</v>
      </c>
      <c r="D448" t="s">
        <v>124</v>
      </c>
      <c r="E448" t="s">
        <v>129</v>
      </c>
      <c r="F448">
        <v>1</v>
      </c>
      <c r="G448">
        <v>44</v>
      </c>
      <c r="I448" s="159">
        <f t="shared" si="7"/>
        <v>43978</v>
      </c>
    </row>
    <row r="449" spans="2:9" x14ac:dyDescent="0.35">
      <c r="B449">
        <v>447</v>
      </c>
      <c r="C449">
        <v>43979</v>
      </c>
      <c r="D449" t="s">
        <v>125</v>
      </c>
      <c r="E449" t="s">
        <v>127</v>
      </c>
      <c r="F449">
        <v>1</v>
      </c>
      <c r="G449">
        <v>260</v>
      </c>
      <c r="I449" s="159">
        <f t="shared" si="7"/>
        <v>43979</v>
      </c>
    </row>
    <row r="450" spans="2:9" x14ac:dyDescent="0.35">
      <c r="B450">
        <v>448</v>
      </c>
      <c r="C450">
        <v>43979</v>
      </c>
      <c r="D450" t="s">
        <v>123</v>
      </c>
      <c r="E450" t="s">
        <v>128</v>
      </c>
      <c r="F450">
        <v>5</v>
      </c>
      <c r="G450">
        <v>1215</v>
      </c>
      <c r="I450" s="159">
        <f t="shared" si="7"/>
        <v>43979</v>
      </c>
    </row>
    <row r="451" spans="2:9" x14ac:dyDescent="0.35">
      <c r="B451">
        <v>449</v>
      </c>
      <c r="C451">
        <v>43979</v>
      </c>
      <c r="D451" t="s">
        <v>125</v>
      </c>
      <c r="E451" t="s">
        <v>127</v>
      </c>
      <c r="F451">
        <v>1</v>
      </c>
      <c r="G451">
        <v>288</v>
      </c>
      <c r="I451" s="159">
        <f t="shared" si="7"/>
        <v>43979</v>
      </c>
    </row>
    <row r="452" spans="2:9" x14ac:dyDescent="0.35">
      <c r="B452">
        <v>450</v>
      </c>
      <c r="C452">
        <v>43980</v>
      </c>
      <c r="D452" t="s">
        <v>123</v>
      </c>
      <c r="E452" t="s">
        <v>129</v>
      </c>
      <c r="F452">
        <v>3</v>
      </c>
      <c r="G452">
        <v>675</v>
      </c>
      <c r="I452" s="159">
        <f t="shared" ref="I452:I515" si="8">C452</f>
        <v>43980</v>
      </c>
    </row>
    <row r="453" spans="2:9" x14ac:dyDescent="0.35">
      <c r="B453">
        <v>451</v>
      </c>
      <c r="C453">
        <v>43980</v>
      </c>
      <c r="D453" t="s">
        <v>125</v>
      </c>
      <c r="E453" t="s">
        <v>130</v>
      </c>
      <c r="F453">
        <v>1</v>
      </c>
      <c r="G453">
        <v>238</v>
      </c>
      <c r="I453" s="159">
        <f t="shared" si="8"/>
        <v>43980</v>
      </c>
    </row>
    <row r="454" spans="2:9" x14ac:dyDescent="0.35">
      <c r="B454">
        <v>452</v>
      </c>
      <c r="C454">
        <v>43980</v>
      </c>
      <c r="D454" t="s">
        <v>123</v>
      </c>
      <c r="E454" t="s">
        <v>127</v>
      </c>
      <c r="F454">
        <v>6</v>
      </c>
      <c r="G454">
        <v>1422</v>
      </c>
      <c r="I454" s="159">
        <f t="shared" si="8"/>
        <v>43980</v>
      </c>
    </row>
    <row r="455" spans="2:9" x14ac:dyDescent="0.35">
      <c r="B455">
        <v>453</v>
      </c>
      <c r="C455">
        <v>43981</v>
      </c>
      <c r="D455" t="s">
        <v>125</v>
      </c>
      <c r="E455" t="s">
        <v>128</v>
      </c>
      <c r="F455">
        <v>1</v>
      </c>
      <c r="G455">
        <v>1110</v>
      </c>
      <c r="I455" s="159">
        <f t="shared" si="8"/>
        <v>43981</v>
      </c>
    </row>
    <row r="456" spans="2:9" x14ac:dyDescent="0.35">
      <c r="B456">
        <v>454</v>
      </c>
      <c r="C456">
        <v>43981</v>
      </c>
      <c r="D456" t="s">
        <v>123</v>
      </c>
      <c r="E456" t="s">
        <v>129</v>
      </c>
      <c r="F456">
        <v>7</v>
      </c>
      <c r="G456">
        <v>756</v>
      </c>
      <c r="I456" s="159">
        <f t="shared" si="8"/>
        <v>43981</v>
      </c>
    </row>
    <row r="457" spans="2:9" x14ac:dyDescent="0.35">
      <c r="B457">
        <v>455</v>
      </c>
      <c r="C457">
        <v>43981</v>
      </c>
      <c r="D457" t="s">
        <v>125</v>
      </c>
      <c r="E457" t="s">
        <v>130</v>
      </c>
      <c r="F457">
        <v>1</v>
      </c>
      <c r="G457">
        <v>274</v>
      </c>
      <c r="I457" s="159">
        <f t="shared" si="8"/>
        <v>43981</v>
      </c>
    </row>
    <row r="458" spans="2:9" x14ac:dyDescent="0.35">
      <c r="B458">
        <v>456</v>
      </c>
      <c r="C458">
        <v>43982</v>
      </c>
      <c r="D458" t="s">
        <v>126</v>
      </c>
      <c r="E458" t="s">
        <v>128</v>
      </c>
      <c r="F458">
        <v>2</v>
      </c>
      <c r="G458">
        <v>130</v>
      </c>
      <c r="I458" s="159">
        <f t="shared" si="8"/>
        <v>43982</v>
      </c>
    </row>
    <row r="459" spans="2:9" x14ac:dyDescent="0.35">
      <c r="B459">
        <v>457</v>
      </c>
      <c r="C459">
        <v>43982</v>
      </c>
      <c r="D459" t="s">
        <v>124</v>
      </c>
      <c r="E459" t="s">
        <v>127</v>
      </c>
      <c r="F459">
        <v>1</v>
      </c>
      <c r="G459">
        <v>62</v>
      </c>
      <c r="I459" s="159">
        <f t="shared" si="8"/>
        <v>43982</v>
      </c>
    </row>
    <row r="460" spans="2:9" x14ac:dyDescent="0.35">
      <c r="B460">
        <v>458</v>
      </c>
      <c r="C460">
        <v>43982</v>
      </c>
      <c r="D460" t="s">
        <v>126</v>
      </c>
      <c r="E460" t="s">
        <v>129</v>
      </c>
      <c r="F460">
        <v>3</v>
      </c>
      <c r="G460">
        <v>588</v>
      </c>
      <c r="I460" s="159">
        <f t="shared" si="8"/>
        <v>43982</v>
      </c>
    </row>
    <row r="461" spans="2:9" x14ac:dyDescent="0.35">
      <c r="B461">
        <v>459</v>
      </c>
      <c r="C461">
        <v>43983</v>
      </c>
      <c r="D461" t="s">
        <v>124</v>
      </c>
      <c r="E461" t="s">
        <v>130</v>
      </c>
      <c r="F461">
        <v>1</v>
      </c>
      <c r="G461">
        <v>55</v>
      </c>
      <c r="I461" s="159">
        <f t="shared" si="8"/>
        <v>43983</v>
      </c>
    </row>
    <row r="462" spans="2:9" x14ac:dyDescent="0.35">
      <c r="B462">
        <v>460</v>
      </c>
      <c r="C462">
        <v>43983</v>
      </c>
      <c r="D462" t="s">
        <v>126</v>
      </c>
      <c r="E462" t="s">
        <v>127</v>
      </c>
      <c r="F462">
        <v>1</v>
      </c>
      <c r="G462">
        <v>143</v>
      </c>
      <c r="I462" s="159">
        <f t="shared" si="8"/>
        <v>43983</v>
      </c>
    </row>
    <row r="463" spans="2:9" x14ac:dyDescent="0.35">
      <c r="B463">
        <v>461</v>
      </c>
      <c r="C463">
        <v>43983</v>
      </c>
      <c r="D463" t="s">
        <v>124</v>
      </c>
      <c r="E463" t="s">
        <v>128</v>
      </c>
      <c r="F463">
        <v>3</v>
      </c>
      <c r="G463">
        <v>192</v>
      </c>
      <c r="I463" s="159">
        <f t="shared" si="8"/>
        <v>43983</v>
      </c>
    </row>
    <row r="464" spans="2:9" x14ac:dyDescent="0.35">
      <c r="B464">
        <v>462</v>
      </c>
      <c r="C464">
        <v>43984</v>
      </c>
      <c r="D464" t="s">
        <v>126</v>
      </c>
      <c r="E464" t="s">
        <v>129</v>
      </c>
      <c r="F464">
        <v>2</v>
      </c>
      <c r="G464">
        <v>390</v>
      </c>
      <c r="I464" s="159">
        <f t="shared" si="8"/>
        <v>43984</v>
      </c>
    </row>
    <row r="465" spans="2:9" x14ac:dyDescent="0.35">
      <c r="B465">
        <v>463</v>
      </c>
      <c r="C465">
        <v>43984</v>
      </c>
      <c r="D465" t="s">
        <v>124</v>
      </c>
      <c r="E465" t="s">
        <v>130</v>
      </c>
      <c r="F465">
        <v>6</v>
      </c>
      <c r="G465">
        <v>306</v>
      </c>
      <c r="I465" s="159">
        <f t="shared" si="8"/>
        <v>43984</v>
      </c>
    </row>
    <row r="466" spans="2:9" x14ac:dyDescent="0.35">
      <c r="B466">
        <v>464</v>
      </c>
      <c r="C466">
        <v>43984</v>
      </c>
      <c r="D466" t="s">
        <v>126</v>
      </c>
      <c r="E466" t="s">
        <v>128</v>
      </c>
      <c r="F466">
        <v>2</v>
      </c>
      <c r="G466">
        <v>196</v>
      </c>
      <c r="I466" s="159">
        <f t="shared" si="8"/>
        <v>43984</v>
      </c>
    </row>
    <row r="467" spans="2:9" x14ac:dyDescent="0.35">
      <c r="B467">
        <v>465</v>
      </c>
      <c r="C467">
        <v>43985</v>
      </c>
      <c r="D467" t="s">
        <v>123</v>
      </c>
      <c r="E467" t="s">
        <v>127</v>
      </c>
      <c r="F467">
        <v>2</v>
      </c>
      <c r="G467">
        <v>322</v>
      </c>
      <c r="I467" s="159">
        <f t="shared" si="8"/>
        <v>43985</v>
      </c>
    </row>
    <row r="468" spans="2:9" x14ac:dyDescent="0.35">
      <c r="B468">
        <v>466</v>
      </c>
      <c r="C468">
        <v>43985</v>
      </c>
      <c r="D468" t="s">
        <v>125</v>
      </c>
      <c r="E468" t="s">
        <v>129</v>
      </c>
      <c r="F468">
        <v>2</v>
      </c>
      <c r="G468">
        <v>1034</v>
      </c>
      <c r="I468" s="159">
        <f t="shared" si="8"/>
        <v>43985</v>
      </c>
    </row>
    <row r="469" spans="2:9" x14ac:dyDescent="0.35">
      <c r="B469">
        <v>467</v>
      </c>
      <c r="C469">
        <v>43985</v>
      </c>
      <c r="D469" t="s">
        <v>123</v>
      </c>
      <c r="E469" t="s">
        <v>130</v>
      </c>
      <c r="F469">
        <v>1</v>
      </c>
      <c r="G469">
        <v>87</v>
      </c>
      <c r="I469" s="159">
        <f t="shared" si="8"/>
        <v>43985</v>
      </c>
    </row>
    <row r="470" spans="2:9" x14ac:dyDescent="0.35">
      <c r="B470">
        <v>468</v>
      </c>
      <c r="C470">
        <v>43986</v>
      </c>
      <c r="D470" t="s">
        <v>125</v>
      </c>
      <c r="E470" t="s">
        <v>127</v>
      </c>
      <c r="F470">
        <v>1</v>
      </c>
      <c r="G470">
        <v>383</v>
      </c>
      <c r="I470" s="159">
        <f t="shared" si="8"/>
        <v>43986</v>
      </c>
    </row>
    <row r="471" spans="2:9" x14ac:dyDescent="0.35">
      <c r="B471">
        <v>469</v>
      </c>
      <c r="C471">
        <v>43986</v>
      </c>
      <c r="D471" t="s">
        <v>123</v>
      </c>
      <c r="E471" t="s">
        <v>128</v>
      </c>
      <c r="F471">
        <v>3</v>
      </c>
      <c r="G471">
        <v>438</v>
      </c>
      <c r="I471" s="159">
        <f t="shared" si="8"/>
        <v>43986</v>
      </c>
    </row>
    <row r="472" spans="2:9" x14ac:dyDescent="0.35">
      <c r="B472">
        <v>470</v>
      </c>
      <c r="C472">
        <v>43986</v>
      </c>
      <c r="D472" t="s">
        <v>125</v>
      </c>
      <c r="E472" t="s">
        <v>129</v>
      </c>
      <c r="F472">
        <v>1</v>
      </c>
      <c r="G472">
        <v>1086</v>
      </c>
      <c r="I472" s="159">
        <f t="shared" si="8"/>
        <v>43986</v>
      </c>
    </row>
    <row r="473" spans="2:9" x14ac:dyDescent="0.35">
      <c r="B473">
        <v>471</v>
      </c>
      <c r="C473">
        <v>43987</v>
      </c>
      <c r="D473" t="s">
        <v>123</v>
      </c>
      <c r="E473" t="s">
        <v>130</v>
      </c>
      <c r="F473">
        <v>6</v>
      </c>
      <c r="G473">
        <v>732</v>
      </c>
      <c r="I473" s="159">
        <f t="shared" si="8"/>
        <v>43987</v>
      </c>
    </row>
    <row r="474" spans="2:9" x14ac:dyDescent="0.35">
      <c r="B474">
        <v>472</v>
      </c>
      <c r="C474">
        <v>43987</v>
      </c>
      <c r="D474" t="s">
        <v>125</v>
      </c>
      <c r="E474" t="s">
        <v>128</v>
      </c>
      <c r="F474">
        <v>2</v>
      </c>
      <c r="G474">
        <v>1180</v>
      </c>
      <c r="I474" s="159">
        <f t="shared" si="8"/>
        <v>43987</v>
      </c>
    </row>
    <row r="475" spans="2:9" x14ac:dyDescent="0.35">
      <c r="B475">
        <v>473</v>
      </c>
      <c r="C475">
        <v>43987</v>
      </c>
      <c r="D475" t="s">
        <v>123</v>
      </c>
      <c r="E475" t="s">
        <v>130</v>
      </c>
      <c r="F475">
        <v>1</v>
      </c>
      <c r="G475">
        <v>159</v>
      </c>
      <c r="I475" s="159">
        <f t="shared" si="8"/>
        <v>43987</v>
      </c>
    </row>
    <row r="476" spans="2:9" x14ac:dyDescent="0.35">
      <c r="B476">
        <v>474</v>
      </c>
      <c r="C476">
        <v>43988</v>
      </c>
      <c r="D476" t="s">
        <v>124</v>
      </c>
      <c r="E476" t="s">
        <v>129</v>
      </c>
      <c r="F476">
        <v>3</v>
      </c>
      <c r="G476">
        <v>153</v>
      </c>
      <c r="I476" s="159">
        <f t="shared" si="8"/>
        <v>43988</v>
      </c>
    </row>
    <row r="477" spans="2:9" x14ac:dyDescent="0.35">
      <c r="B477">
        <v>475</v>
      </c>
      <c r="C477">
        <v>43988</v>
      </c>
      <c r="D477" t="s">
        <v>126</v>
      </c>
      <c r="E477" t="s">
        <v>130</v>
      </c>
      <c r="F477">
        <v>1</v>
      </c>
      <c r="G477">
        <v>138</v>
      </c>
      <c r="I477" s="159">
        <f t="shared" si="8"/>
        <v>43988</v>
      </c>
    </row>
    <row r="478" spans="2:9" x14ac:dyDescent="0.35">
      <c r="B478">
        <v>476</v>
      </c>
      <c r="C478">
        <v>43988</v>
      </c>
      <c r="D478" t="s">
        <v>124</v>
      </c>
      <c r="E478" t="s">
        <v>127</v>
      </c>
      <c r="F478">
        <v>2</v>
      </c>
      <c r="G478">
        <v>128</v>
      </c>
      <c r="I478" s="159">
        <f t="shared" si="8"/>
        <v>43988</v>
      </c>
    </row>
    <row r="479" spans="2:9" x14ac:dyDescent="0.35">
      <c r="B479">
        <v>477</v>
      </c>
      <c r="C479">
        <v>43989</v>
      </c>
      <c r="D479" t="s">
        <v>126</v>
      </c>
      <c r="E479" t="s">
        <v>128</v>
      </c>
      <c r="F479">
        <v>2</v>
      </c>
      <c r="G479">
        <v>188</v>
      </c>
      <c r="I479" s="159">
        <f t="shared" si="8"/>
        <v>43989</v>
      </c>
    </row>
    <row r="480" spans="2:9" x14ac:dyDescent="0.35">
      <c r="B480">
        <v>478</v>
      </c>
      <c r="C480">
        <v>43989</v>
      </c>
      <c r="D480" t="s">
        <v>124</v>
      </c>
      <c r="E480" t="s">
        <v>129</v>
      </c>
      <c r="F480">
        <v>1</v>
      </c>
      <c r="G480">
        <v>44</v>
      </c>
      <c r="I480" s="159">
        <f t="shared" si="8"/>
        <v>43989</v>
      </c>
    </row>
    <row r="481" spans="2:9" x14ac:dyDescent="0.35">
      <c r="B481">
        <v>479</v>
      </c>
      <c r="C481">
        <v>43989</v>
      </c>
      <c r="D481" t="s">
        <v>126</v>
      </c>
      <c r="E481" t="s">
        <v>130</v>
      </c>
      <c r="F481">
        <v>1</v>
      </c>
      <c r="G481">
        <v>159</v>
      </c>
      <c r="I481" s="159">
        <f t="shared" si="8"/>
        <v>43989</v>
      </c>
    </row>
    <row r="482" spans="2:9" x14ac:dyDescent="0.35">
      <c r="B482">
        <v>480</v>
      </c>
      <c r="C482">
        <v>43990</v>
      </c>
      <c r="D482" t="s">
        <v>124</v>
      </c>
      <c r="E482" t="s">
        <v>128</v>
      </c>
      <c r="F482">
        <v>1</v>
      </c>
      <c r="G482">
        <v>62</v>
      </c>
      <c r="I482" s="159">
        <f t="shared" si="8"/>
        <v>43990</v>
      </c>
    </row>
    <row r="483" spans="2:9" x14ac:dyDescent="0.35">
      <c r="B483">
        <v>481</v>
      </c>
      <c r="C483">
        <v>43990</v>
      </c>
      <c r="D483" t="s">
        <v>126</v>
      </c>
      <c r="E483" t="s">
        <v>130</v>
      </c>
      <c r="F483">
        <v>1</v>
      </c>
      <c r="G483">
        <v>153</v>
      </c>
      <c r="I483" s="159">
        <f t="shared" si="8"/>
        <v>43990</v>
      </c>
    </row>
    <row r="484" spans="2:9" x14ac:dyDescent="0.35">
      <c r="B484">
        <v>482</v>
      </c>
      <c r="C484">
        <v>43990</v>
      </c>
      <c r="D484" t="s">
        <v>124</v>
      </c>
      <c r="E484" t="s">
        <v>127</v>
      </c>
      <c r="F484">
        <v>5</v>
      </c>
      <c r="G484">
        <v>265</v>
      </c>
      <c r="I484" s="159">
        <f t="shared" si="8"/>
        <v>43990</v>
      </c>
    </row>
    <row r="485" spans="2:9" x14ac:dyDescent="0.35">
      <c r="B485">
        <v>483</v>
      </c>
      <c r="C485">
        <v>43991</v>
      </c>
      <c r="D485" t="s">
        <v>125</v>
      </c>
      <c r="E485" t="s">
        <v>130</v>
      </c>
      <c r="F485">
        <v>1</v>
      </c>
      <c r="G485">
        <v>622</v>
      </c>
      <c r="I485" s="159">
        <f t="shared" si="8"/>
        <v>43991</v>
      </c>
    </row>
    <row r="486" spans="2:9" x14ac:dyDescent="0.35">
      <c r="B486">
        <v>484</v>
      </c>
      <c r="C486">
        <v>43991</v>
      </c>
      <c r="D486" t="s">
        <v>123</v>
      </c>
      <c r="E486" t="s">
        <v>127</v>
      </c>
      <c r="F486">
        <v>4</v>
      </c>
      <c r="G486">
        <v>600</v>
      </c>
      <c r="I486" s="159">
        <f t="shared" si="8"/>
        <v>43991</v>
      </c>
    </row>
    <row r="487" spans="2:9" x14ac:dyDescent="0.35">
      <c r="B487">
        <v>485</v>
      </c>
      <c r="C487">
        <v>43991</v>
      </c>
      <c r="D487" t="s">
        <v>125</v>
      </c>
      <c r="E487" t="s">
        <v>128</v>
      </c>
      <c r="F487">
        <v>1</v>
      </c>
      <c r="G487">
        <v>707</v>
      </c>
      <c r="I487" s="159">
        <f t="shared" si="8"/>
        <v>43991</v>
      </c>
    </row>
    <row r="488" spans="2:9" x14ac:dyDescent="0.35">
      <c r="B488">
        <v>486</v>
      </c>
      <c r="C488">
        <v>43992</v>
      </c>
      <c r="D488" t="s">
        <v>123</v>
      </c>
      <c r="E488" t="s">
        <v>129</v>
      </c>
      <c r="F488">
        <v>1</v>
      </c>
      <c r="G488">
        <v>198</v>
      </c>
      <c r="I488" s="159">
        <f t="shared" si="8"/>
        <v>43992</v>
      </c>
    </row>
    <row r="489" spans="2:9" x14ac:dyDescent="0.35">
      <c r="B489">
        <v>487</v>
      </c>
      <c r="C489">
        <v>43992</v>
      </c>
      <c r="D489" t="s">
        <v>125</v>
      </c>
      <c r="E489" t="s">
        <v>130</v>
      </c>
      <c r="F489">
        <v>1</v>
      </c>
      <c r="G489">
        <v>291</v>
      </c>
      <c r="I489" s="159">
        <f t="shared" si="8"/>
        <v>43992</v>
      </c>
    </row>
    <row r="490" spans="2:9" x14ac:dyDescent="0.35">
      <c r="B490">
        <v>488</v>
      </c>
      <c r="C490">
        <v>43992</v>
      </c>
      <c r="D490" t="s">
        <v>123</v>
      </c>
      <c r="E490" t="s">
        <v>128</v>
      </c>
      <c r="F490">
        <v>1</v>
      </c>
      <c r="G490">
        <v>209</v>
      </c>
      <c r="I490" s="159">
        <f t="shared" si="8"/>
        <v>43992</v>
      </c>
    </row>
    <row r="491" spans="2:9" x14ac:dyDescent="0.35">
      <c r="B491">
        <v>489</v>
      </c>
      <c r="C491">
        <v>43993</v>
      </c>
      <c r="D491" t="s">
        <v>125</v>
      </c>
      <c r="E491" t="s">
        <v>130</v>
      </c>
      <c r="F491">
        <v>2</v>
      </c>
      <c r="G491">
        <v>1862</v>
      </c>
      <c r="I491" s="159">
        <f t="shared" si="8"/>
        <v>43993</v>
      </c>
    </row>
    <row r="492" spans="2:9" x14ac:dyDescent="0.35">
      <c r="B492">
        <v>490</v>
      </c>
      <c r="C492">
        <v>43993</v>
      </c>
      <c r="D492" t="s">
        <v>123</v>
      </c>
      <c r="E492" t="s">
        <v>127</v>
      </c>
      <c r="F492">
        <v>1</v>
      </c>
      <c r="G492">
        <v>301</v>
      </c>
      <c r="I492" s="159">
        <f t="shared" si="8"/>
        <v>43993</v>
      </c>
    </row>
    <row r="493" spans="2:9" x14ac:dyDescent="0.35">
      <c r="B493">
        <v>491</v>
      </c>
      <c r="C493">
        <v>43993</v>
      </c>
      <c r="D493" t="s">
        <v>125</v>
      </c>
      <c r="E493" t="s">
        <v>128</v>
      </c>
      <c r="F493">
        <v>1</v>
      </c>
      <c r="G493">
        <v>390</v>
      </c>
      <c r="I493" s="159">
        <f t="shared" si="8"/>
        <v>43993</v>
      </c>
    </row>
    <row r="494" spans="2:9" x14ac:dyDescent="0.35">
      <c r="B494">
        <v>492</v>
      </c>
      <c r="C494">
        <v>43994</v>
      </c>
      <c r="D494" t="s">
        <v>126</v>
      </c>
      <c r="E494" t="s">
        <v>127</v>
      </c>
      <c r="F494">
        <v>2</v>
      </c>
      <c r="G494">
        <v>312</v>
      </c>
      <c r="I494" s="159">
        <f t="shared" si="8"/>
        <v>43994</v>
      </c>
    </row>
    <row r="495" spans="2:9" x14ac:dyDescent="0.35">
      <c r="B495">
        <v>493</v>
      </c>
      <c r="C495">
        <v>43994</v>
      </c>
      <c r="D495" t="s">
        <v>124</v>
      </c>
      <c r="E495" t="s">
        <v>128</v>
      </c>
      <c r="F495">
        <v>1</v>
      </c>
      <c r="G495">
        <v>38</v>
      </c>
      <c r="I495" s="159">
        <f t="shared" si="8"/>
        <v>43994</v>
      </c>
    </row>
    <row r="496" spans="2:9" x14ac:dyDescent="0.35">
      <c r="B496">
        <v>494</v>
      </c>
      <c r="C496">
        <v>43994</v>
      </c>
      <c r="D496" t="s">
        <v>126</v>
      </c>
      <c r="E496" t="s">
        <v>129</v>
      </c>
      <c r="F496">
        <v>2</v>
      </c>
      <c r="G496">
        <v>130</v>
      </c>
      <c r="I496" s="159">
        <f t="shared" si="8"/>
        <v>43994</v>
      </c>
    </row>
    <row r="497" spans="2:9" x14ac:dyDescent="0.35">
      <c r="B497">
        <v>495</v>
      </c>
      <c r="C497">
        <v>43995</v>
      </c>
      <c r="D497" t="s">
        <v>124</v>
      </c>
      <c r="E497" t="s">
        <v>130</v>
      </c>
      <c r="F497">
        <v>4</v>
      </c>
      <c r="G497">
        <v>140</v>
      </c>
      <c r="I497" s="159">
        <f t="shared" si="8"/>
        <v>43995</v>
      </c>
    </row>
    <row r="498" spans="2:9" x14ac:dyDescent="0.35">
      <c r="B498">
        <v>496</v>
      </c>
      <c r="C498">
        <v>43995</v>
      </c>
      <c r="D498" t="s">
        <v>126</v>
      </c>
      <c r="E498" t="s">
        <v>128</v>
      </c>
      <c r="F498">
        <v>1</v>
      </c>
      <c r="G498">
        <v>112</v>
      </c>
      <c r="I498" s="159">
        <f t="shared" si="8"/>
        <v>43995</v>
      </c>
    </row>
    <row r="499" spans="2:9" x14ac:dyDescent="0.35">
      <c r="B499">
        <v>497</v>
      </c>
      <c r="C499">
        <v>43995</v>
      </c>
      <c r="D499" t="s">
        <v>124</v>
      </c>
      <c r="E499" t="s">
        <v>130</v>
      </c>
      <c r="F499">
        <v>2</v>
      </c>
      <c r="G499">
        <v>104</v>
      </c>
      <c r="I499" s="159">
        <f t="shared" si="8"/>
        <v>43995</v>
      </c>
    </row>
    <row r="500" spans="2:9" x14ac:dyDescent="0.35">
      <c r="B500">
        <v>498</v>
      </c>
      <c r="C500">
        <v>43996</v>
      </c>
      <c r="D500" t="s">
        <v>126</v>
      </c>
      <c r="E500" t="s">
        <v>127</v>
      </c>
      <c r="F500">
        <v>1</v>
      </c>
      <c r="G500">
        <v>186</v>
      </c>
      <c r="I500" s="159">
        <f t="shared" si="8"/>
        <v>43996</v>
      </c>
    </row>
    <row r="501" spans="2:9" x14ac:dyDescent="0.35">
      <c r="B501">
        <v>499</v>
      </c>
      <c r="C501">
        <v>43996</v>
      </c>
      <c r="D501" t="s">
        <v>124</v>
      </c>
      <c r="E501" t="s">
        <v>128</v>
      </c>
      <c r="F501">
        <v>9</v>
      </c>
      <c r="G501">
        <v>288</v>
      </c>
      <c r="I501" s="159">
        <f t="shared" si="8"/>
        <v>43996</v>
      </c>
    </row>
    <row r="502" spans="2:9" x14ac:dyDescent="0.35">
      <c r="B502">
        <v>500</v>
      </c>
      <c r="C502">
        <v>43996</v>
      </c>
      <c r="D502" t="s">
        <v>126</v>
      </c>
      <c r="E502" t="s">
        <v>127</v>
      </c>
      <c r="F502">
        <v>1</v>
      </c>
      <c r="G502">
        <v>115</v>
      </c>
      <c r="I502" s="159">
        <f t="shared" si="8"/>
        <v>43996</v>
      </c>
    </row>
    <row r="503" spans="2:9" x14ac:dyDescent="0.35">
      <c r="B503">
        <v>501</v>
      </c>
      <c r="C503">
        <v>43997</v>
      </c>
      <c r="D503" t="s">
        <v>123</v>
      </c>
      <c r="E503" t="s">
        <v>128</v>
      </c>
      <c r="F503">
        <v>3</v>
      </c>
      <c r="G503">
        <v>681</v>
      </c>
      <c r="I503" s="159">
        <f t="shared" si="8"/>
        <v>43997</v>
      </c>
    </row>
    <row r="504" spans="2:9" x14ac:dyDescent="0.35">
      <c r="B504">
        <v>502</v>
      </c>
      <c r="C504">
        <v>43997</v>
      </c>
      <c r="D504" t="s">
        <v>125</v>
      </c>
      <c r="E504" t="s">
        <v>129</v>
      </c>
      <c r="F504">
        <v>2</v>
      </c>
      <c r="G504">
        <v>1948</v>
      </c>
      <c r="I504" s="159">
        <f t="shared" si="8"/>
        <v>43997</v>
      </c>
    </row>
    <row r="505" spans="2:9" x14ac:dyDescent="0.35">
      <c r="B505">
        <v>503</v>
      </c>
      <c r="C505">
        <v>43997</v>
      </c>
      <c r="D505" t="s">
        <v>123</v>
      </c>
      <c r="E505" t="s">
        <v>130</v>
      </c>
      <c r="F505">
        <v>1</v>
      </c>
      <c r="G505">
        <v>159</v>
      </c>
      <c r="I505" s="159">
        <f t="shared" si="8"/>
        <v>43997</v>
      </c>
    </row>
    <row r="506" spans="2:9" x14ac:dyDescent="0.35">
      <c r="B506">
        <v>504</v>
      </c>
      <c r="C506">
        <v>43998</v>
      </c>
      <c r="D506" t="s">
        <v>125</v>
      </c>
      <c r="E506" t="s">
        <v>128</v>
      </c>
      <c r="F506">
        <v>1</v>
      </c>
      <c r="G506">
        <v>612</v>
      </c>
      <c r="I506" s="159">
        <f t="shared" si="8"/>
        <v>43998</v>
      </c>
    </row>
    <row r="507" spans="2:9" x14ac:dyDescent="0.35">
      <c r="B507">
        <v>505</v>
      </c>
      <c r="C507">
        <v>43998</v>
      </c>
      <c r="D507" t="s">
        <v>123</v>
      </c>
      <c r="E507" t="s">
        <v>130</v>
      </c>
      <c r="F507">
        <v>6</v>
      </c>
      <c r="G507">
        <v>1854</v>
      </c>
      <c r="I507" s="159">
        <f t="shared" si="8"/>
        <v>43998</v>
      </c>
    </row>
    <row r="508" spans="2:9" x14ac:dyDescent="0.35">
      <c r="B508">
        <v>506</v>
      </c>
      <c r="C508">
        <v>43998</v>
      </c>
      <c r="D508" t="s">
        <v>125</v>
      </c>
      <c r="E508" t="s">
        <v>127</v>
      </c>
      <c r="F508">
        <v>2</v>
      </c>
      <c r="G508">
        <v>1700</v>
      </c>
      <c r="I508" s="159">
        <f t="shared" si="8"/>
        <v>43998</v>
      </c>
    </row>
    <row r="509" spans="2:9" x14ac:dyDescent="0.35">
      <c r="B509">
        <v>507</v>
      </c>
      <c r="C509">
        <v>43999</v>
      </c>
      <c r="D509" t="s">
        <v>123</v>
      </c>
      <c r="E509" t="s">
        <v>128</v>
      </c>
      <c r="F509">
        <v>1</v>
      </c>
      <c r="G509">
        <v>276</v>
      </c>
      <c r="I509" s="159">
        <f t="shared" si="8"/>
        <v>43999</v>
      </c>
    </row>
    <row r="510" spans="2:9" x14ac:dyDescent="0.35">
      <c r="B510">
        <v>508</v>
      </c>
      <c r="C510">
        <v>43999</v>
      </c>
      <c r="D510" t="s">
        <v>125</v>
      </c>
      <c r="E510" t="s">
        <v>127</v>
      </c>
      <c r="F510">
        <v>1</v>
      </c>
      <c r="G510">
        <v>771</v>
      </c>
      <c r="I510" s="159">
        <f t="shared" si="8"/>
        <v>43999</v>
      </c>
    </row>
    <row r="511" spans="2:9" x14ac:dyDescent="0.35">
      <c r="B511">
        <v>509</v>
      </c>
      <c r="C511">
        <v>43999</v>
      </c>
      <c r="D511" t="s">
        <v>123</v>
      </c>
      <c r="E511" t="s">
        <v>129</v>
      </c>
      <c r="F511">
        <v>1</v>
      </c>
      <c r="G511">
        <v>83</v>
      </c>
      <c r="I511" s="159">
        <f t="shared" si="8"/>
        <v>43999</v>
      </c>
    </row>
    <row r="512" spans="2:9" x14ac:dyDescent="0.35">
      <c r="B512">
        <v>510</v>
      </c>
      <c r="C512">
        <v>44000</v>
      </c>
      <c r="D512" t="s">
        <v>124</v>
      </c>
      <c r="E512" t="s">
        <v>129</v>
      </c>
      <c r="F512">
        <v>3</v>
      </c>
      <c r="G512">
        <v>90</v>
      </c>
      <c r="I512" s="159">
        <f t="shared" si="8"/>
        <v>44000</v>
      </c>
    </row>
    <row r="513" spans="2:9" x14ac:dyDescent="0.35">
      <c r="B513">
        <v>511</v>
      </c>
      <c r="C513">
        <v>44000</v>
      </c>
      <c r="D513" t="s">
        <v>126</v>
      </c>
      <c r="E513" t="s">
        <v>130</v>
      </c>
      <c r="F513">
        <v>1</v>
      </c>
      <c r="G513">
        <v>153</v>
      </c>
      <c r="I513" s="159">
        <f t="shared" si="8"/>
        <v>44000</v>
      </c>
    </row>
    <row r="514" spans="2:9" x14ac:dyDescent="0.35">
      <c r="B514">
        <v>512</v>
      </c>
      <c r="C514">
        <v>44000</v>
      </c>
      <c r="D514" t="s">
        <v>124</v>
      </c>
      <c r="E514" t="s">
        <v>128</v>
      </c>
      <c r="F514">
        <v>1</v>
      </c>
      <c r="G514">
        <v>40</v>
      </c>
      <c r="I514" s="159">
        <f t="shared" si="8"/>
        <v>44000</v>
      </c>
    </row>
    <row r="515" spans="2:9" x14ac:dyDescent="0.35">
      <c r="B515">
        <v>513</v>
      </c>
      <c r="C515">
        <v>44001</v>
      </c>
      <c r="D515" t="s">
        <v>126</v>
      </c>
      <c r="E515" t="s">
        <v>130</v>
      </c>
      <c r="F515">
        <v>1</v>
      </c>
      <c r="G515">
        <v>130</v>
      </c>
      <c r="I515" s="159">
        <f t="shared" si="8"/>
        <v>44001</v>
      </c>
    </row>
    <row r="516" spans="2:9" x14ac:dyDescent="0.35">
      <c r="B516">
        <v>514</v>
      </c>
      <c r="C516">
        <v>44001</v>
      </c>
      <c r="D516" t="s">
        <v>124</v>
      </c>
      <c r="E516" t="s">
        <v>127</v>
      </c>
      <c r="F516">
        <v>1</v>
      </c>
      <c r="G516">
        <v>65</v>
      </c>
      <c r="I516" s="159">
        <f t="shared" ref="I516:I579" si="9">C516</f>
        <v>44001</v>
      </c>
    </row>
    <row r="517" spans="2:9" x14ac:dyDescent="0.35">
      <c r="B517">
        <v>515</v>
      </c>
      <c r="C517">
        <v>44001</v>
      </c>
      <c r="D517" t="s">
        <v>126</v>
      </c>
      <c r="E517" t="s">
        <v>128</v>
      </c>
      <c r="F517">
        <v>1</v>
      </c>
      <c r="G517">
        <v>172</v>
      </c>
      <c r="I517" s="159">
        <f t="shared" si="9"/>
        <v>44001</v>
      </c>
    </row>
    <row r="518" spans="2:9" x14ac:dyDescent="0.35">
      <c r="B518">
        <v>516</v>
      </c>
      <c r="C518">
        <v>44002</v>
      </c>
      <c r="D518" t="s">
        <v>124</v>
      </c>
      <c r="E518" t="s">
        <v>127</v>
      </c>
      <c r="F518">
        <v>1</v>
      </c>
      <c r="G518">
        <v>39</v>
      </c>
      <c r="I518" s="159">
        <f t="shared" si="9"/>
        <v>44002</v>
      </c>
    </row>
    <row r="519" spans="2:9" x14ac:dyDescent="0.35">
      <c r="B519">
        <v>517</v>
      </c>
      <c r="C519">
        <v>44002</v>
      </c>
      <c r="D519" t="s">
        <v>126</v>
      </c>
      <c r="E519" t="s">
        <v>129</v>
      </c>
      <c r="F519">
        <v>1</v>
      </c>
      <c r="G519">
        <v>96</v>
      </c>
      <c r="I519" s="159">
        <f t="shared" si="9"/>
        <v>44002</v>
      </c>
    </row>
    <row r="520" spans="2:9" x14ac:dyDescent="0.35">
      <c r="B520">
        <v>518</v>
      </c>
      <c r="C520">
        <v>44002</v>
      </c>
      <c r="D520" t="s">
        <v>124</v>
      </c>
      <c r="E520" t="s">
        <v>130</v>
      </c>
      <c r="F520">
        <v>1</v>
      </c>
      <c r="G520">
        <v>35</v>
      </c>
      <c r="I520" s="159">
        <f t="shared" si="9"/>
        <v>44002</v>
      </c>
    </row>
    <row r="521" spans="2:9" x14ac:dyDescent="0.35">
      <c r="B521">
        <v>519</v>
      </c>
      <c r="C521">
        <v>44003</v>
      </c>
      <c r="D521" t="s">
        <v>125</v>
      </c>
      <c r="E521" t="s">
        <v>130</v>
      </c>
      <c r="F521">
        <v>2</v>
      </c>
      <c r="G521">
        <v>1558</v>
      </c>
      <c r="I521" s="159">
        <f t="shared" si="9"/>
        <v>44003</v>
      </c>
    </row>
    <row r="522" spans="2:9" x14ac:dyDescent="0.35">
      <c r="B522">
        <v>520</v>
      </c>
      <c r="C522">
        <v>44003</v>
      </c>
      <c r="D522" t="s">
        <v>123</v>
      </c>
      <c r="E522" t="s">
        <v>128</v>
      </c>
      <c r="F522">
        <v>2</v>
      </c>
      <c r="G522">
        <v>680</v>
      </c>
      <c r="I522" s="159">
        <f t="shared" si="9"/>
        <v>44003</v>
      </c>
    </row>
    <row r="523" spans="2:9" x14ac:dyDescent="0.35">
      <c r="B523">
        <v>521</v>
      </c>
      <c r="C523">
        <v>44003</v>
      </c>
      <c r="D523" t="s">
        <v>125</v>
      </c>
      <c r="E523" t="s">
        <v>130</v>
      </c>
      <c r="F523">
        <v>1</v>
      </c>
      <c r="G523">
        <v>275</v>
      </c>
      <c r="I523" s="159">
        <f t="shared" si="9"/>
        <v>44003</v>
      </c>
    </row>
    <row r="524" spans="2:9" x14ac:dyDescent="0.35">
      <c r="B524">
        <v>522</v>
      </c>
      <c r="C524">
        <v>44004</v>
      </c>
      <c r="D524" t="s">
        <v>123</v>
      </c>
      <c r="E524" t="s">
        <v>127</v>
      </c>
      <c r="F524">
        <v>1</v>
      </c>
      <c r="G524">
        <v>176</v>
      </c>
      <c r="I524" s="159">
        <f t="shared" si="9"/>
        <v>44004</v>
      </c>
    </row>
    <row r="525" spans="2:9" x14ac:dyDescent="0.35">
      <c r="B525">
        <v>523</v>
      </c>
      <c r="C525">
        <v>44004</v>
      </c>
      <c r="D525" t="s">
        <v>125</v>
      </c>
      <c r="E525" t="s">
        <v>128</v>
      </c>
      <c r="F525">
        <v>1</v>
      </c>
      <c r="G525">
        <v>1053</v>
      </c>
      <c r="I525" s="159">
        <f t="shared" si="9"/>
        <v>44004</v>
      </c>
    </row>
    <row r="526" spans="2:9" x14ac:dyDescent="0.35">
      <c r="B526">
        <v>524</v>
      </c>
      <c r="C526">
        <v>44004</v>
      </c>
      <c r="D526" t="s">
        <v>123</v>
      </c>
      <c r="E526" t="s">
        <v>127</v>
      </c>
      <c r="F526">
        <v>4</v>
      </c>
      <c r="G526">
        <v>1168</v>
      </c>
      <c r="I526" s="159">
        <f t="shared" si="9"/>
        <v>44004</v>
      </c>
    </row>
    <row r="527" spans="2:9" x14ac:dyDescent="0.35">
      <c r="B527">
        <v>525</v>
      </c>
      <c r="C527">
        <v>44005</v>
      </c>
      <c r="D527" t="s">
        <v>125</v>
      </c>
      <c r="E527" t="s">
        <v>129</v>
      </c>
      <c r="F527">
        <v>1</v>
      </c>
      <c r="G527">
        <v>289</v>
      </c>
      <c r="I527" s="159">
        <f t="shared" si="9"/>
        <v>44005</v>
      </c>
    </row>
    <row r="528" spans="2:9" x14ac:dyDescent="0.35">
      <c r="B528">
        <v>526</v>
      </c>
      <c r="C528">
        <v>44005</v>
      </c>
      <c r="D528" t="s">
        <v>123</v>
      </c>
      <c r="E528" t="s">
        <v>130</v>
      </c>
      <c r="F528">
        <v>1</v>
      </c>
      <c r="G528">
        <v>168</v>
      </c>
      <c r="I528" s="159">
        <f t="shared" si="9"/>
        <v>44005</v>
      </c>
    </row>
    <row r="529" spans="2:9" x14ac:dyDescent="0.35">
      <c r="B529">
        <v>527</v>
      </c>
      <c r="C529">
        <v>44005</v>
      </c>
      <c r="D529" t="s">
        <v>125</v>
      </c>
      <c r="E529" t="s">
        <v>127</v>
      </c>
      <c r="F529">
        <v>2</v>
      </c>
      <c r="G529">
        <v>1084</v>
      </c>
      <c r="I529" s="159">
        <f t="shared" si="9"/>
        <v>44005</v>
      </c>
    </row>
    <row r="530" spans="2:9" x14ac:dyDescent="0.35">
      <c r="B530">
        <v>528</v>
      </c>
      <c r="C530">
        <v>44006</v>
      </c>
      <c r="D530" t="s">
        <v>126</v>
      </c>
      <c r="E530" t="s">
        <v>128</v>
      </c>
      <c r="F530">
        <v>1</v>
      </c>
      <c r="G530">
        <v>172</v>
      </c>
      <c r="I530" s="159">
        <f t="shared" si="9"/>
        <v>44006</v>
      </c>
    </row>
    <row r="531" spans="2:9" x14ac:dyDescent="0.35">
      <c r="B531">
        <v>529</v>
      </c>
      <c r="C531">
        <v>44006</v>
      </c>
      <c r="D531" t="s">
        <v>124</v>
      </c>
      <c r="E531" t="s">
        <v>130</v>
      </c>
      <c r="F531">
        <v>5</v>
      </c>
      <c r="G531">
        <v>175</v>
      </c>
      <c r="I531" s="159">
        <f t="shared" si="9"/>
        <v>44006</v>
      </c>
    </row>
    <row r="532" spans="2:9" x14ac:dyDescent="0.35">
      <c r="B532">
        <v>530</v>
      </c>
      <c r="C532">
        <v>44006</v>
      </c>
      <c r="D532" t="s">
        <v>126</v>
      </c>
      <c r="E532" t="s">
        <v>127</v>
      </c>
      <c r="F532">
        <v>1</v>
      </c>
      <c r="G532">
        <v>148</v>
      </c>
      <c r="I532" s="159">
        <f t="shared" si="9"/>
        <v>44006</v>
      </c>
    </row>
    <row r="533" spans="2:9" x14ac:dyDescent="0.35">
      <c r="B533">
        <v>531</v>
      </c>
      <c r="C533">
        <v>44007</v>
      </c>
      <c r="D533" t="s">
        <v>124</v>
      </c>
      <c r="E533" t="s">
        <v>128</v>
      </c>
      <c r="F533">
        <v>1</v>
      </c>
      <c r="G533">
        <v>44</v>
      </c>
      <c r="I533" s="159">
        <f t="shared" si="9"/>
        <v>44007</v>
      </c>
    </row>
    <row r="534" spans="2:9" x14ac:dyDescent="0.35">
      <c r="B534">
        <v>532</v>
      </c>
      <c r="C534">
        <v>44007</v>
      </c>
      <c r="D534" t="s">
        <v>126</v>
      </c>
      <c r="E534" t="s">
        <v>127</v>
      </c>
      <c r="F534">
        <v>1</v>
      </c>
      <c r="G534">
        <v>198</v>
      </c>
      <c r="I534" s="159">
        <f t="shared" si="9"/>
        <v>44007</v>
      </c>
    </row>
    <row r="535" spans="2:9" x14ac:dyDescent="0.35">
      <c r="B535">
        <v>533</v>
      </c>
      <c r="C535">
        <v>44007</v>
      </c>
      <c r="D535" t="s">
        <v>124</v>
      </c>
      <c r="E535" t="s">
        <v>129</v>
      </c>
      <c r="F535">
        <v>5</v>
      </c>
      <c r="G535">
        <v>260</v>
      </c>
      <c r="I535" s="159">
        <f t="shared" si="9"/>
        <v>44007</v>
      </c>
    </row>
    <row r="536" spans="2:9" x14ac:dyDescent="0.35">
      <c r="B536">
        <v>534</v>
      </c>
      <c r="C536">
        <v>44008</v>
      </c>
      <c r="D536" t="s">
        <v>126</v>
      </c>
      <c r="E536" t="s">
        <v>130</v>
      </c>
      <c r="F536">
        <v>1</v>
      </c>
      <c r="G536">
        <v>107</v>
      </c>
      <c r="I536" s="159">
        <f t="shared" si="9"/>
        <v>44008</v>
      </c>
    </row>
    <row r="537" spans="2:9" x14ac:dyDescent="0.35">
      <c r="B537">
        <v>535</v>
      </c>
      <c r="C537">
        <v>44008</v>
      </c>
      <c r="D537" t="s">
        <v>124</v>
      </c>
      <c r="E537" t="s">
        <v>127</v>
      </c>
      <c r="F537">
        <v>1</v>
      </c>
      <c r="G537">
        <v>33</v>
      </c>
      <c r="I537" s="159">
        <f t="shared" si="9"/>
        <v>44008</v>
      </c>
    </row>
    <row r="538" spans="2:9" x14ac:dyDescent="0.35">
      <c r="B538">
        <v>536</v>
      </c>
      <c r="C538">
        <v>44008</v>
      </c>
      <c r="D538" t="s">
        <v>126</v>
      </c>
      <c r="E538" t="s">
        <v>128</v>
      </c>
      <c r="F538">
        <v>2</v>
      </c>
      <c r="G538">
        <v>254</v>
      </c>
      <c r="I538" s="159">
        <f t="shared" si="9"/>
        <v>44008</v>
      </c>
    </row>
    <row r="539" spans="2:9" x14ac:dyDescent="0.35">
      <c r="B539">
        <v>537</v>
      </c>
      <c r="C539">
        <v>44009</v>
      </c>
      <c r="D539" t="s">
        <v>123</v>
      </c>
      <c r="E539" t="s">
        <v>130</v>
      </c>
      <c r="F539">
        <v>7</v>
      </c>
      <c r="G539">
        <v>2233</v>
      </c>
      <c r="I539" s="159">
        <f t="shared" si="9"/>
        <v>44009</v>
      </c>
    </row>
    <row r="540" spans="2:9" x14ac:dyDescent="0.35">
      <c r="B540">
        <v>538</v>
      </c>
      <c r="C540">
        <v>44009</v>
      </c>
      <c r="D540" t="s">
        <v>125</v>
      </c>
      <c r="E540" t="s">
        <v>127</v>
      </c>
      <c r="F540">
        <v>1</v>
      </c>
      <c r="G540">
        <v>847</v>
      </c>
      <c r="I540" s="159">
        <f t="shared" si="9"/>
        <v>44009</v>
      </c>
    </row>
    <row r="541" spans="2:9" x14ac:dyDescent="0.35">
      <c r="B541">
        <v>539</v>
      </c>
      <c r="C541">
        <v>44009</v>
      </c>
      <c r="D541" t="s">
        <v>123</v>
      </c>
      <c r="E541" t="s">
        <v>128</v>
      </c>
      <c r="F541">
        <v>1</v>
      </c>
      <c r="G541">
        <v>270</v>
      </c>
      <c r="I541" s="159">
        <f t="shared" si="9"/>
        <v>44009</v>
      </c>
    </row>
    <row r="542" spans="2:9" x14ac:dyDescent="0.35">
      <c r="B542">
        <v>540</v>
      </c>
      <c r="C542">
        <v>44010</v>
      </c>
      <c r="D542" t="s">
        <v>125</v>
      </c>
      <c r="E542" t="s">
        <v>127</v>
      </c>
      <c r="F542">
        <v>1</v>
      </c>
      <c r="G542">
        <v>732</v>
      </c>
      <c r="I542" s="159">
        <f t="shared" si="9"/>
        <v>44010</v>
      </c>
    </row>
    <row r="543" spans="2:9" x14ac:dyDescent="0.35">
      <c r="B543">
        <v>541</v>
      </c>
      <c r="C543">
        <v>44010</v>
      </c>
      <c r="D543" t="s">
        <v>123</v>
      </c>
      <c r="E543" t="s">
        <v>129</v>
      </c>
      <c r="F543">
        <v>1</v>
      </c>
      <c r="G543">
        <v>97</v>
      </c>
      <c r="I543" s="159">
        <f t="shared" si="9"/>
        <v>44010</v>
      </c>
    </row>
    <row r="544" spans="2:9" x14ac:dyDescent="0.35">
      <c r="B544">
        <v>542</v>
      </c>
      <c r="C544">
        <v>44010</v>
      </c>
      <c r="D544" t="s">
        <v>125</v>
      </c>
      <c r="E544" t="s">
        <v>130</v>
      </c>
      <c r="F544">
        <v>1</v>
      </c>
      <c r="G544">
        <v>882</v>
      </c>
      <c r="I544" s="159">
        <f t="shared" si="9"/>
        <v>44010</v>
      </c>
    </row>
    <row r="545" spans="2:9" x14ac:dyDescent="0.35">
      <c r="B545">
        <v>543</v>
      </c>
      <c r="C545">
        <v>44011</v>
      </c>
      <c r="D545" t="s">
        <v>123</v>
      </c>
      <c r="E545" t="s">
        <v>127</v>
      </c>
      <c r="F545">
        <v>5</v>
      </c>
      <c r="G545">
        <v>1700</v>
      </c>
      <c r="I545" s="159">
        <f t="shared" si="9"/>
        <v>44011</v>
      </c>
    </row>
    <row r="546" spans="2:9" x14ac:dyDescent="0.35">
      <c r="B546">
        <v>544</v>
      </c>
      <c r="C546">
        <v>44011</v>
      </c>
      <c r="D546" t="s">
        <v>125</v>
      </c>
      <c r="E546" t="s">
        <v>128</v>
      </c>
      <c r="F546">
        <v>2</v>
      </c>
      <c r="G546">
        <v>2092</v>
      </c>
      <c r="I546" s="159">
        <f t="shared" si="9"/>
        <v>44011</v>
      </c>
    </row>
    <row r="547" spans="2:9" x14ac:dyDescent="0.35">
      <c r="B547">
        <v>545</v>
      </c>
      <c r="C547">
        <v>44011</v>
      </c>
      <c r="D547" t="s">
        <v>123</v>
      </c>
      <c r="E547" t="s">
        <v>129</v>
      </c>
      <c r="F547">
        <v>2</v>
      </c>
      <c r="G547">
        <v>518</v>
      </c>
      <c r="I547" s="159">
        <f t="shared" si="9"/>
        <v>44011</v>
      </c>
    </row>
    <row r="548" spans="2:9" x14ac:dyDescent="0.35">
      <c r="B548">
        <v>546</v>
      </c>
      <c r="C548">
        <v>44012</v>
      </c>
      <c r="D548" t="s">
        <v>124</v>
      </c>
      <c r="E548" t="s">
        <v>127</v>
      </c>
      <c r="F548">
        <v>6</v>
      </c>
      <c r="G548">
        <v>186</v>
      </c>
      <c r="I548" s="159">
        <f t="shared" si="9"/>
        <v>44012</v>
      </c>
    </row>
    <row r="549" spans="2:9" x14ac:dyDescent="0.35">
      <c r="B549">
        <v>547</v>
      </c>
      <c r="C549">
        <v>44012</v>
      </c>
      <c r="D549" t="s">
        <v>126</v>
      </c>
      <c r="E549" t="s">
        <v>128</v>
      </c>
      <c r="F549">
        <v>1</v>
      </c>
      <c r="G549">
        <v>90</v>
      </c>
      <c r="I549" s="159">
        <f t="shared" si="9"/>
        <v>44012</v>
      </c>
    </row>
    <row r="550" spans="2:9" x14ac:dyDescent="0.35">
      <c r="B550">
        <v>548</v>
      </c>
      <c r="C550">
        <v>44012</v>
      </c>
      <c r="D550" t="s">
        <v>124</v>
      </c>
      <c r="E550" t="s">
        <v>127</v>
      </c>
      <c r="F550">
        <v>1</v>
      </c>
      <c r="G550">
        <v>63</v>
      </c>
      <c r="I550" s="159">
        <f t="shared" si="9"/>
        <v>44012</v>
      </c>
    </row>
    <row r="551" spans="2:9" x14ac:dyDescent="0.35">
      <c r="B551">
        <v>549</v>
      </c>
      <c r="C551">
        <v>44013</v>
      </c>
      <c r="D551" t="s">
        <v>126</v>
      </c>
      <c r="E551" t="s">
        <v>129</v>
      </c>
      <c r="F551">
        <v>2</v>
      </c>
      <c r="G551">
        <v>140</v>
      </c>
      <c r="I551" s="159">
        <f t="shared" si="9"/>
        <v>44013</v>
      </c>
    </row>
    <row r="552" spans="2:9" x14ac:dyDescent="0.35">
      <c r="B552">
        <v>550</v>
      </c>
      <c r="C552">
        <v>44013</v>
      </c>
      <c r="D552" t="s">
        <v>124</v>
      </c>
      <c r="E552" t="s">
        <v>130</v>
      </c>
      <c r="F552">
        <v>5</v>
      </c>
      <c r="G552">
        <v>200</v>
      </c>
      <c r="I552" s="159">
        <f t="shared" si="9"/>
        <v>44013</v>
      </c>
    </row>
    <row r="553" spans="2:9" x14ac:dyDescent="0.35">
      <c r="B553">
        <v>551</v>
      </c>
      <c r="C553">
        <v>44013</v>
      </c>
      <c r="D553" t="s">
        <v>126</v>
      </c>
      <c r="E553" t="s">
        <v>127</v>
      </c>
      <c r="F553">
        <v>1</v>
      </c>
      <c r="G553">
        <v>164</v>
      </c>
      <c r="I553" s="159">
        <f t="shared" si="9"/>
        <v>44013</v>
      </c>
    </row>
    <row r="554" spans="2:9" x14ac:dyDescent="0.35">
      <c r="B554">
        <v>552</v>
      </c>
      <c r="C554">
        <v>44014</v>
      </c>
      <c r="D554" t="s">
        <v>124</v>
      </c>
      <c r="E554" t="s">
        <v>128</v>
      </c>
      <c r="F554">
        <v>6</v>
      </c>
      <c r="G554">
        <v>390</v>
      </c>
      <c r="I554" s="159">
        <f t="shared" si="9"/>
        <v>44014</v>
      </c>
    </row>
    <row r="555" spans="2:9" x14ac:dyDescent="0.35">
      <c r="B555">
        <v>553</v>
      </c>
      <c r="C555">
        <v>44014</v>
      </c>
      <c r="D555" t="s">
        <v>126</v>
      </c>
      <c r="E555" t="s">
        <v>129</v>
      </c>
      <c r="F555">
        <v>1</v>
      </c>
      <c r="G555">
        <v>73</v>
      </c>
      <c r="I555" s="159">
        <f t="shared" si="9"/>
        <v>44014</v>
      </c>
    </row>
    <row r="556" spans="2:9" x14ac:dyDescent="0.35">
      <c r="B556">
        <v>554</v>
      </c>
      <c r="C556">
        <v>44014</v>
      </c>
      <c r="D556" t="s">
        <v>124</v>
      </c>
      <c r="E556" t="s">
        <v>130</v>
      </c>
      <c r="F556">
        <v>8</v>
      </c>
      <c r="G556">
        <v>464</v>
      </c>
      <c r="I556" s="159">
        <f t="shared" si="9"/>
        <v>44014</v>
      </c>
    </row>
    <row r="557" spans="2:9" x14ac:dyDescent="0.35">
      <c r="B557">
        <v>555</v>
      </c>
      <c r="C557">
        <v>44015</v>
      </c>
      <c r="D557" t="s">
        <v>125</v>
      </c>
      <c r="E557" t="s">
        <v>128</v>
      </c>
      <c r="F557">
        <v>1</v>
      </c>
      <c r="G557">
        <v>286</v>
      </c>
      <c r="I557" s="159">
        <f t="shared" si="9"/>
        <v>44015</v>
      </c>
    </row>
    <row r="558" spans="2:9" x14ac:dyDescent="0.35">
      <c r="B558">
        <v>556</v>
      </c>
      <c r="C558">
        <v>44015</v>
      </c>
      <c r="D558" t="s">
        <v>123</v>
      </c>
      <c r="E558" t="s">
        <v>127</v>
      </c>
      <c r="F558">
        <v>1</v>
      </c>
      <c r="G558">
        <v>162</v>
      </c>
      <c r="I558" s="159">
        <f t="shared" si="9"/>
        <v>44015</v>
      </c>
    </row>
    <row r="559" spans="2:9" x14ac:dyDescent="0.35">
      <c r="B559">
        <v>557</v>
      </c>
      <c r="C559">
        <v>44015</v>
      </c>
      <c r="D559" t="s">
        <v>125</v>
      </c>
      <c r="E559" t="s">
        <v>129</v>
      </c>
      <c r="F559">
        <v>1</v>
      </c>
      <c r="G559">
        <v>763</v>
      </c>
      <c r="I559" s="159">
        <f t="shared" si="9"/>
        <v>44015</v>
      </c>
    </row>
    <row r="560" spans="2:9" x14ac:dyDescent="0.35">
      <c r="B560">
        <v>558</v>
      </c>
      <c r="C560">
        <v>44016</v>
      </c>
      <c r="D560" t="s">
        <v>123</v>
      </c>
      <c r="E560" t="s">
        <v>130</v>
      </c>
      <c r="F560">
        <v>1</v>
      </c>
      <c r="G560">
        <v>172</v>
      </c>
      <c r="I560" s="159">
        <f t="shared" si="9"/>
        <v>44016</v>
      </c>
    </row>
    <row r="561" spans="2:9" x14ac:dyDescent="0.35">
      <c r="B561">
        <v>559</v>
      </c>
      <c r="C561">
        <v>44016</v>
      </c>
      <c r="D561" t="s">
        <v>125</v>
      </c>
      <c r="E561" t="s">
        <v>127</v>
      </c>
      <c r="F561">
        <v>3</v>
      </c>
      <c r="G561">
        <v>1116</v>
      </c>
      <c r="I561" s="159">
        <f t="shared" si="9"/>
        <v>44016</v>
      </c>
    </row>
    <row r="562" spans="2:9" x14ac:dyDescent="0.35">
      <c r="B562">
        <v>560</v>
      </c>
      <c r="C562">
        <v>44016</v>
      </c>
      <c r="D562" t="s">
        <v>123</v>
      </c>
      <c r="E562" t="s">
        <v>128</v>
      </c>
      <c r="F562">
        <v>5</v>
      </c>
      <c r="G562">
        <v>1245</v>
      </c>
      <c r="I562" s="159">
        <f t="shared" si="9"/>
        <v>44016</v>
      </c>
    </row>
    <row r="563" spans="2:9" x14ac:dyDescent="0.35">
      <c r="B563">
        <v>561</v>
      </c>
      <c r="C563">
        <v>44017</v>
      </c>
      <c r="D563" t="s">
        <v>125</v>
      </c>
      <c r="E563" t="s">
        <v>129</v>
      </c>
      <c r="F563">
        <v>1</v>
      </c>
      <c r="G563">
        <v>1080</v>
      </c>
      <c r="I563" s="159">
        <f t="shared" si="9"/>
        <v>44017</v>
      </c>
    </row>
    <row r="564" spans="2:9" x14ac:dyDescent="0.35">
      <c r="B564">
        <v>562</v>
      </c>
      <c r="C564">
        <v>44017</v>
      </c>
      <c r="D564" t="s">
        <v>123</v>
      </c>
      <c r="E564" t="s">
        <v>130</v>
      </c>
      <c r="F564">
        <v>1</v>
      </c>
      <c r="G564">
        <v>67</v>
      </c>
      <c r="I564" s="159">
        <f t="shared" si="9"/>
        <v>44017</v>
      </c>
    </row>
    <row r="565" spans="2:9" x14ac:dyDescent="0.35">
      <c r="B565">
        <v>563</v>
      </c>
      <c r="C565">
        <v>44017</v>
      </c>
      <c r="D565" t="s">
        <v>125</v>
      </c>
      <c r="E565" t="s">
        <v>128</v>
      </c>
      <c r="F565">
        <v>1</v>
      </c>
      <c r="G565">
        <v>555</v>
      </c>
      <c r="I565" s="159">
        <f t="shared" si="9"/>
        <v>44017</v>
      </c>
    </row>
    <row r="566" spans="2:9" x14ac:dyDescent="0.35">
      <c r="B566">
        <v>564</v>
      </c>
      <c r="C566">
        <v>44018</v>
      </c>
      <c r="D566" t="s">
        <v>126</v>
      </c>
      <c r="E566" t="s">
        <v>127</v>
      </c>
      <c r="F566">
        <v>1</v>
      </c>
      <c r="G566">
        <v>178</v>
      </c>
      <c r="I566" s="159">
        <f t="shared" si="9"/>
        <v>44018</v>
      </c>
    </row>
    <row r="567" spans="2:9" x14ac:dyDescent="0.35">
      <c r="B567">
        <v>565</v>
      </c>
      <c r="C567">
        <v>44018</v>
      </c>
      <c r="D567" t="s">
        <v>124</v>
      </c>
      <c r="E567" t="s">
        <v>129</v>
      </c>
      <c r="F567">
        <v>2</v>
      </c>
      <c r="G567">
        <v>68</v>
      </c>
      <c r="I567" s="159">
        <f t="shared" si="9"/>
        <v>44018</v>
      </c>
    </row>
    <row r="568" spans="2:9" x14ac:dyDescent="0.35">
      <c r="B568">
        <v>566</v>
      </c>
      <c r="C568">
        <v>44018</v>
      </c>
      <c r="D568" t="s">
        <v>126</v>
      </c>
      <c r="E568" t="s">
        <v>130</v>
      </c>
      <c r="F568">
        <v>1</v>
      </c>
      <c r="G568">
        <v>77</v>
      </c>
      <c r="I568" s="159">
        <f t="shared" si="9"/>
        <v>44018</v>
      </c>
    </row>
    <row r="569" spans="2:9" x14ac:dyDescent="0.35">
      <c r="B569">
        <v>567</v>
      </c>
      <c r="C569">
        <v>44019</v>
      </c>
      <c r="D569" t="s">
        <v>124</v>
      </c>
      <c r="E569" t="s">
        <v>127</v>
      </c>
      <c r="F569">
        <v>2</v>
      </c>
      <c r="G569">
        <v>110</v>
      </c>
      <c r="I569" s="159">
        <f t="shared" si="9"/>
        <v>44019</v>
      </c>
    </row>
    <row r="570" spans="2:9" x14ac:dyDescent="0.35">
      <c r="B570">
        <v>568</v>
      </c>
      <c r="C570">
        <v>44019</v>
      </c>
      <c r="D570" t="s">
        <v>126</v>
      </c>
      <c r="E570" t="s">
        <v>128</v>
      </c>
      <c r="F570">
        <v>1</v>
      </c>
      <c r="G570">
        <v>107</v>
      </c>
      <c r="I570" s="159">
        <f t="shared" si="9"/>
        <v>44019</v>
      </c>
    </row>
    <row r="571" spans="2:9" x14ac:dyDescent="0.35">
      <c r="B571">
        <v>569</v>
      </c>
      <c r="C571">
        <v>44019</v>
      </c>
      <c r="D571" t="s">
        <v>124</v>
      </c>
      <c r="E571" t="s">
        <v>129</v>
      </c>
      <c r="F571">
        <v>4</v>
      </c>
      <c r="G571">
        <v>216</v>
      </c>
      <c r="I571" s="159">
        <f t="shared" si="9"/>
        <v>44019</v>
      </c>
    </row>
    <row r="572" spans="2:9" x14ac:dyDescent="0.35">
      <c r="B572">
        <v>570</v>
      </c>
      <c r="C572">
        <v>44020</v>
      </c>
      <c r="D572" t="s">
        <v>126</v>
      </c>
      <c r="E572" t="s">
        <v>130</v>
      </c>
      <c r="F572">
        <v>2</v>
      </c>
      <c r="G572">
        <v>266</v>
      </c>
      <c r="I572" s="159">
        <f t="shared" si="9"/>
        <v>44020</v>
      </c>
    </row>
    <row r="573" spans="2:9" x14ac:dyDescent="0.35">
      <c r="B573">
        <v>571</v>
      </c>
      <c r="C573">
        <v>44020</v>
      </c>
      <c r="D573" t="s">
        <v>124</v>
      </c>
      <c r="E573" t="s">
        <v>128</v>
      </c>
      <c r="F573">
        <v>1</v>
      </c>
      <c r="G573">
        <v>61</v>
      </c>
      <c r="I573" s="159">
        <f t="shared" si="9"/>
        <v>44020</v>
      </c>
    </row>
    <row r="574" spans="2:9" x14ac:dyDescent="0.35">
      <c r="B574">
        <v>572</v>
      </c>
      <c r="C574">
        <v>44020</v>
      </c>
      <c r="D574" t="s">
        <v>126</v>
      </c>
      <c r="E574" t="s">
        <v>130</v>
      </c>
      <c r="F574">
        <v>1</v>
      </c>
      <c r="G574">
        <v>169</v>
      </c>
      <c r="I574" s="159">
        <f t="shared" si="9"/>
        <v>44020</v>
      </c>
    </row>
    <row r="575" spans="2:9" x14ac:dyDescent="0.35">
      <c r="B575">
        <v>573</v>
      </c>
      <c r="C575">
        <v>44021</v>
      </c>
      <c r="D575" t="s">
        <v>123</v>
      </c>
      <c r="E575" t="s">
        <v>129</v>
      </c>
      <c r="F575">
        <v>1</v>
      </c>
      <c r="G575">
        <v>228</v>
      </c>
      <c r="I575" s="159">
        <f t="shared" si="9"/>
        <v>44021</v>
      </c>
    </row>
    <row r="576" spans="2:9" x14ac:dyDescent="0.35">
      <c r="B576">
        <v>574</v>
      </c>
      <c r="C576">
        <v>44021</v>
      </c>
      <c r="D576" t="s">
        <v>125</v>
      </c>
      <c r="E576" t="s">
        <v>130</v>
      </c>
      <c r="F576">
        <v>2</v>
      </c>
      <c r="G576">
        <v>1816</v>
      </c>
      <c r="I576" s="159">
        <f t="shared" si="9"/>
        <v>44021</v>
      </c>
    </row>
    <row r="577" spans="2:9" x14ac:dyDescent="0.35">
      <c r="B577">
        <v>575</v>
      </c>
      <c r="C577">
        <v>44021</v>
      </c>
      <c r="D577" t="s">
        <v>123</v>
      </c>
      <c r="E577" t="s">
        <v>127</v>
      </c>
      <c r="F577">
        <v>1</v>
      </c>
      <c r="G577">
        <v>318</v>
      </c>
      <c r="I577" s="159">
        <f t="shared" si="9"/>
        <v>44021</v>
      </c>
    </row>
    <row r="578" spans="2:9" x14ac:dyDescent="0.35">
      <c r="B578">
        <v>576</v>
      </c>
      <c r="C578">
        <v>44022</v>
      </c>
      <c r="D578" t="s">
        <v>125</v>
      </c>
      <c r="E578" t="s">
        <v>128</v>
      </c>
      <c r="F578">
        <v>1</v>
      </c>
      <c r="G578">
        <v>1077</v>
      </c>
      <c r="I578" s="159">
        <f t="shared" si="9"/>
        <v>44022</v>
      </c>
    </row>
    <row r="579" spans="2:9" x14ac:dyDescent="0.35">
      <c r="B579">
        <v>577</v>
      </c>
      <c r="C579">
        <v>44022</v>
      </c>
      <c r="D579" t="s">
        <v>123</v>
      </c>
      <c r="E579" t="s">
        <v>129</v>
      </c>
      <c r="F579">
        <v>1</v>
      </c>
      <c r="G579">
        <v>161</v>
      </c>
      <c r="I579" s="159">
        <f t="shared" si="9"/>
        <v>44022</v>
      </c>
    </row>
    <row r="580" spans="2:9" x14ac:dyDescent="0.35">
      <c r="B580">
        <v>578</v>
      </c>
      <c r="C580">
        <v>44022</v>
      </c>
      <c r="D580" t="s">
        <v>125</v>
      </c>
      <c r="E580" t="s">
        <v>130</v>
      </c>
      <c r="F580">
        <v>2</v>
      </c>
      <c r="G580">
        <v>1892</v>
      </c>
      <c r="I580" s="159">
        <f t="shared" ref="I580:I643" si="10">C580</f>
        <v>44022</v>
      </c>
    </row>
    <row r="581" spans="2:9" x14ac:dyDescent="0.35">
      <c r="B581">
        <v>579</v>
      </c>
      <c r="C581">
        <v>44023</v>
      </c>
      <c r="D581" t="s">
        <v>123</v>
      </c>
      <c r="E581" t="s">
        <v>128</v>
      </c>
      <c r="F581">
        <v>1</v>
      </c>
      <c r="G581">
        <v>102</v>
      </c>
      <c r="I581" s="159">
        <f t="shared" si="10"/>
        <v>44023</v>
      </c>
    </row>
    <row r="582" spans="2:9" x14ac:dyDescent="0.35">
      <c r="B582">
        <v>580</v>
      </c>
      <c r="C582">
        <v>44023</v>
      </c>
      <c r="D582" t="s">
        <v>125</v>
      </c>
      <c r="E582" t="s">
        <v>130</v>
      </c>
      <c r="F582">
        <v>2</v>
      </c>
      <c r="G582">
        <v>998</v>
      </c>
      <c r="I582" s="159">
        <f t="shared" si="10"/>
        <v>44023</v>
      </c>
    </row>
    <row r="583" spans="2:9" x14ac:dyDescent="0.35">
      <c r="B583">
        <v>581</v>
      </c>
      <c r="C583">
        <v>44023</v>
      </c>
      <c r="D583" t="s">
        <v>123</v>
      </c>
      <c r="E583" t="s">
        <v>127</v>
      </c>
      <c r="F583">
        <v>5</v>
      </c>
      <c r="G583">
        <v>1070</v>
      </c>
      <c r="I583" s="159">
        <f t="shared" si="10"/>
        <v>44023</v>
      </c>
    </row>
    <row r="584" spans="2:9" x14ac:dyDescent="0.35">
      <c r="B584">
        <v>582</v>
      </c>
      <c r="C584">
        <v>44024</v>
      </c>
      <c r="D584" t="s">
        <v>124</v>
      </c>
      <c r="E584" t="s">
        <v>130</v>
      </c>
      <c r="F584">
        <v>3</v>
      </c>
      <c r="G584">
        <v>102</v>
      </c>
      <c r="I584" s="159">
        <f t="shared" si="10"/>
        <v>44024</v>
      </c>
    </row>
    <row r="585" spans="2:9" x14ac:dyDescent="0.35">
      <c r="B585">
        <v>583</v>
      </c>
      <c r="C585">
        <v>44024</v>
      </c>
      <c r="D585" t="s">
        <v>126</v>
      </c>
      <c r="E585" t="s">
        <v>127</v>
      </c>
      <c r="F585">
        <v>1</v>
      </c>
      <c r="G585">
        <v>182</v>
      </c>
      <c r="I585" s="159">
        <f t="shared" si="10"/>
        <v>44024</v>
      </c>
    </row>
    <row r="586" spans="2:9" x14ac:dyDescent="0.35">
      <c r="B586">
        <v>584</v>
      </c>
      <c r="C586">
        <v>44024</v>
      </c>
      <c r="D586" t="s">
        <v>124</v>
      </c>
      <c r="E586" t="s">
        <v>128</v>
      </c>
      <c r="F586">
        <v>2</v>
      </c>
      <c r="G586">
        <v>116</v>
      </c>
      <c r="I586" s="159">
        <f t="shared" si="10"/>
        <v>44024</v>
      </c>
    </row>
    <row r="587" spans="2:9" x14ac:dyDescent="0.35">
      <c r="B587">
        <v>585</v>
      </c>
      <c r="C587">
        <v>44025</v>
      </c>
      <c r="D587" t="s">
        <v>126</v>
      </c>
      <c r="E587" t="s">
        <v>129</v>
      </c>
      <c r="F587">
        <v>1</v>
      </c>
      <c r="G587">
        <v>31</v>
      </c>
      <c r="I587" s="159">
        <f t="shared" si="10"/>
        <v>44025</v>
      </c>
    </row>
    <row r="588" spans="2:9" x14ac:dyDescent="0.35">
      <c r="B588">
        <v>586</v>
      </c>
      <c r="C588">
        <v>44025</v>
      </c>
      <c r="D588" t="s">
        <v>124</v>
      </c>
      <c r="E588" t="s">
        <v>130</v>
      </c>
      <c r="F588">
        <v>1</v>
      </c>
      <c r="G588">
        <v>38</v>
      </c>
      <c r="I588" s="159">
        <f t="shared" si="10"/>
        <v>44025</v>
      </c>
    </row>
    <row r="589" spans="2:9" x14ac:dyDescent="0.35">
      <c r="B589">
        <v>587</v>
      </c>
      <c r="C589">
        <v>44025</v>
      </c>
      <c r="D589" t="s">
        <v>126</v>
      </c>
      <c r="E589" t="s">
        <v>128</v>
      </c>
      <c r="F589">
        <v>1</v>
      </c>
      <c r="G589">
        <v>86</v>
      </c>
      <c r="I589" s="159">
        <f t="shared" si="10"/>
        <v>44025</v>
      </c>
    </row>
    <row r="590" spans="2:9" x14ac:dyDescent="0.35">
      <c r="B590">
        <v>588</v>
      </c>
      <c r="C590">
        <v>44026</v>
      </c>
      <c r="D590" t="s">
        <v>124</v>
      </c>
      <c r="E590" t="s">
        <v>130</v>
      </c>
      <c r="F590">
        <v>2</v>
      </c>
      <c r="G590">
        <v>62</v>
      </c>
      <c r="I590" s="159">
        <f t="shared" si="10"/>
        <v>44026</v>
      </c>
    </row>
    <row r="591" spans="2:9" x14ac:dyDescent="0.35">
      <c r="B591">
        <v>589</v>
      </c>
      <c r="C591">
        <v>44026</v>
      </c>
      <c r="D591" t="s">
        <v>126</v>
      </c>
      <c r="E591" t="s">
        <v>127</v>
      </c>
      <c r="F591">
        <v>1</v>
      </c>
      <c r="G591">
        <v>118</v>
      </c>
      <c r="I591" s="159">
        <f t="shared" si="10"/>
        <v>44026</v>
      </c>
    </row>
    <row r="592" spans="2:9" x14ac:dyDescent="0.35">
      <c r="B592">
        <v>590</v>
      </c>
      <c r="C592">
        <v>44026</v>
      </c>
      <c r="D592" t="s">
        <v>124</v>
      </c>
      <c r="E592" t="s">
        <v>128</v>
      </c>
      <c r="F592">
        <v>1</v>
      </c>
      <c r="G592">
        <v>37</v>
      </c>
      <c r="I592" s="159">
        <f t="shared" si="10"/>
        <v>44026</v>
      </c>
    </row>
    <row r="593" spans="2:9" x14ac:dyDescent="0.35">
      <c r="B593">
        <v>591</v>
      </c>
      <c r="C593">
        <v>44027</v>
      </c>
      <c r="D593" t="s">
        <v>125</v>
      </c>
      <c r="E593" t="s">
        <v>127</v>
      </c>
      <c r="F593">
        <v>3</v>
      </c>
      <c r="G593">
        <v>3525</v>
      </c>
      <c r="I593" s="159">
        <f t="shared" si="10"/>
        <v>44027</v>
      </c>
    </row>
    <row r="594" spans="2:9" x14ac:dyDescent="0.35">
      <c r="B594">
        <v>592</v>
      </c>
      <c r="C594">
        <v>44027</v>
      </c>
      <c r="D594" t="s">
        <v>123</v>
      </c>
      <c r="E594" t="s">
        <v>128</v>
      </c>
      <c r="F594">
        <v>1</v>
      </c>
      <c r="G594">
        <v>90</v>
      </c>
      <c r="I594" s="159">
        <f t="shared" si="10"/>
        <v>44027</v>
      </c>
    </row>
    <row r="595" spans="2:9" x14ac:dyDescent="0.35">
      <c r="B595">
        <v>593</v>
      </c>
      <c r="C595">
        <v>44027</v>
      </c>
      <c r="D595" t="s">
        <v>125</v>
      </c>
      <c r="E595" t="s">
        <v>129</v>
      </c>
      <c r="F595">
        <v>1</v>
      </c>
      <c r="G595">
        <v>191</v>
      </c>
      <c r="I595" s="159">
        <f t="shared" si="10"/>
        <v>44027</v>
      </c>
    </row>
    <row r="596" spans="2:9" x14ac:dyDescent="0.35">
      <c r="B596">
        <v>594</v>
      </c>
      <c r="C596">
        <v>44028</v>
      </c>
      <c r="D596" t="s">
        <v>123</v>
      </c>
      <c r="E596" t="s">
        <v>130</v>
      </c>
      <c r="F596">
        <v>1</v>
      </c>
      <c r="G596">
        <v>171</v>
      </c>
      <c r="I596" s="159">
        <f t="shared" si="10"/>
        <v>44028</v>
      </c>
    </row>
    <row r="597" spans="2:9" x14ac:dyDescent="0.35">
      <c r="B597">
        <v>595</v>
      </c>
      <c r="C597">
        <v>44028</v>
      </c>
      <c r="D597" t="s">
        <v>125</v>
      </c>
      <c r="E597" t="s">
        <v>128</v>
      </c>
      <c r="F597">
        <v>1</v>
      </c>
      <c r="G597">
        <v>253</v>
      </c>
      <c r="I597" s="159">
        <f t="shared" si="10"/>
        <v>44028</v>
      </c>
    </row>
    <row r="598" spans="2:9" x14ac:dyDescent="0.35">
      <c r="B598">
        <v>596</v>
      </c>
      <c r="C598">
        <v>44028</v>
      </c>
      <c r="D598" t="s">
        <v>123</v>
      </c>
      <c r="E598" t="s">
        <v>130</v>
      </c>
      <c r="F598">
        <v>5</v>
      </c>
      <c r="G598">
        <v>1130</v>
      </c>
      <c r="I598" s="159">
        <f t="shared" si="10"/>
        <v>44028</v>
      </c>
    </row>
    <row r="599" spans="2:9" x14ac:dyDescent="0.35">
      <c r="B599">
        <v>597</v>
      </c>
      <c r="C599">
        <v>44029</v>
      </c>
      <c r="D599" t="s">
        <v>125</v>
      </c>
      <c r="E599" t="s">
        <v>127</v>
      </c>
      <c r="F599">
        <v>1</v>
      </c>
      <c r="G599">
        <v>439</v>
      </c>
      <c r="I599" s="159">
        <f t="shared" si="10"/>
        <v>44029</v>
      </c>
    </row>
    <row r="600" spans="2:9" x14ac:dyDescent="0.35">
      <c r="B600">
        <v>598</v>
      </c>
      <c r="C600">
        <v>44029</v>
      </c>
      <c r="D600" t="s">
        <v>123</v>
      </c>
      <c r="E600" t="s">
        <v>128</v>
      </c>
      <c r="F600">
        <v>3</v>
      </c>
      <c r="G600">
        <v>240</v>
      </c>
      <c r="I600" s="159">
        <f t="shared" si="10"/>
        <v>44029</v>
      </c>
    </row>
    <row r="601" spans="2:9" x14ac:dyDescent="0.35">
      <c r="B601">
        <v>599</v>
      </c>
      <c r="C601">
        <v>44029</v>
      </c>
      <c r="D601" t="s">
        <v>125</v>
      </c>
      <c r="E601" t="s">
        <v>127</v>
      </c>
      <c r="F601">
        <v>2</v>
      </c>
      <c r="G601">
        <v>2500</v>
      </c>
      <c r="I601" s="159">
        <f t="shared" si="10"/>
        <v>44029</v>
      </c>
    </row>
    <row r="602" spans="2:9" x14ac:dyDescent="0.35">
      <c r="B602">
        <v>600</v>
      </c>
      <c r="C602">
        <v>44030</v>
      </c>
      <c r="D602" t="s">
        <v>126</v>
      </c>
      <c r="E602" t="s">
        <v>128</v>
      </c>
      <c r="F602">
        <v>2</v>
      </c>
      <c r="G602">
        <v>72</v>
      </c>
      <c r="I602" s="159">
        <f t="shared" si="10"/>
        <v>44030</v>
      </c>
    </row>
    <row r="603" spans="2:9" x14ac:dyDescent="0.35">
      <c r="B603">
        <v>601</v>
      </c>
      <c r="C603">
        <v>44030</v>
      </c>
      <c r="D603" t="s">
        <v>124</v>
      </c>
      <c r="E603" t="s">
        <v>129</v>
      </c>
      <c r="F603">
        <v>1</v>
      </c>
      <c r="G603">
        <v>48</v>
      </c>
      <c r="I603" s="159">
        <f t="shared" si="10"/>
        <v>44030</v>
      </c>
    </row>
    <row r="604" spans="2:9" x14ac:dyDescent="0.35">
      <c r="B604">
        <v>602</v>
      </c>
      <c r="C604">
        <v>44030</v>
      </c>
      <c r="D604" t="s">
        <v>126</v>
      </c>
      <c r="E604" t="s">
        <v>130</v>
      </c>
      <c r="F604">
        <v>1</v>
      </c>
      <c r="G604">
        <v>52</v>
      </c>
      <c r="I604" s="159">
        <f t="shared" si="10"/>
        <v>44030</v>
      </c>
    </row>
    <row r="605" spans="2:9" x14ac:dyDescent="0.35">
      <c r="B605">
        <v>603</v>
      </c>
      <c r="C605">
        <v>44031</v>
      </c>
      <c r="D605" t="s">
        <v>124</v>
      </c>
      <c r="E605" t="s">
        <v>128</v>
      </c>
      <c r="F605">
        <v>4</v>
      </c>
      <c r="G605">
        <v>160</v>
      </c>
      <c r="I605" s="159">
        <f t="shared" si="10"/>
        <v>44031</v>
      </c>
    </row>
    <row r="606" spans="2:9" x14ac:dyDescent="0.35">
      <c r="B606">
        <v>604</v>
      </c>
      <c r="C606">
        <v>44031</v>
      </c>
      <c r="D606" t="s">
        <v>126</v>
      </c>
      <c r="E606" t="s">
        <v>130</v>
      </c>
      <c r="F606">
        <v>1</v>
      </c>
      <c r="G606">
        <v>109</v>
      </c>
      <c r="I606" s="159">
        <f t="shared" si="10"/>
        <v>44031</v>
      </c>
    </row>
    <row r="607" spans="2:9" x14ac:dyDescent="0.35">
      <c r="B607">
        <v>605</v>
      </c>
      <c r="C607">
        <v>44031</v>
      </c>
      <c r="D607" t="s">
        <v>124</v>
      </c>
      <c r="E607" t="s">
        <v>127</v>
      </c>
      <c r="F607">
        <v>1</v>
      </c>
      <c r="G607">
        <v>63</v>
      </c>
      <c r="I607" s="159">
        <f t="shared" si="10"/>
        <v>44031</v>
      </c>
    </row>
    <row r="608" spans="2:9" x14ac:dyDescent="0.35">
      <c r="B608">
        <v>606</v>
      </c>
      <c r="C608">
        <v>44032</v>
      </c>
      <c r="D608" t="s">
        <v>126</v>
      </c>
      <c r="E608" t="s">
        <v>128</v>
      </c>
      <c r="F608">
        <v>2</v>
      </c>
      <c r="G608">
        <v>282</v>
      </c>
      <c r="I608" s="159">
        <f t="shared" si="10"/>
        <v>44032</v>
      </c>
    </row>
    <row r="609" spans="2:9" x14ac:dyDescent="0.35">
      <c r="B609">
        <v>607</v>
      </c>
      <c r="C609">
        <v>44032</v>
      </c>
      <c r="D609" t="s">
        <v>124</v>
      </c>
      <c r="E609" t="s">
        <v>127</v>
      </c>
      <c r="F609">
        <v>4</v>
      </c>
      <c r="G609">
        <v>208</v>
      </c>
      <c r="I609" s="159">
        <f t="shared" si="10"/>
        <v>44032</v>
      </c>
    </row>
    <row r="610" spans="2:9" x14ac:dyDescent="0.35">
      <c r="B610">
        <v>608</v>
      </c>
      <c r="C610">
        <v>44032</v>
      </c>
      <c r="D610" t="s">
        <v>126</v>
      </c>
      <c r="E610" t="s">
        <v>129</v>
      </c>
      <c r="F610">
        <v>1</v>
      </c>
      <c r="G610">
        <v>63</v>
      </c>
      <c r="I610" s="159">
        <f t="shared" si="10"/>
        <v>44032</v>
      </c>
    </row>
    <row r="611" spans="2:9" x14ac:dyDescent="0.35">
      <c r="B611">
        <v>609</v>
      </c>
      <c r="C611">
        <v>44033</v>
      </c>
      <c r="D611" t="s">
        <v>123</v>
      </c>
      <c r="E611" t="s">
        <v>129</v>
      </c>
      <c r="F611">
        <v>8</v>
      </c>
      <c r="G611">
        <v>2040</v>
      </c>
      <c r="I611" s="159">
        <f t="shared" si="10"/>
        <v>44033</v>
      </c>
    </row>
    <row r="612" spans="2:9" x14ac:dyDescent="0.35">
      <c r="B612">
        <v>610</v>
      </c>
      <c r="C612">
        <v>44033</v>
      </c>
      <c r="D612" t="s">
        <v>125</v>
      </c>
      <c r="E612" t="s">
        <v>130</v>
      </c>
      <c r="F612">
        <v>1</v>
      </c>
      <c r="G612">
        <v>1221</v>
      </c>
      <c r="I612" s="159">
        <f t="shared" si="10"/>
        <v>44033</v>
      </c>
    </row>
    <row r="613" spans="2:9" x14ac:dyDescent="0.35">
      <c r="B613">
        <v>611</v>
      </c>
      <c r="C613">
        <v>44033</v>
      </c>
      <c r="D613" t="s">
        <v>123</v>
      </c>
      <c r="E613" t="s">
        <v>128</v>
      </c>
      <c r="F613">
        <v>5</v>
      </c>
      <c r="G613">
        <v>1735</v>
      </c>
      <c r="I613" s="159">
        <f t="shared" si="10"/>
        <v>44033</v>
      </c>
    </row>
    <row r="614" spans="2:9" x14ac:dyDescent="0.35">
      <c r="B614">
        <v>612</v>
      </c>
      <c r="C614">
        <v>44034</v>
      </c>
      <c r="D614" t="s">
        <v>125</v>
      </c>
      <c r="E614" t="s">
        <v>130</v>
      </c>
      <c r="F614">
        <v>1</v>
      </c>
      <c r="G614">
        <v>839</v>
      </c>
      <c r="I614" s="159">
        <f t="shared" si="10"/>
        <v>44034</v>
      </c>
    </row>
    <row r="615" spans="2:9" x14ac:dyDescent="0.35">
      <c r="B615">
        <v>613</v>
      </c>
      <c r="C615">
        <v>44034</v>
      </c>
      <c r="D615" t="s">
        <v>123</v>
      </c>
      <c r="E615" t="s">
        <v>127</v>
      </c>
      <c r="F615">
        <v>5</v>
      </c>
      <c r="G615">
        <v>1350</v>
      </c>
      <c r="I615" s="159">
        <f t="shared" si="10"/>
        <v>44034</v>
      </c>
    </row>
    <row r="616" spans="2:9" x14ac:dyDescent="0.35">
      <c r="B616">
        <v>614</v>
      </c>
      <c r="C616">
        <v>44034</v>
      </c>
      <c r="D616" t="s">
        <v>125</v>
      </c>
      <c r="E616" t="s">
        <v>128</v>
      </c>
      <c r="F616">
        <v>2</v>
      </c>
      <c r="G616">
        <v>984</v>
      </c>
      <c r="I616" s="159">
        <f t="shared" si="10"/>
        <v>44034</v>
      </c>
    </row>
    <row r="617" spans="2:9" x14ac:dyDescent="0.35">
      <c r="B617">
        <v>615</v>
      </c>
      <c r="C617">
        <v>44035</v>
      </c>
      <c r="D617" t="s">
        <v>123</v>
      </c>
      <c r="E617" t="s">
        <v>127</v>
      </c>
      <c r="F617">
        <v>1</v>
      </c>
      <c r="G617">
        <v>184</v>
      </c>
      <c r="I617" s="159">
        <f t="shared" si="10"/>
        <v>44035</v>
      </c>
    </row>
    <row r="618" spans="2:9" x14ac:dyDescent="0.35">
      <c r="B618">
        <v>616</v>
      </c>
      <c r="C618">
        <v>44035</v>
      </c>
      <c r="D618" t="s">
        <v>125</v>
      </c>
      <c r="E618" t="s">
        <v>129</v>
      </c>
      <c r="F618">
        <v>1</v>
      </c>
      <c r="G618">
        <v>557</v>
      </c>
      <c r="I618" s="159">
        <f t="shared" si="10"/>
        <v>44035</v>
      </c>
    </row>
    <row r="619" spans="2:9" x14ac:dyDescent="0.35">
      <c r="B619">
        <v>617</v>
      </c>
      <c r="C619">
        <v>44035</v>
      </c>
      <c r="D619" t="s">
        <v>123</v>
      </c>
      <c r="E619" t="s">
        <v>130</v>
      </c>
      <c r="F619">
        <v>4</v>
      </c>
      <c r="G619">
        <v>768</v>
      </c>
      <c r="I619" s="159">
        <f t="shared" si="10"/>
        <v>44035</v>
      </c>
    </row>
    <row r="620" spans="2:9" x14ac:dyDescent="0.35">
      <c r="B620">
        <v>618</v>
      </c>
      <c r="C620">
        <v>44036</v>
      </c>
      <c r="D620" t="s">
        <v>124</v>
      </c>
      <c r="E620" t="s">
        <v>130</v>
      </c>
      <c r="F620">
        <v>4</v>
      </c>
      <c r="G620">
        <v>196</v>
      </c>
      <c r="I620" s="159">
        <f t="shared" si="10"/>
        <v>44036</v>
      </c>
    </row>
    <row r="621" spans="2:9" x14ac:dyDescent="0.35">
      <c r="B621">
        <v>619</v>
      </c>
      <c r="C621">
        <v>44036</v>
      </c>
      <c r="D621" t="s">
        <v>126</v>
      </c>
      <c r="E621" t="s">
        <v>128</v>
      </c>
      <c r="F621">
        <v>1</v>
      </c>
      <c r="G621">
        <v>196</v>
      </c>
      <c r="I621" s="159">
        <f t="shared" si="10"/>
        <v>44036</v>
      </c>
    </row>
    <row r="622" spans="2:9" x14ac:dyDescent="0.35">
      <c r="B622">
        <v>620</v>
      </c>
      <c r="C622">
        <v>44036</v>
      </c>
      <c r="D622" t="s">
        <v>124</v>
      </c>
      <c r="E622" t="s">
        <v>130</v>
      </c>
      <c r="F622">
        <v>1</v>
      </c>
      <c r="G622">
        <v>38</v>
      </c>
      <c r="I622" s="159">
        <f t="shared" si="10"/>
        <v>44036</v>
      </c>
    </row>
    <row r="623" spans="2:9" x14ac:dyDescent="0.35">
      <c r="B623">
        <v>621</v>
      </c>
      <c r="C623">
        <v>44037</v>
      </c>
      <c r="D623" t="s">
        <v>126</v>
      </c>
      <c r="E623" t="s">
        <v>127</v>
      </c>
      <c r="F623">
        <v>2</v>
      </c>
      <c r="G623">
        <v>282</v>
      </c>
      <c r="I623" s="159">
        <f t="shared" si="10"/>
        <v>44037</v>
      </c>
    </row>
    <row r="624" spans="2:9" x14ac:dyDescent="0.35">
      <c r="B624">
        <v>622</v>
      </c>
      <c r="C624">
        <v>44037</v>
      </c>
      <c r="D624" t="s">
        <v>124</v>
      </c>
      <c r="E624" t="s">
        <v>128</v>
      </c>
      <c r="F624">
        <v>3</v>
      </c>
      <c r="G624">
        <v>99</v>
      </c>
      <c r="I624" s="159">
        <f t="shared" si="10"/>
        <v>44037</v>
      </c>
    </row>
    <row r="625" spans="2:9" x14ac:dyDescent="0.35">
      <c r="B625">
        <v>623</v>
      </c>
      <c r="C625">
        <v>44037</v>
      </c>
      <c r="D625" t="s">
        <v>126</v>
      </c>
      <c r="E625" t="s">
        <v>127</v>
      </c>
      <c r="F625">
        <v>1</v>
      </c>
      <c r="G625">
        <v>85</v>
      </c>
      <c r="I625" s="159">
        <f t="shared" si="10"/>
        <v>44037</v>
      </c>
    </row>
    <row r="626" spans="2:9" x14ac:dyDescent="0.35">
      <c r="B626">
        <v>624</v>
      </c>
      <c r="C626">
        <v>44038</v>
      </c>
      <c r="D626" t="s">
        <v>124</v>
      </c>
      <c r="E626" t="s">
        <v>129</v>
      </c>
      <c r="F626">
        <v>3</v>
      </c>
      <c r="G626">
        <v>189</v>
      </c>
      <c r="I626" s="159">
        <f t="shared" si="10"/>
        <v>44038</v>
      </c>
    </row>
    <row r="627" spans="2:9" x14ac:dyDescent="0.35">
      <c r="B627">
        <v>625</v>
      </c>
      <c r="C627">
        <v>44038</v>
      </c>
      <c r="D627" t="s">
        <v>126</v>
      </c>
      <c r="E627" t="s">
        <v>130</v>
      </c>
      <c r="F627">
        <v>1</v>
      </c>
      <c r="G627">
        <v>147</v>
      </c>
      <c r="I627" s="159">
        <f t="shared" si="10"/>
        <v>44038</v>
      </c>
    </row>
    <row r="628" spans="2:9" x14ac:dyDescent="0.35">
      <c r="B628">
        <v>626</v>
      </c>
      <c r="C628">
        <v>44038</v>
      </c>
      <c r="D628" t="s">
        <v>124</v>
      </c>
      <c r="E628" t="s">
        <v>127</v>
      </c>
      <c r="F628">
        <v>1</v>
      </c>
      <c r="G628">
        <v>41</v>
      </c>
      <c r="I628" s="159">
        <f t="shared" si="10"/>
        <v>44038</v>
      </c>
    </row>
    <row r="629" spans="2:9" x14ac:dyDescent="0.35">
      <c r="B629">
        <v>627</v>
      </c>
      <c r="C629">
        <v>44039</v>
      </c>
      <c r="D629" t="s">
        <v>125</v>
      </c>
      <c r="E629" t="s">
        <v>128</v>
      </c>
      <c r="F629">
        <v>1</v>
      </c>
      <c r="G629">
        <v>415</v>
      </c>
      <c r="I629" s="159">
        <f t="shared" si="10"/>
        <v>44039</v>
      </c>
    </row>
    <row r="630" spans="2:9" x14ac:dyDescent="0.35">
      <c r="B630">
        <v>628</v>
      </c>
      <c r="C630">
        <v>44039</v>
      </c>
      <c r="D630" t="s">
        <v>123</v>
      </c>
      <c r="E630" t="s">
        <v>130</v>
      </c>
      <c r="F630">
        <v>2</v>
      </c>
      <c r="G630">
        <v>468</v>
      </c>
      <c r="I630" s="159">
        <f t="shared" si="10"/>
        <v>44039</v>
      </c>
    </row>
    <row r="631" spans="2:9" x14ac:dyDescent="0.35">
      <c r="B631">
        <v>629</v>
      </c>
      <c r="C631">
        <v>44039</v>
      </c>
      <c r="D631" t="s">
        <v>125</v>
      </c>
      <c r="E631" t="s">
        <v>127</v>
      </c>
      <c r="F631">
        <v>1</v>
      </c>
      <c r="G631">
        <v>404</v>
      </c>
      <c r="I631" s="159">
        <f t="shared" si="10"/>
        <v>44039</v>
      </c>
    </row>
    <row r="632" spans="2:9" x14ac:dyDescent="0.35">
      <c r="B632">
        <v>630</v>
      </c>
      <c r="C632">
        <v>44040</v>
      </c>
      <c r="D632" t="s">
        <v>123</v>
      </c>
      <c r="E632" t="s">
        <v>128</v>
      </c>
      <c r="F632">
        <v>5</v>
      </c>
      <c r="G632">
        <v>680</v>
      </c>
      <c r="I632" s="159">
        <f t="shared" si="10"/>
        <v>44040</v>
      </c>
    </row>
    <row r="633" spans="2:9" x14ac:dyDescent="0.35">
      <c r="B633">
        <v>631</v>
      </c>
      <c r="C633">
        <v>44040</v>
      </c>
      <c r="D633" t="s">
        <v>125</v>
      </c>
      <c r="E633" t="s">
        <v>127</v>
      </c>
      <c r="F633">
        <v>1</v>
      </c>
      <c r="G633">
        <v>356</v>
      </c>
      <c r="I633" s="159">
        <f t="shared" si="10"/>
        <v>44040</v>
      </c>
    </row>
    <row r="634" spans="2:9" x14ac:dyDescent="0.35">
      <c r="B634">
        <v>632</v>
      </c>
      <c r="C634">
        <v>44040</v>
      </c>
      <c r="D634" t="s">
        <v>123</v>
      </c>
      <c r="E634" t="s">
        <v>129</v>
      </c>
      <c r="F634">
        <v>7</v>
      </c>
      <c r="G634">
        <v>1470</v>
      </c>
      <c r="I634" s="159">
        <f t="shared" si="10"/>
        <v>44040</v>
      </c>
    </row>
    <row r="635" spans="2:9" x14ac:dyDescent="0.35">
      <c r="B635">
        <v>633</v>
      </c>
      <c r="C635">
        <v>44041</v>
      </c>
      <c r="D635" t="s">
        <v>125</v>
      </c>
      <c r="E635" t="s">
        <v>130</v>
      </c>
      <c r="F635">
        <v>1</v>
      </c>
      <c r="G635">
        <v>505</v>
      </c>
      <c r="I635" s="159">
        <f t="shared" si="10"/>
        <v>44041</v>
      </c>
    </row>
    <row r="636" spans="2:9" x14ac:dyDescent="0.35">
      <c r="B636">
        <v>634</v>
      </c>
      <c r="C636">
        <v>44041</v>
      </c>
      <c r="D636" t="s">
        <v>123</v>
      </c>
      <c r="E636" t="s">
        <v>127</v>
      </c>
      <c r="F636">
        <v>2</v>
      </c>
      <c r="G636">
        <v>170</v>
      </c>
      <c r="I636" s="159">
        <f t="shared" si="10"/>
        <v>44041</v>
      </c>
    </row>
    <row r="637" spans="2:9" x14ac:dyDescent="0.35">
      <c r="B637">
        <v>635</v>
      </c>
      <c r="C637">
        <v>44041</v>
      </c>
      <c r="D637" t="s">
        <v>125</v>
      </c>
      <c r="E637" t="s">
        <v>128</v>
      </c>
      <c r="F637">
        <v>1</v>
      </c>
      <c r="G637">
        <v>559</v>
      </c>
      <c r="I637" s="159">
        <f t="shared" si="10"/>
        <v>44041</v>
      </c>
    </row>
    <row r="638" spans="2:9" x14ac:dyDescent="0.35">
      <c r="B638">
        <v>636</v>
      </c>
      <c r="C638">
        <v>44042</v>
      </c>
      <c r="D638" t="s">
        <v>126</v>
      </c>
      <c r="E638" t="s">
        <v>130</v>
      </c>
      <c r="F638">
        <v>3</v>
      </c>
      <c r="G638">
        <v>570</v>
      </c>
      <c r="I638" s="159">
        <f t="shared" si="10"/>
        <v>44042</v>
      </c>
    </row>
    <row r="639" spans="2:9" x14ac:dyDescent="0.35">
      <c r="B639">
        <v>637</v>
      </c>
      <c r="C639">
        <v>44042</v>
      </c>
      <c r="D639" t="s">
        <v>124</v>
      </c>
      <c r="E639" t="s">
        <v>127</v>
      </c>
      <c r="F639">
        <v>3</v>
      </c>
      <c r="G639">
        <v>111</v>
      </c>
      <c r="I639" s="159">
        <f t="shared" si="10"/>
        <v>44042</v>
      </c>
    </row>
    <row r="640" spans="2:9" x14ac:dyDescent="0.35">
      <c r="B640">
        <v>638</v>
      </c>
      <c r="C640">
        <v>44042</v>
      </c>
      <c r="D640" t="s">
        <v>126</v>
      </c>
      <c r="E640" t="s">
        <v>128</v>
      </c>
      <c r="F640">
        <v>1</v>
      </c>
      <c r="G640">
        <v>151</v>
      </c>
      <c r="I640" s="159">
        <f t="shared" si="10"/>
        <v>44042</v>
      </c>
    </row>
    <row r="641" spans="2:9" x14ac:dyDescent="0.35">
      <c r="B641">
        <v>639</v>
      </c>
      <c r="C641">
        <v>44043</v>
      </c>
      <c r="D641" t="s">
        <v>124</v>
      </c>
      <c r="E641" t="s">
        <v>127</v>
      </c>
      <c r="F641">
        <v>2</v>
      </c>
      <c r="G641">
        <v>80</v>
      </c>
      <c r="I641" s="159">
        <f t="shared" si="10"/>
        <v>44043</v>
      </c>
    </row>
    <row r="642" spans="2:9" x14ac:dyDescent="0.35">
      <c r="B642">
        <v>640</v>
      </c>
      <c r="C642">
        <v>44043</v>
      </c>
      <c r="D642" t="s">
        <v>126</v>
      </c>
      <c r="E642" t="s">
        <v>129</v>
      </c>
      <c r="F642">
        <v>1</v>
      </c>
      <c r="G642">
        <v>160</v>
      </c>
      <c r="I642" s="159">
        <f t="shared" si="10"/>
        <v>44043</v>
      </c>
    </row>
    <row r="643" spans="2:9" x14ac:dyDescent="0.35">
      <c r="B643">
        <v>641</v>
      </c>
      <c r="C643">
        <v>44043</v>
      </c>
      <c r="D643" t="s">
        <v>124</v>
      </c>
      <c r="E643" t="s">
        <v>130</v>
      </c>
      <c r="F643">
        <v>3</v>
      </c>
      <c r="G643">
        <v>177</v>
      </c>
      <c r="I643" s="159">
        <f t="shared" si="10"/>
        <v>44043</v>
      </c>
    </row>
    <row r="644" spans="2:9" x14ac:dyDescent="0.35">
      <c r="B644">
        <v>642</v>
      </c>
      <c r="C644">
        <v>44044</v>
      </c>
      <c r="D644" t="s">
        <v>126</v>
      </c>
      <c r="E644" t="s">
        <v>127</v>
      </c>
      <c r="F644">
        <v>1</v>
      </c>
      <c r="G644">
        <v>81</v>
      </c>
      <c r="I644" s="159">
        <f t="shared" ref="I644:I707" si="11">C644</f>
        <v>44044</v>
      </c>
    </row>
    <row r="645" spans="2:9" x14ac:dyDescent="0.35">
      <c r="B645">
        <v>643</v>
      </c>
      <c r="C645">
        <v>44044</v>
      </c>
      <c r="D645" t="s">
        <v>124</v>
      </c>
      <c r="E645" t="s">
        <v>128</v>
      </c>
      <c r="F645">
        <v>1</v>
      </c>
      <c r="G645">
        <v>42</v>
      </c>
      <c r="I645" s="159">
        <f t="shared" si="11"/>
        <v>44044</v>
      </c>
    </row>
    <row r="646" spans="2:9" x14ac:dyDescent="0.35">
      <c r="B646">
        <v>644</v>
      </c>
      <c r="C646">
        <v>44044</v>
      </c>
      <c r="D646" t="s">
        <v>126</v>
      </c>
      <c r="E646" t="s">
        <v>129</v>
      </c>
      <c r="F646">
        <v>1</v>
      </c>
      <c r="G646">
        <v>75</v>
      </c>
      <c r="I646" s="159">
        <f t="shared" si="11"/>
        <v>44044</v>
      </c>
    </row>
    <row r="647" spans="2:9" x14ac:dyDescent="0.35">
      <c r="B647">
        <v>645</v>
      </c>
      <c r="C647">
        <v>44045</v>
      </c>
      <c r="D647" t="s">
        <v>123</v>
      </c>
      <c r="E647" t="s">
        <v>127</v>
      </c>
      <c r="F647">
        <v>1</v>
      </c>
      <c r="G647">
        <v>120</v>
      </c>
      <c r="I647" s="159">
        <f t="shared" si="11"/>
        <v>44045</v>
      </c>
    </row>
    <row r="648" spans="2:9" x14ac:dyDescent="0.35">
      <c r="B648">
        <v>646</v>
      </c>
      <c r="C648">
        <v>44045</v>
      </c>
      <c r="D648" t="s">
        <v>125</v>
      </c>
      <c r="E648" t="s">
        <v>128</v>
      </c>
      <c r="F648">
        <v>2</v>
      </c>
      <c r="G648">
        <v>776</v>
      </c>
      <c r="I648" s="159">
        <f t="shared" si="11"/>
        <v>44045</v>
      </c>
    </row>
    <row r="649" spans="2:9" x14ac:dyDescent="0.35">
      <c r="B649">
        <v>647</v>
      </c>
      <c r="C649">
        <v>44045</v>
      </c>
      <c r="D649" t="s">
        <v>123</v>
      </c>
      <c r="E649" t="s">
        <v>127</v>
      </c>
      <c r="F649">
        <v>1</v>
      </c>
      <c r="G649">
        <v>76</v>
      </c>
      <c r="I649" s="159">
        <f t="shared" si="11"/>
        <v>44045</v>
      </c>
    </row>
    <row r="650" spans="2:9" x14ac:dyDescent="0.35">
      <c r="B650">
        <v>648</v>
      </c>
      <c r="C650">
        <v>44046</v>
      </c>
      <c r="D650" t="s">
        <v>125</v>
      </c>
      <c r="E650" t="s">
        <v>129</v>
      </c>
      <c r="F650">
        <v>1</v>
      </c>
      <c r="G650">
        <v>985</v>
      </c>
      <c r="I650" s="159">
        <f t="shared" si="11"/>
        <v>44046</v>
      </c>
    </row>
    <row r="651" spans="2:9" x14ac:dyDescent="0.35">
      <c r="B651">
        <v>649</v>
      </c>
      <c r="C651">
        <v>44046</v>
      </c>
      <c r="D651" t="s">
        <v>123</v>
      </c>
      <c r="E651" t="s">
        <v>130</v>
      </c>
      <c r="F651">
        <v>4</v>
      </c>
      <c r="G651">
        <v>524</v>
      </c>
      <c r="I651" s="159">
        <f t="shared" si="11"/>
        <v>44046</v>
      </c>
    </row>
    <row r="652" spans="2:9" x14ac:dyDescent="0.35">
      <c r="B652">
        <v>650</v>
      </c>
      <c r="C652">
        <v>44046</v>
      </c>
      <c r="D652" t="s">
        <v>125</v>
      </c>
      <c r="E652" t="s">
        <v>127</v>
      </c>
      <c r="F652">
        <v>1</v>
      </c>
      <c r="G652">
        <v>847</v>
      </c>
      <c r="I652" s="159">
        <f t="shared" si="11"/>
        <v>44046</v>
      </c>
    </row>
    <row r="653" spans="2:9" x14ac:dyDescent="0.35">
      <c r="B653">
        <v>651</v>
      </c>
      <c r="C653">
        <v>44047</v>
      </c>
      <c r="D653" t="s">
        <v>123</v>
      </c>
      <c r="E653" t="s">
        <v>128</v>
      </c>
      <c r="F653">
        <v>4</v>
      </c>
      <c r="G653">
        <v>592</v>
      </c>
      <c r="I653" s="159">
        <f t="shared" si="11"/>
        <v>44047</v>
      </c>
    </row>
    <row r="654" spans="2:9" x14ac:dyDescent="0.35">
      <c r="B654">
        <v>652</v>
      </c>
      <c r="C654">
        <v>44047</v>
      </c>
      <c r="D654" t="s">
        <v>125</v>
      </c>
      <c r="E654" t="s">
        <v>129</v>
      </c>
      <c r="F654">
        <v>1</v>
      </c>
      <c r="G654">
        <v>1052</v>
      </c>
      <c r="I654" s="159">
        <f t="shared" si="11"/>
        <v>44047</v>
      </c>
    </row>
    <row r="655" spans="2:9" x14ac:dyDescent="0.35">
      <c r="B655">
        <v>653</v>
      </c>
      <c r="C655">
        <v>44047</v>
      </c>
      <c r="D655" t="s">
        <v>123</v>
      </c>
      <c r="E655" t="s">
        <v>130</v>
      </c>
      <c r="F655">
        <v>1</v>
      </c>
      <c r="G655">
        <v>113</v>
      </c>
      <c r="I655" s="159">
        <f t="shared" si="11"/>
        <v>44047</v>
      </c>
    </row>
    <row r="656" spans="2:9" x14ac:dyDescent="0.35">
      <c r="B656">
        <v>654</v>
      </c>
      <c r="C656">
        <v>44048</v>
      </c>
      <c r="D656" t="s">
        <v>124</v>
      </c>
      <c r="E656" t="s">
        <v>128</v>
      </c>
      <c r="F656">
        <v>1</v>
      </c>
      <c r="G656">
        <v>42</v>
      </c>
      <c r="I656" s="159">
        <f t="shared" si="11"/>
        <v>44048</v>
      </c>
    </row>
    <row r="657" spans="2:9" x14ac:dyDescent="0.35">
      <c r="B657">
        <v>655</v>
      </c>
      <c r="C657">
        <v>44048</v>
      </c>
      <c r="D657" t="s">
        <v>126</v>
      </c>
      <c r="E657" t="s">
        <v>127</v>
      </c>
      <c r="F657">
        <v>1</v>
      </c>
      <c r="G657">
        <v>152</v>
      </c>
      <c r="I657" s="159">
        <f t="shared" si="11"/>
        <v>44048</v>
      </c>
    </row>
    <row r="658" spans="2:9" x14ac:dyDescent="0.35">
      <c r="B658">
        <v>656</v>
      </c>
      <c r="C658">
        <v>44048</v>
      </c>
      <c r="D658" t="s">
        <v>124</v>
      </c>
      <c r="E658" t="s">
        <v>129</v>
      </c>
      <c r="F658">
        <v>1</v>
      </c>
      <c r="G658">
        <v>62</v>
      </c>
      <c r="I658" s="159">
        <f t="shared" si="11"/>
        <v>44048</v>
      </c>
    </row>
    <row r="659" spans="2:9" x14ac:dyDescent="0.35">
      <c r="B659">
        <v>657</v>
      </c>
      <c r="C659">
        <v>44049</v>
      </c>
      <c r="D659" t="s">
        <v>126</v>
      </c>
      <c r="E659" t="s">
        <v>130</v>
      </c>
      <c r="F659">
        <v>4</v>
      </c>
      <c r="G659">
        <v>320</v>
      </c>
      <c r="I659" s="159">
        <f t="shared" si="11"/>
        <v>44049</v>
      </c>
    </row>
    <row r="660" spans="2:9" x14ac:dyDescent="0.35">
      <c r="B660">
        <v>658</v>
      </c>
      <c r="C660">
        <v>44049</v>
      </c>
      <c r="D660" t="s">
        <v>124</v>
      </c>
      <c r="E660" t="s">
        <v>127</v>
      </c>
      <c r="F660">
        <v>2</v>
      </c>
      <c r="G660">
        <v>62</v>
      </c>
      <c r="I660" s="159">
        <f t="shared" si="11"/>
        <v>44049</v>
      </c>
    </row>
    <row r="661" spans="2:9" x14ac:dyDescent="0.35">
      <c r="B661">
        <v>659</v>
      </c>
      <c r="C661">
        <v>44049</v>
      </c>
      <c r="D661" t="s">
        <v>126</v>
      </c>
      <c r="E661" t="s">
        <v>128</v>
      </c>
      <c r="F661">
        <v>1</v>
      </c>
      <c r="G661">
        <v>85</v>
      </c>
      <c r="I661" s="159">
        <f t="shared" si="11"/>
        <v>44049</v>
      </c>
    </row>
    <row r="662" spans="2:9" x14ac:dyDescent="0.35">
      <c r="B662">
        <v>660</v>
      </c>
      <c r="C662">
        <v>44050</v>
      </c>
      <c r="D662" t="s">
        <v>124</v>
      </c>
      <c r="E662" t="s">
        <v>129</v>
      </c>
      <c r="F662">
        <v>1</v>
      </c>
      <c r="G662">
        <v>52</v>
      </c>
      <c r="I662" s="159">
        <f t="shared" si="11"/>
        <v>44050</v>
      </c>
    </row>
    <row r="663" spans="2:9" x14ac:dyDescent="0.35">
      <c r="B663">
        <v>661</v>
      </c>
      <c r="C663">
        <v>44050</v>
      </c>
      <c r="D663" t="s">
        <v>126</v>
      </c>
      <c r="E663" t="s">
        <v>130</v>
      </c>
      <c r="F663">
        <v>1</v>
      </c>
      <c r="G663">
        <v>185</v>
      </c>
      <c r="I663" s="159">
        <f t="shared" si="11"/>
        <v>44050</v>
      </c>
    </row>
    <row r="664" spans="2:9" x14ac:dyDescent="0.35">
      <c r="B664">
        <v>662</v>
      </c>
      <c r="C664">
        <v>44050</v>
      </c>
      <c r="D664" t="s">
        <v>124</v>
      </c>
      <c r="E664" t="s">
        <v>128</v>
      </c>
      <c r="F664">
        <v>1</v>
      </c>
      <c r="G664">
        <v>58</v>
      </c>
      <c r="I664" s="159">
        <f t="shared" si="11"/>
        <v>44050</v>
      </c>
    </row>
    <row r="665" spans="2:9" x14ac:dyDescent="0.35">
      <c r="B665">
        <v>663</v>
      </c>
      <c r="C665">
        <v>44051</v>
      </c>
      <c r="D665" t="s">
        <v>125</v>
      </c>
      <c r="E665" t="s">
        <v>127</v>
      </c>
      <c r="F665">
        <v>2</v>
      </c>
      <c r="G665">
        <v>356</v>
      </c>
      <c r="I665" s="159">
        <f t="shared" si="11"/>
        <v>44051</v>
      </c>
    </row>
    <row r="666" spans="2:9" x14ac:dyDescent="0.35">
      <c r="B666">
        <v>664</v>
      </c>
      <c r="C666">
        <v>44051</v>
      </c>
      <c r="D666" t="s">
        <v>123</v>
      </c>
      <c r="E666" t="s">
        <v>129</v>
      </c>
      <c r="F666">
        <v>5</v>
      </c>
      <c r="G666">
        <v>1185</v>
      </c>
      <c r="I666" s="159">
        <f t="shared" si="11"/>
        <v>44051</v>
      </c>
    </row>
    <row r="667" spans="2:9" x14ac:dyDescent="0.35">
      <c r="B667">
        <v>665</v>
      </c>
      <c r="C667">
        <v>44051</v>
      </c>
      <c r="D667" t="s">
        <v>125</v>
      </c>
      <c r="E667" t="s">
        <v>130</v>
      </c>
      <c r="F667">
        <v>1</v>
      </c>
      <c r="G667">
        <v>760</v>
      </c>
      <c r="I667" s="159">
        <f t="shared" si="11"/>
        <v>44051</v>
      </c>
    </row>
    <row r="668" spans="2:9" x14ac:dyDescent="0.35">
      <c r="B668">
        <v>666</v>
      </c>
      <c r="C668">
        <v>44052</v>
      </c>
      <c r="D668" t="s">
        <v>123</v>
      </c>
      <c r="E668" t="s">
        <v>127</v>
      </c>
      <c r="F668">
        <v>5</v>
      </c>
      <c r="G668">
        <v>700</v>
      </c>
      <c r="I668" s="159">
        <f t="shared" si="11"/>
        <v>44052</v>
      </c>
    </row>
    <row r="669" spans="2:9" x14ac:dyDescent="0.35">
      <c r="B669">
        <v>667</v>
      </c>
      <c r="C669">
        <v>44052</v>
      </c>
      <c r="D669" t="s">
        <v>125</v>
      </c>
      <c r="E669" t="s">
        <v>128</v>
      </c>
      <c r="F669">
        <v>1</v>
      </c>
      <c r="G669">
        <v>1164</v>
      </c>
      <c r="I669" s="159">
        <f t="shared" si="11"/>
        <v>44052</v>
      </c>
    </row>
    <row r="670" spans="2:9" x14ac:dyDescent="0.35">
      <c r="B670">
        <v>668</v>
      </c>
      <c r="C670">
        <v>44052</v>
      </c>
      <c r="D670" t="s">
        <v>123</v>
      </c>
      <c r="E670" t="s">
        <v>129</v>
      </c>
      <c r="F670">
        <v>5</v>
      </c>
      <c r="G670">
        <v>865</v>
      </c>
      <c r="I670" s="159">
        <f t="shared" si="11"/>
        <v>44052</v>
      </c>
    </row>
    <row r="671" spans="2:9" x14ac:dyDescent="0.35">
      <c r="B671">
        <v>669</v>
      </c>
      <c r="C671">
        <v>44053</v>
      </c>
      <c r="D671" t="s">
        <v>125</v>
      </c>
      <c r="E671" t="s">
        <v>130</v>
      </c>
      <c r="F671">
        <v>1</v>
      </c>
      <c r="G671">
        <v>387</v>
      </c>
      <c r="I671" s="159">
        <f t="shared" si="11"/>
        <v>44053</v>
      </c>
    </row>
    <row r="672" spans="2:9" x14ac:dyDescent="0.35">
      <c r="B672">
        <v>670</v>
      </c>
      <c r="C672">
        <v>44053</v>
      </c>
      <c r="D672" t="s">
        <v>123</v>
      </c>
      <c r="E672" t="s">
        <v>128</v>
      </c>
      <c r="F672">
        <v>1</v>
      </c>
      <c r="G672">
        <v>226</v>
      </c>
      <c r="I672" s="159">
        <f t="shared" si="11"/>
        <v>44053</v>
      </c>
    </row>
    <row r="673" spans="2:9" x14ac:dyDescent="0.35">
      <c r="B673">
        <v>671</v>
      </c>
      <c r="C673">
        <v>44053</v>
      </c>
      <c r="D673" t="s">
        <v>125</v>
      </c>
      <c r="E673" t="s">
        <v>130</v>
      </c>
      <c r="F673">
        <v>1</v>
      </c>
      <c r="G673">
        <v>1231</v>
      </c>
      <c r="I673" s="159">
        <f t="shared" si="11"/>
        <v>44053</v>
      </c>
    </row>
    <row r="674" spans="2:9" x14ac:dyDescent="0.35">
      <c r="B674">
        <v>672</v>
      </c>
      <c r="C674">
        <v>44054</v>
      </c>
      <c r="D674" t="s">
        <v>126</v>
      </c>
      <c r="E674" t="s">
        <v>129</v>
      </c>
      <c r="F674">
        <v>1</v>
      </c>
      <c r="G674">
        <v>178</v>
      </c>
      <c r="I674" s="159">
        <f t="shared" si="11"/>
        <v>44054</v>
      </c>
    </row>
    <row r="675" spans="2:9" x14ac:dyDescent="0.35">
      <c r="B675">
        <v>673</v>
      </c>
      <c r="C675">
        <v>44054</v>
      </c>
      <c r="D675" t="s">
        <v>124</v>
      </c>
      <c r="E675" t="s">
        <v>130</v>
      </c>
      <c r="F675">
        <v>6</v>
      </c>
      <c r="G675">
        <v>324</v>
      </c>
      <c r="I675" s="159">
        <f t="shared" si="11"/>
        <v>44054</v>
      </c>
    </row>
    <row r="676" spans="2:9" x14ac:dyDescent="0.35">
      <c r="B676">
        <v>674</v>
      </c>
      <c r="C676">
        <v>44054</v>
      </c>
      <c r="D676" t="s">
        <v>126</v>
      </c>
      <c r="E676" t="s">
        <v>127</v>
      </c>
      <c r="F676">
        <v>1</v>
      </c>
      <c r="G676">
        <v>89</v>
      </c>
      <c r="I676" s="159">
        <f t="shared" si="11"/>
        <v>44054</v>
      </c>
    </row>
    <row r="677" spans="2:9" x14ac:dyDescent="0.35">
      <c r="B677">
        <v>675</v>
      </c>
      <c r="C677">
        <v>44055</v>
      </c>
      <c r="D677" t="s">
        <v>124</v>
      </c>
      <c r="E677" t="s">
        <v>128</v>
      </c>
      <c r="F677">
        <v>3</v>
      </c>
      <c r="G677">
        <v>132</v>
      </c>
      <c r="I677" s="159">
        <f t="shared" si="11"/>
        <v>44055</v>
      </c>
    </row>
    <row r="678" spans="2:9" x14ac:dyDescent="0.35">
      <c r="B678">
        <v>676</v>
      </c>
      <c r="C678">
        <v>44055</v>
      </c>
      <c r="D678" t="s">
        <v>126</v>
      </c>
      <c r="E678" t="s">
        <v>129</v>
      </c>
      <c r="F678">
        <v>2</v>
      </c>
      <c r="G678">
        <v>100</v>
      </c>
      <c r="I678" s="159">
        <f t="shared" si="11"/>
        <v>44055</v>
      </c>
    </row>
    <row r="679" spans="2:9" x14ac:dyDescent="0.35">
      <c r="B679">
        <v>677</v>
      </c>
      <c r="C679">
        <v>44055</v>
      </c>
      <c r="D679" t="s">
        <v>124</v>
      </c>
      <c r="E679" t="s">
        <v>130</v>
      </c>
      <c r="F679">
        <v>3</v>
      </c>
      <c r="G679">
        <v>96</v>
      </c>
      <c r="I679" s="159">
        <f t="shared" si="11"/>
        <v>44055</v>
      </c>
    </row>
    <row r="680" spans="2:9" x14ac:dyDescent="0.35">
      <c r="B680">
        <v>678</v>
      </c>
      <c r="C680">
        <v>44056</v>
      </c>
      <c r="D680" t="s">
        <v>126</v>
      </c>
      <c r="E680" t="s">
        <v>128</v>
      </c>
      <c r="F680">
        <v>1</v>
      </c>
      <c r="G680">
        <v>145</v>
      </c>
      <c r="I680" s="159">
        <f t="shared" si="11"/>
        <v>44056</v>
      </c>
    </row>
    <row r="681" spans="2:9" x14ac:dyDescent="0.35">
      <c r="B681">
        <v>679</v>
      </c>
      <c r="C681">
        <v>44056</v>
      </c>
      <c r="D681" t="s">
        <v>124</v>
      </c>
      <c r="E681" t="s">
        <v>130</v>
      </c>
      <c r="F681">
        <v>3</v>
      </c>
      <c r="G681">
        <v>135</v>
      </c>
      <c r="I681" s="159">
        <f t="shared" si="11"/>
        <v>44056</v>
      </c>
    </row>
    <row r="682" spans="2:9" x14ac:dyDescent="0.35">
      <c r="B682">
        <v>680</v>
      </c>
      <c r="C682">
        <v>44056</v>
      </c>
      <c r="D682" t="s">
        <v>126</v>
      </c>
      <c r="E682" t="s">
        <v>127</v>
      </c>
      <c r="F682">
        <v>1</v>
      </c>
      <c r="G682">
        <v>145</v>
      </c>
      <c r="I682" s="159">
        <f t="shared" si="11"/>
        <v>44056</v>
      </c>
    </row>
    <row r="683" spans="2:9" x14ac:dyDescent="0.35">
      <c r="B683">
        <v>681</v>
      </c>
      <c r="C683">
        <v>44057</v>
      </c>
      <c r="D683" t="s">
        <v>123</v>
      </c>
      <c r="E683" t="s">
        <v>130</v>
      </c>
      <c r="F683">
        <v>1</v>
      </c>
      <c r="G683">
        <v>300</v>
      </c>
      <c r="I683" s="159">
        <f t="shared" si="11"/>
        <v>44057</v>
      </c>
    </row>
    <row r="684" spans="2:9" x14ac:dyDescent="0.35">
      <c r="B684">
        <v>682</v>
      </c>
      <c r="C684">
        <v>44057</v>
      </c>
      <c r="D684" t="s">
        <v>125</v>
      </c>
      <c r="E684" t="s">
        <v>127</v>
      </c>
      <c r="F684">
        <v>1</v>
      </c>
      <c r="G684">
        <v>910</v>
      </c>
      <c r="I684" s="159">
        <f t="shared" si="11"/>
        <v>44057</v>
      </c>
    </row>
    <row r="685" spans="2:9" x14ac:dyDescent="0.35">
      <c r="B685">
        <v>683</v>
      </c>
      <c r="C685">
        <v>44057</v>
      </c>
      <c r="D685" t="s">
        <v>123</v>
      </c>
      <c r="E685" t="s">
        <v>128</v>
      </c>
      <c r="F685">
        <v>1</v>
      </c>
      <c r="G685">
        <v>129</v>
      </c>
      <c r="I685" s="159">
        <f t="shared" si="11"/>
        <v>44057</v>
      </c>
    </row>
    <row r="686" spans="2:9" x14ac:dyDescent="0.35">
      <c r="B686">
        <v>684</v>
      </c>
      <c r="C686">
        <v>44058</v>
      </c>
      <c r="D686" t="s">
        <v>125</v>
      </c>
      <c r="E686" t="s">
        <v>129</v>
      </c>
      <c r="F686">
        <v>1</v>
      </c>
      <c r="G686">
        <v>597</v>
      </c>
      <c r="I686" s="159">
        <f t="shared" si="11"/>
        <v>44058</v>
      </c>
    </row>
    <row r="687" spans="2:9" x14ac:dyDescent="0.35">
      <c r="B687">
        <v>685</v>
      </c>
      <c r="C687">
        <v>44058</v>
      </c>
      <c r="D687" t="s">
        <v>123</v>
      </c>
      <c r="E687" t="s">
        <v>130</v>
      </c>
      <c r="F687">
        <v>3</v>
      </c>
      <c r="G687">
        <v>417</v>
      </c>
      <c r="I687" s="159">
        <f t="shared" si="11"/>
        <v>44058</v>
      </c>
    </row>
    <row r="688" spans="2:9" x14ac:dyDescent="0.35">
      <c r="B688">
        <v>686</v>
      </c>
      <c r="C688">
        <v>44058</v>
      </c>
      <c r="D688" t="s">
        <v>125</v>
      </c>
      <c r="E688" t="s">
        <v>128</v>
      </c>
      <c r="F688">
        <v>1</v>
      </c>
      <c r="G688">
        <v>534</v>
      </c>
      <c r="I688" s="159">
        <f t="shared" si="11"/>
        <v>44058</v>
      </c>
    </row>
    <row r="689" spans="2:9" x14ac:dyDescent="0.35">
      <c r="B689">
        <v>687</v>
      </c>
      <c r="C689">
        <v>44059</v>
      </c>
      <c r="D689" t="s">
        <v>123</v>
      </c>
      <c r="E689" t="s">
        <v>130</v>
      </c>
      <c r="F689">
        <v>1</v>
      </c>
      <c r="G689">
        <v>275</v>
      </c>
      <c r="I689" s="159">
        <f t="shared" si="11"/>
        <v>44059</v>
      </c>
    </row>
    <row r="690" spans="2:9" x14ac:dyDescent="0.35">
      <c r="B690">
        <v>688</v>
      </c>
      <c r="C690">
        <v>44059</v>
      </c>
      <c r="D690" t="s">
        <v>125</v>
      </c>
      <c r="E690" t="s">
        <v>127</v>
      </c>
      <c r="F690">
        <v>1</v>
      </c>
      <c r="G690">
        <v>551</v>
      </c>
      <c r="I690" s="159">
        <f t="shared" si="11"/>
        <v>44059</v>
      </c>
    </row>
    <row r="691" spans="2:9" x14ac:dyDescent="0.35">
      <c r="B691">
        <v>689</v>
      </c>
      <c r="C691">
        <v>44059</v>
      </c>
      <c r="D691" t="s">
        <v>123</v>
      </c>
      <c r="E691" t="s">
        <v>128</v>
      </c>
      <c r="F691">
        <v>2</v>
      </c>
      <c r="G691">
        <v>600</v>
      </c>
      <c r="I691" s="159">
        <f t="shared" si="11"/>
        <v>44059</v>
      </c>
    </row>
    <row r="692" spans="2:9" x14ac:dyDescent="0.35">
      <c r="B692">
        <v>690</v>
      </c>
      <c r="C692">
        <v>44060</v>
      </c>
      <c r="D692" t="s">
        <v>124</v>
      </c>
      <c r="E692" t="s">
        <v>127</v>
      </c>
      <c r="F692">
        <v>1</v>
      </c>
      <c r="G692">
        <v>47</v>
      </c>
      <c r="I692" s="159">
        <f t="shared" si="11"/>
        <v>44060</v>
      </c>
    </row>
    <row r="693" spans="2:9" x14ac:dyDescent="0.35">
      <c r="B693">
        <v>691</v>
      </c>
      <c r="C693">
        <v>44060</v>
      </c>
      <c r="D693" t="s">
        <v>126</v>
      </c>
      <c r="E693" t="s">
        <v>128</v>
      </c>
      <c r="F693">
        <v>1</v>
      </c>
      <c r="G693">
        <v>101</v>
      </c>
      <c r="I693" s="159">
        <f t="shared" si="11"/>
        <v>44060</v>
      </c>
    </row>
    <row r="694" spans="2:9" x14ac:dyDescent="0.35">
      <c r="B694">
        <v>692</v>
      </c>
      <c r="C694">
        <v>44060</v>
      </c>
      <c r="D694" t="s">
        <v>124</v>
      </c>
      <c r="E694" t="s">
        <v>129</v>
      </c>
      <c r="F694">
        <v>1</v>
      </c>
      <c r="G694">
        <v>41</v>
      </c>
      <c r="I694" s="159">
        <f t="shared" si="11"/>
        <v>44060</v>
      </c>
    </row>
    <row r="695" spans="2:9" x14ac:dyDescent="0.35">
      <c r="B695">
        <v>693</v>
      </c>
      <c r="C695">
        <v>44061</v>
      </c>
      <c r="D695" t="s">
        <v>126</v>
      </c>
      <c r="E695" t="s">
        <v>130</v>
      </c>
      <c r="F695">
        <v>1</v>
      </c>
      <c r="G695">
        <v>47</v>
      </c>
      <c r="I695" s="159">
        <f t="shared" si="11"/>
        <v>44061</v>
      </c>
    </row>
    <row r="696" spans="2:9" x14ac:dyDescent="0.35">
      <c r="B696">
        <v>694</v>
      </c>
      <c r="C696">
        <v>44061</v>
      </c>
      <c r="D696" t="s">
        <v>124</v>
      </c>
      <c r="E696" t="s">
        <v>128</v>
      </c>
      <c r="F696">
        <v>10</v>
      </c>
      <c r="G696">
        <v>330</v>
      </c>
      <c r="I696" s="159">
        <f t="shared" si="11"/>
        <v>44061</v>
      </c>
    </row>
    <row r="697" spans="2:9" x14ac:dyDescent="0.35">
      <c r="B697">
        <v>695</v>
      </c>
      <c r="C697">
        <v>44061</v>
      </c>
      <c r="D697" t="s">
        <v>126</v>
      </c>
      <c r="E697" t="s">
        <v>130</v>
      </c>
      <c r="F697">
        <v>1</v>
      </c>
      <c r="G697">
        <v>83</v>
      </c>
      <c r="I697" s="159">
        <f t="shared" si="11"/>
        <v>44061</v>
      </c>
    </row>
    <row r="698" spans="2:9" x14ac:dyDescent="0.35">
      <c r="B698">
        <v>696</v>
      </c>
      <c r="C698">
        <v>44062</v>
      </c>
      <c r="D698" t="s">
        <v>124</v>
      </c>
      <c r="E698" t="s">
        <v>127</v>
      </c>
      <c r="F698">
        <v>1</v>
      </c>
      <c r="G698">
        <v>33</v>
      </c>
      <c r="I698" s="159">
        <f t="shared" si="11"/>
        <v>44062</v>
      </c>
    </row>
    <row r="699" spans="2:9" x14ac:dyDescent="0.35">
      <c r="B699">
        <v>697</v>
      </c>
      <c r="C699">
        <v>44062</v>
      </c>
      <c r="D699" t="s">
        <v>126</v>
      </c>
      <c r="E699" t="s">
        <v>128</v>
      </c>
      <c r="F699">
        <v>1</v>
      </c>
      <c r="G699">
        <v>140</v>
      </c>
      <c r="I699" s="159">
        <f t="shared" si="11"/>
        <v>44062</v>
      </c>
    </row>
    <row r="700" spans="2:9" x14ac:dyDescent="0.35">
      <c r="B700">
        <v>698</v>
      </c>
      <c r="C700">
        <v>44062</v>
      </c>
      <c r="D700" t="s">
        <v>124</v>
      </c>
      <c r="E700" t="s">
        <v>127</v>
      </c>
      <c r="F700">
        <v>1</v>
      </c>
      <c r="G700">
        <v>58</v>
      </c>
      <c r="I700" s="159">
        <f t="shared" si="11"/>
        <v>44062</v>
      </c>
    </row>
    <row r="701" spans="2:9" x14ac:dyDescent="0.35">
      <c r="B701">
        <v>699</v>
      </c>
      <c r="C701">
        <v>44063</v>
      </c>
      <c r="D701" t="s">
        <v>125</v>
      </c>
      <c r="E701" t="s">
        <v>128</v>
      </c>
      <c r="F701">
        <v>1</v>
      </c>
      <c r="G701">
        <v>967</v>
      </c>
      <c r="I701" s="159">
        <f t="shared" si="11"/>
        <v>44063</v>
      </c>
    </row>
    <row r="702" spans="2:9" x14ac:dyDescent="0.35">
      <c r="B702">
        <v>700</v>
      </c>
      <c r="C702">
        <v>44063</v>
      </c>
      <c r="D702" t="s">
        <v>123</v>
      </c>
      <c r="E702" t="s">
        <v>129</v>
      </c>
      <c r="F702">
        <v>1</v>
      </c>
      <c r="G702">
        <v>282</v>
      </c>
      <c r="I702" s="159">
        <f t="shared" si="11"/>
        <v>44063</v>
      </c>
    </row>
    <row r="703" spans="2:9" x14ac:dyDescent="0.35">
      <c r="B703">
        <v>701</v>
      </c>
      <c r="C703">
        <v>44063</v>
      </c>
      <c r="D703" t="s">
        <v>125</v>
      </c>
      <c r="E703" t="s">
        <v>130</v>
      </c>
      <c r="F703">
        <v>2</v>
      </c>
      <c r="G703">
        <v>2148</v>
      </c>
      <c r="I703" s="159">
        <f t="shared" si="11"/>
        <v>44063</v>
      </c>
    </row>
    <row r="704" spans="2:9" x14ac:dyDescent="0.35">
      <c r="B704">
        <v>702</v>
      </c>
      <c r="C704">
        <v>44064</v>
      </c>
      <c r="D704" t="s">
        <v>123</v>
      </c>
      <c r="E704" t="s">
        <v>128</v>
      </c>
      <c r="F704">
        <v>4</v>
      </c>
      <c r="G704">
        <v>924</v>
      </c>
      <c r="I704" s="159">
        <f t="shared" si="11"/>
        <v>44064</v>
      </c>
    </row>
    <row r="705" spans="2:9" x14ac:dyDescent="0.35">
      <c r="B705">
        <v>703</v>
      </c>
      <c r="C705">
        <v>44064</v>
      </c>
      <c r="D705" t="s">
        <v>125</v>
      </c>
      <c r="E705" t="s">
        <v>130</v>
      </c>
      <c r="F705">
        <v>1</v>
      </c>
      <c r="G705">
        <v>525</v>
      </c>
      <c r="I705" s="159">
        <f t="shared" si="11"/>
        <v>44064</v>
      </c>
    </row>
    <row r="706" spans="2:9" x14ac:dyDescent="0.35">
      <c r="B706">
        <v>704</v>
      </c>
      <c r="C706">
        <v>44064</v>
      </c>
      <c r="D706" t="s">
        <v>123</v>
      </c>
      <c r="E706" t="s">
        <v>127</v>
      </c>
      <c r="F706">
        <v>3</v>
      </c>
      <c r="G706">
        <v>267</v>
      </c>
      <c r="I706" s="159">
        <f t="shared" si="11"/>
        <v>44064</v>
      </c>
    </row>
    <row r="707" spans="2:9" x14ac:dyDescent="0.35">
      <c r="B707">
        <v>705</v>
      </c>
      <c r="C707">
        <v>44065</v>
      </c>
      <c r="D707" t="s">
        <v>125</v>
      </c>
      <c r="E707" t="s">
        <v>128</v>
      </c>
      <c r="F707">
        <v>3</v>
      </c>
      <c r="G707">
        <v>3225</v>
      </c>
      <c r="I707" s="159">
        <f t="shared" si="11"/>
        <v>44065</v>
      </c>
    </row>
    <row r="708" spans="2:9" x14ac:dyDescent="0.35">
      <c r="B708">
        <v>706</v>
      </c>
      <c r="C708">
        <v>44065</v>
      </c>
      <c r="D708" t="s">
        <v>123</v>
      </c>
      <c r="E708" t="s">
        <v>127</v>
      </c>
      <c r="F708">
        <v>2</v>
      </c>
      <c r="G708">
        <v>110</v>
      </c>
      <c r="I708" s="159">
        <f t="shared" ref="I708:I771" si="12">C708</f>
        <v>44065</v>
      </c>
    </row>
    <row r="709" spans="2:9" x14ac:dyDescent="0.35">
      <c r="B709">
        <v>707</v>
      </c>
      <c r="C709">
        <v>44065</v>
      </c>
      <c r="D709" t="s">
        <v>125</v>
      </c>
      <c r="E709" t="s">
        <v>129</v>
      </c>
      <c r="F709">
        <v>1</v>
      </c>
      <c r="G709">
        <v>655</v>
      </c>
      <c r="I709" s="159">
        <f t="shared" si="12"/>
        <v>44065</v>
      </c>
    </row>
    <row r="710" spans="2:9" x14ac:dyDescent="0.35">
      <c r="B710">
        <v>708</v>
      </c>
      <c r="C710">
        <v>44066</v>
      </c>
      <c r="D710" t="s">
        <v>126</v>
      </c>
      <c r="E710" t="s">
        <v>129</v>
      </c>
      <c r="F710">
        <v>1</v>
      </c>
      <c r="G710">
        <v>153</v>
      </c>
      <c r="I710" s="159">
        <f t="shared" si="12"/>
        <v>44066</v>
      </c>
    </row>
    <row r="711" spans="2:9" x14ac:dyDescent="0.35">
      <c r="B711">
        <v>709</v>
      </c>
      <c r="C711">
        <v>44066</v>
      </c>
      <c r="D711" t="s">
        <v>124</v>
      </c>
      <c r="E711" t="s">
        <v>130</v>
      </c>
      <c r="F711">
        <v>1</v>
      </c>
      <c r="G711">
        <v>36</v>
      </c>
      <c r="I711" s="159">
        <f t="shared" si="12"/>
        <v>44066</v>
      </c>
    </row>
    <row r="712" spans="2:9" x14ac:dyDescent="0.35">
      <c r="B712">
        <v>710</v>
      </c>
      <c r="C712">
        <v>44066</v>
      </c>
      <c r="D712" t="s">
        <v>126</v>
      </c>
      <c r="E712" t="s">
        <v>128</v>
      </c>
      <c r="F712">
        <v>1</v>
      </c>
      <c r="G712">
        <v>51</v>
      </c>
      <c r="I712" s="159">
        <f t="shared" si="12"/>
        <v>44066</v>
      </c>
    </row>
    <row r="713" spans="2:9" x14ac:dyDescent="0.35">
      <c r="B713">
        <v>711</v>
      </c>
      <c r="C713">
        <v>44067</v>
      </c>
      <c r="D713" t="s">
        <v>124</v>
      </c>
      <c r="E713" t="s">
        <v>130</v>
      </c>
      <c r="F713">
        <v>1</v>
      </c>
      <c r="G713">
        <v>34</v>
      </c>
      <c r="I713" s="159">
        <f t="shared" si="12"/>
        <v>44067</v>
      </c>
    </row>
    <row r="714" spans="2:9" x14ac:dyDescent="0.35">
      <c r="B714">
        <v>712</v>
      </c>
      <c r="C714">
        <v>44067</v>
      </c>
      <c r="D714" t="s">
        <v>126</v>
      </c>
      <c r="E714" t="s">
        <v>127</v>
      </c>
      <c r="F714">
        <v>2</v>
      </c>
      <c r="G714">
        <v>256</v>
      </c>
      <c r="I714" s="159">
        <f t="shared" si="12"/>
        <v>44067</v>
      </c>
    </row>
    <row r="715" spans="2:9" x14ac:dyDescent="0.35">
      <c r="B715">
        <v>713</v>
      </c>
      <c r="C715">
        <v>44067</v>
      </c>
      <c r="D715" t="s">
        <v>124</v>
      </c>
      <c r="E715" t="s">
        <v>128</v>
      </c>
      <c r="F715">
        <v>3</v>
      </c>
      <c r="G715">
        <v>105</v>
      </c>
      <c r="I715" s="159">
        <f t="shared" si="12"/>
        <v>44067</v>
      </c>
    </row>
    <row r="716" spans="2:9" x14ac:dyDescent="0.35">
      <c r="B716">
        <v>714</v>
      </c>
      <c r="C716">
        <v>44068</v>
      </c>
      <c r="D716" t="s">
        <v>126</v>
      </c>
      <c r="E716" t="s">
        <v>127</v>
      </c>
      <c r="F716">
        <v>3</v>
      </c>
      <c r="G716">
        <v>246</v>
      </c>
      <c r="I716" s="159">
        <f t="shared" si="12"/>
        <v>44068</v>
      </c>
    </row>
    <row r="717" spans="2:9" x14ac:dyDescent="0.35">
      <c r="B717">
        <v>715</v>
      </c>
      <c r="C717">
        <v>44068</v>
      </c>
      <c r="D717" t="s">
        <v>124</v>
      </c>
      <c r="E717" t="s">
        <v>129</v>
      </c>
      <c r="F717">
        <v>1</v>
      </c>
      <c r="G717">
        <v>55</v>
      </c>
      <c r="I717" s="159">
        <f t="shared" si="12"/>
        <v>44068</v>
      </c>
    </row>
    <row r="718" spans="2:9" x14ac:dyDescent="0.35">
      <c r="B718">
        <v>716</v>
      </c>
      <c r="C718">
        <v>44068</v>
      </c>
      <c r="D718" t="s">
        <v>126</v>
      </c>
      <c r="E718" t="s">
        <v>130</v>
      </c>
      <c r="F718">
        <v>1</v>
      </c>
      <c r="G718">
        <v>63</v>
      </c>
      <c r="I718" s="159">
        <f t="shared" si="12"/>
        <v>44068</v>
      </c>
    </row>
    <row r="719" spans="2:9" x14ac:dyDescent="0.35">
      <c r="B719">
        <v>717</v>
      </c>
      <c r="C719">
        <v>44069</v>
      </c>
      <c r="D719" t="s">
        <v>123</v>
      </c>
      <c r="E719" t="s">
        <v>130</v>
      </c>
      <c r="F719">
        <v>1</v>
      </c>
      <c r="G719">
        <v>233</v>
      </c>
      <c r="I719" s="159">
        <f t="shared" si="12"/>
        <v>44069</v>
      </c>
    </row>
    <row r="720" spans="2:9" x14ac:dyDescent="0.35">
      <c r="B720">
        <v>718</v>
      </c>
      <c r="C720">
        <v>44069</v>
      </c>
      <c r="D720" t="s">
        <v>125</v>
      </c>
      <c r="E720" t="s">
        <v>128</v>
      </c>
      <c r="F720">
        <v>1</v>
      </c>
      <c r="G720">
        <v>933</v>
      </c>
      <c r="I720" s="159">
        <f t="shared" si="12"/>
        <v>44069</v>
      </c>
    </row>
    <row r="721" spans="2:9" x14ac:dyDescent="0.35">
      <c r="B721">
        <v>719</v>
      </c>
      <c r="C721">
        <v>44069</v>
      </c>
      <c r="D721" t="s">
        <v>123</v>
      </c>
      <c r="E721" t="s">
        <v>130</v>
      </c>
      <c r="F721">
        <v>3</v>
      </c>
      <c r="G721">
        <v>363</v>
      </c>
      <c r="I721" s="159">
        <f t="shared" si="12"/>
        <v>44069</v>
      </c>
    </row>
    <row r="722" spans="2:9" x14ac:dyDescent="0.35">
      <c r="B722">
        <v>720</v>
      </c>
      <c r="C722">
        <v>44070</v>
      </c>
      <c r="D722" t="s">
        <v>125</v>
      </c>
      <c r="E722" t="s">
        <v>127</v>
      </c>
      <c r="F722">
        <v>1</v>
      </c>
      <c r="G722">
        <v>1056</v>
      </c>
      <c r="I722" s="159">
        <f t="shared" si="12"/>
        <v>44070</v>
      </c>
    </row>
    <row r="723" spans="2:9" x14ac:dyDescent="0.35">
      <c r="B723">
        <v>721</v>
      </c>
      <c r="C723">
        <v>44070</v>
      </c>
      <c r="D723" t="s">
        <v>123</v>
      </c>
      <c r="E723" t="s">
        <v>128</v>
      </c>
      <c r="F723">
        <v>8</v>
      </c>
      <c r="G723">
        <v>2448</v>
      </c>
      <c r="I723" s="159">
        <f t="shared" si="12"/>
        <v>44070</v>
      </c>
    </row>
    <row r="724" spans="2:9" x14ac:dyDescent="0.35">
      <c r="B724">
        <v>722</v>
      </c>
      <c r="C724">
        <v>44070</v>
      </c>
      <c r="D724" t="s">
        <v>125</v>
      </c>
      <c r="E724" t="s">
        <v>127</v>
      </c>
      <c r="F724">
        <v>1</v>
      </c>
      <c r="G724">
        <v>680</v>
      </c>
      <c r="I724" s="159">
        <f t="shared" si="12"/>
        <v>44070</v>
      </c>
    </row>
    <row r="725" spans="2:9" x14ac:dyDescent="0.35">
      <c r="B725">
        <v>723</v>
      </c>
      <c r="C725">
        <v>44071</v>
      </c>
      <c r="D725" t="s">
        <v>123</v>
      </c>
      <c r="E725" t="s">
        <v>129</v>
      </c>
      <c r="F725">
        <v>1</v>
      </c>
      <c r="G725">
        <v>202</v>
      </c>
      <c r="I725" s="159">
        <f t="shared" si="12"/>
        <v>44071</v>
      </c>
    </row>
    <row r="726" spans="2:9" x14ac:dyDescent="0.35">
      <c r="B726">
        <v>724</v>
      </c>
      <c r="C726">
        <v>44071</v>
      </c>
      <c r="D726" t="s">
        <v>125</v>
      </c>
      <c r="E726" t="s">
        <v>130</v>
      </c>
      <c r="F726">
        <v>3</v>
      </c>
      <c r="G726">
        <v>732</v>
      </c>
      <c r="I726" s="159">
        <f t="shared" si="12"/>
        <v>44071</v>
      </c>
    </row>
    <row r="727" spans="2:9" x14ac:dyDescent="0.35">
      <c r="B727">
        <v>725</v>
      </c>
      <c r="C727">
        <v>44071</v>
      </c>
      <c r="D727" t="s">
        <v>123</v>
      </c>
      <c r="E727" t="s">
        <v>127</v>
      </c>
      <c r="F727">
        <v>3</v>
      </c>
      <c r="G727">
        <v>165</v>
      </c>
      <c r="I727" s="159">
        <f t="shared" si="12"/>
        <v>44071</v>
      </c>
    </row>
    <row r="728" spans="2:9" x14ac:dyDescent="0.35">
      <c r="B728">
        <v>726</v>
      </c>
      <c r="C728">
        <v>44072</v>
      </c>
      <c r="D728" t="s">
        <v>124</v>
      </c>
      <c r="E728" t="s">
        <v>128</v>
      </c>
      <c r="F728">
        <v>1</v>
      </c>
      <c r="G728">
        <v>58</v>
      </c>
      <c r="I728" s="159">
        <f t="shared" si="12"/>
        <v>44072</v>
      </c>
    </row>
    <row r="729" spans="2:9" x14ac:dyDescent="0.35">
      <c r="B729">
        <v>727</v>
      </c>
      <c r="C729">
        <v>44072</v>
      </c>
      <c r="D729" t="s">
        <v>126</v>
      </c>
      <c r="E729" t="s">
        <v>130</v>
      </c>
      <c r="F729">
        <v>1</v>
      </c>
      <c r="G729">
        <v>133</v>
      </c>
      <c r="I729" s="159">
        <f t="shared" si="12"/>
        <v>44072</v>
      </c>
    </row>
    <row r="730" spans="2:9" x14ac:dyDescent="0.35">
      <c r="B730">
        <v>728</v>
      </c>
      <c r="C730">
        <v>44072</v>
      </c>
      <c r="D730" t="s">
        <v>124</v>
      </c>
      <c r="E730" t="s">
        <v>127</v>
      </c>
      <c r="F730">
        <v>1</v>
      </c>
      <c r="G730">
        <v>48</v>
      </c>
      <c r="I730" s="159">
        <f t="shared" si="12"/>
        <v>44072</v>
      </c>
    </row>
    <row r="731" spans="2:9" x14ac:dyDescent="0.35">
      <c r="B731">
        <v>729</v>
      </c>
      <c r="C731">
        <v>44073</v>
      </c>
      <c r="D731" t="s">
        <v>126</v>
      </c>
      <c r="E731" t="s">
        <v>128</v>
      </c>
      <c r="F731">
        <v>2</v>
      </c>
      <c r="G731">
        <v>238</v>
      </c>
      <c r="I731" s="159">
        <f t="shared" si="12"/>
        <v>44073</v>
      </c>
    </row>
    <row r="732" spans="2:9" x14ac:dyDescent="0.35">
      <c r="B732">
        <v>730</v>
      </c>
      <c r="C732">
        <v>44073</v>
      </c>
      <c r="D732" t="s">
        <v>124</v>
      </c>
      <c r="E732" t="s">
        <v>127</v>
      </c>
      <c r="F732">
        <v>1</v>
      </c>
      <c r="G732">
        <v>37</v>
      </c>
      <c r="I732" s="159">
        <f t="shared" si="12"/>
        <v>44073</v>
      </c>
    </row>
    <row r="733" spans="2:9" x14ac:dyDescent="0.35">
      <c r="B733">
        <v>731</v>
      </c>
      <c r="C733">
        <v>44073</v>
      </c>
      <c r="D733" t="s">
        <v>126</v>
      </c>
      <c r="E733" t="s">
        <v>129</v>
      </c>
      <c r="F733">
        <v>1</v>
      </c>
      <c r="G733">
        <v>115</v>
      </c>
      <c r="I733" s="159">
        <f t="shared" si="12"/>
        <v>44073</v>
      </c>
    </row>
    <row r="734" spans="2:9" x14ac:dyDescent="0.35">
      <c r="B734">
        <v>732</v>
      </c>
      <c r="C734">
        <v>44074</v>
      </c>
      <c r="D734" t="s">
        <v>124</v>
      </c>
      <c r="E734" t="s">
        <v>130</v>
      </c>
      <c r="F734">
        <v>3</v>
      </c>
      <c r="G734">
        <v>114</v>
      </c>
      <c r="I734" s="159">
        <f t="shared" si="12"/>
        <v>44074</v>
      </c>
    </row>
    <row r="735" spans="2:9" x14ac:dyDescent="0.35">
      <c r="B735">
        <v>733</v>
      </c>
      <c r="C735">
        <v>44074</v>
      </c>
      <c r="D735" t="s">
        <v>126</v>
      </c>
      <c r="E735" t="s">
        <v>127</v>
      </c>
      <c r="F735">
        <v>1</v>
      </c>
      <c r="G735">
        <v>41</v>
      </c>
      <c r="I735" s="159">
        <f t="shared" si="12"/>
        <v>44074</v>
      </c>
    </row>
    <row r="736" spans="2:9" x14ac:dyDescent="0.35">
      <c r="B736">
        <v>734</v>
      </c>
      <c r="C736">
        <v>44074</v>
      </c>
      <c r="D736" t="s">
        <v>124</v>
      </c>
      <c r="E736" t="s">
        <v>128</v>
      </c>
      <c r="F736">
        <v>1</v>
      </c>
      <c r="G736">
        <v>55</v>
      </c>
      <c r="I736" s="159">
        <f t="shared" si="12"/>
        <v>44074</v>
      </c>
    </row>
    <row r="737" spans="2:9" x14ac:dyDescent="0.35">
      <c r="B737">
        <v>735</v>
      </c>
      <c r="C737">
        <v>44075</v>
      </c>
      <c r="D737" t="s">
        <v>125</v>
      </c>
      <c r="E737" t="s">
        <v>130</v>
      </c>
      <c r="F737">
        <v>1</v>
      </c>
      <c r="G737">
        <v>998</v>
      </c>
      <c r="I737" s="159">
        <f t="shared" si="12"/>
        <v>44075</v>
      </c>
    </row>
    <row r="738" spans="2:9" x14ac:dyDescent="0.35">
      <c r="B738">
        <v>736</v>
      </c>
      <c r="C738">
        <v>44075</v>
      </c>
      <c r="D738" t="s">
        <v>123</v>
      </c>
      <c r="E738" t="s">
        <v>127</v>
      </c>
      <c r="F738">
        <v>1</v>
      </c>
      <c r="G738">
        <v>242</v>
      </c>
      <c r="I738" s="159">
        <f t="shared" si="12"/>
        <v>44075</v>
      </c>
    </row>
    <row r="739" spans="2:9" x14ac:dyDescent="0.35">
      <c r="B739">
        <v>737</v>
      </c>
      <c r="C739">
        <v>44075</v>
      </c>
      <c r="D739" t="s">
        <v>125</v>
      </c>
      <c r="E739" t="s">
        <v>128</v>
      </c>
      <c r="F739">
        <v>2</v>
      </c>
      <c r="G739">
        <v>438</v>
      </c>
      <c r="I739" s="159">
        <f t="shared" si="12"/>
        <v>44075</v>
      </c>
    </row>
    <row r="740" spans="2:9" x14ac:dyDescent="0.35">
      <c r="B740">
        <v>738</v>
      </c>
      <c r="C740">
        <v>44076</v>
      </c>
      <c r="D740" t="s">
        <v>123</v>
      </c>
      <c r="E740" t="s">
        <v>127</v>
      </c>
      <c r="F740">
        <v>3</v>
      </c>
      <c r="G740">
        <v>813</v>
      </c>
      <c r="I740" s="159">
        <f t="shared" si="12"/>
        <v>44076</v>
      </c>
    </row>
    <row r="741" spans="2:9" x14ac:dyDescent="0.35">
      <c r="B741">
        <v>739</v>
      </c>
      <c r="C741">
        <v>44076</v>
      </c>
      <c r="D741" t="s">
        <v>125</v>
      </c>
      <c r="E741" t="s">
        <v>129</v>
      </c>
      <c r="F741">
        <v>1</v>
      </c>
      <c r="G741">
        <v>719</v>
      </c>
      <c r="I741" s="159">
        <f t="shared" si="12"/>
        <v>44076</v>
      </c>
    </row>
    <row r="742" spans="2:9" x14ac:dyDescent="0.35">
      <c r="B742">
        <v>740</v>
      </c>
      <c r="C742">
        <v>44076</v>
      </c>
      <c r="D742" t="s">
        <v>123</v>
      </c>
      <c r="E742" t="s">
        <v>130</v>
      </c>
      <c r="F742">
        <v>6</v>
      </c>
      <c r="G742">
        <v>924</v>
      </c>
      <c r="I742" s="159">
        <f t="shared" si="12"/>
        <v>44076</v>
      </c>
    </row>
    <row r="743" spans="2:9" x14ac:dyDescent="0.35">
      <c r="B743">
        <v>741</v>
      </c>
      <c r="C743">
        <v>44077</v>
      </c>
      <c r="D743" t="s">
        <v>125</v>
      </c>
      <c r="E743" t="s">
        <v>127</v>
      </c>
      <c r="F743">
        <v>2</v>
      </c>
      <c r="G743">
        <v>1416</v>
      </c>
      <c r="I743" s="159">
        <f t="shared" si="12"/>
        <v>44077</v>
      </c>
    </row>
    <row r="744" spans="2:9" x14ac:dyDescent="0.35">
      <c r="B744">
        <v>742</v>
      </c>
      <c r="C744">
        <v>44077</v>
      </c>
      <c r="D744" t="s">
        <v>123</v>
      </c>
      <c r="E744" t="s">
        <v>128</v>
      </c>
      <c r="F744">
        <v>1</v>
      </c>
      <c r="G744">
        <v>323</v>
      </c>
      <c r="I744" s="159">
        <f t="shared" si="12"/>
        <v>44077</v>
      </c>
    </row>
    <row r="745" spans="2:9" x14ac:dyDescent="0.35">
      <c r="B745">
        <v>743</v>
      </c>
      <c r="C745">
        <v>44077</v>
      </c>
      <c r="D745" t="s">
        <v>125</v>
      </c>
      <c r="E745" t="s">
        <v>129</v>
      </c>
      <c r="F745">
        <v>1</v>
      </c>
      <c r="G745">
        <v>471</v>
      </c>
      <c r="I745" s="159">
        <f t="shared" si="12"/>
        <v>44077</v>
      </c>
    </row>
    <row r="746" spans="2:9" x14ac:dyDescent="0.35">
      <c r="B746">
        <v>744</v>
      </c>
      <c r="C746">
        <v>44078</v>
      </c>
      <c r="D746" t="s">
        <v>126</v>
      </c>
      <c r="E746" t="s">
        <v>127</v>
      </c>
      <c r="F746">
        <v>1</v>
      </c>
      <c r="G746">
        <v>70</v>
      </c>
      <c r="I746" s="159">
        <f t="shared" si="12"/>
        <v>44078</v>
      </c>
    </row>
    <row r="747" spans="2:9" x14ac:dyDescent="0.35">
      <c r="B747">
        <v>745</v>
      </c>
      <c r="C747">
        <v>44078</v>
      </c>
      <c r="D747" t="s">
        <v>124</v>
      </c>
      <c r="E747" t="s">
        <v>128</v>
      </c>
      <c r="F747">
        <v>3</v>
      </c>
      <c r="G747">
        <v>93</v>
      </c>
      <c r="I747" s="159">
        <f t="shared" si="12"/>
        <v>44078</v>
      </c>
    </row>
    <row r="748" spans="2:9" x14ac:dyDescent="0.35">
      <c r="B748">
        <v>746</v>
      </c>
      <c r="C748">
        <v>44078</v>
      </c>
      <c r="D748" t="s">
        <v>126</v>
      </c>
      <c r="E748" t="s">
        <v>127</v>
      </c>
      <c r="F748">
        <v>1</v>
      </c>
      <c r="G748">
        <v>72</v>
      </c>
      <c r="I748" s="159">
        <f t="shared" si="12"/>
        <v>44078</v>
      </c>
    </row>
    <row r="749" spans="2:9" x14ac:dyDescent="0.35">
      <c r="B749">
        <v>747</v>
      </c>
      <c r="C749">
        <v>44079</v>
      </c>
      <c r="D749" t="s">
        <v>124</v>
      </c>
      <c r="E749" t="s">
        <v>129</v>
      </c>
      <c r="F749">
        <v>1</v>
      </c>
      <c r="G749">
        <v>34</v>
      </c>
      <c r="I749" s="159">
        <f t="shared" si="12"/>
        <v>44079</v>
      </c>
    </row>
    <row r="750" spans="2:9" x14ac:dyDescent="0.35">
      <c r="B750">
        <v>748</v>
      </c>
      <c r="C750">
        <v>44079</v>
      </c>
      <c r="D750" t="s">
        <v>126</v>
      </c>
      <c r="E750" t="s">
        <v>130</v>
      </c>
      <c r="F750">
        <v>2</v>
      </c>
      <c r="G750">
        <v>134</v>
      </c>
      <c r="I750" s="159">
        <f t="shared" si="12"/>
        <v>44079</v>
      </c>
    </row>
    <row r="751" spans="2:9" x14ac:dyDescent="0.35">
      <c r="B751">
        <v>749</v>
      </c>
      <c r="C751">
        <v>44079</v>
      </c>
      <c r="D751" t="s">
        <v>124</v>
      </c>
      <c r="E751" t="s">
        <v>127</v>
      </c>
      <c r="F751">
        <v>4</v>
      </c>
      <c r="G751">
        <v>152</v>
      </c>
      <c r="I751" s="159">
        <f t="shared" si="12"/>
        <v>44079</v>
      </c>
    </row>
    <row r="752" spans="2:9" x14ac:dyDescent="0.35">
      <c r="B752">
        <v>750</v>
      </c>
      <c r="C752">
        <v>44080</v>
      </c>
      <c r="D752" t="s">
        <v>126</v>
      </c>
      <c r="E752" t="s">
        <v>128</v>
      </c>
      <c r="F752">
        <v>2</v>
      </c>
      <c r="G752">
        <v>208</v>
      </c>
      <c r="I752" s="159">
        <f t="shared" si="12"/>
        <v>44080</v>
      </c>
    </row>
    <row r="753" spans="2:9" x14ac:dyDescent="0.35">
      <c r="B753">
        <v>751</v>
      </c>
      <c r="C753">
        <v>44080</v>
      </c>
      <c r="D753" t="s">
        <v>124</v>
      </c>
      <c r="E753" t="s">
        <v>129</v>
      </c>
      <c r="F753">
        <v>1</v>
      </c>
      <c r="G753">
        <v>55</v>
      </c>
      <c r="I753" s="159">
        <f t="shared" si="12"/>
        <v>44080</v>
      </c>
    </row>
    <row r="754" spans="2:9" x14ac:dyDescent="0.35">
      <c r="B754">
        <v>752</v>
      </c>
      <c r="C754">
        <v>44080</v>
      </c>
      <c r="D754" t="s">
        <v>126</v>
      </c>
      <c r="E754" t="s">
        <v>130</v>
      </c>
      <c r="F754">
        <v>1</v>
      </c>
      <c r="G754">
        <v>50</v>
      </c>
      <c r="I754" s="159">
        <f t="shared" si="12"/>
        <v>44080</v>
      </c>
    </row>
    <row r="755" spans="2:9" x14ac:dyDescent="0.35">
      <c r="B755">
        <v>753</v>
      </c>
      <c r="C755">
        <v>44081</v>
      </c>
      <c r="D755" t="s">
        <v>123</v>
      </c>
      <c r="E755" t="s">
        <v>128</v>
      </c>
      <c r="F755">
        <v>3</v>
      </c>
      <c r="G755">
        <v>153</v>
      </c>
      <c r="I755" s="159">
        <f t="shared" si="12"/>
        <v>44081</v>
      </c>
    </row>
    <row r="756" spans="2:9" x14ac:dyDescent="0.35">
      <c r="B756">
        <v>754</v>
      </c>
      <c r="C756">
        <v>44081</v>
      </c>
      <c r="D756" t="s">
        <v>125</v>
      </c>
      <c r="E756" t="s">
        <v>127</v>
      </c>
      <c r="F756">
        <v>2</v>
      </c>
      <c r="G756">
        <v>1074</v>
      </c>
      <c r="I756" s="159">
        <f t="shared" si="12"/>
        <v>44081</v>
      </c>
    </row>
    <row r="757" spans="2:9" x14ac:dyDescent="0.35">
      <c r="B757">
        <v>755</v>
      </c>
      <c r="C757">
        <v>44081</v>
      </c>
      <c r="D757" t="s">
        <v>123</v>
      </c>
      <c r="E757" t="s">
        <v>129</v>
      </c>
      <c r="F757">
        <v>1</v>
      </c>
      <c r="G757">
        <v>236</v>
      </c>
      <c r="I757" s="159">
        <f t="shared" si="12"/>
        <v>44081</v>
      </c>
    </row>
    <row r="758" spans="2:9" x14ac:dyDescent="0.35">
      <c r="B758">
        <v>756</v>
      </c>
      <c r="C758">
        <v>44082</v>
      </c>
      <c r="D758" t="s">
        <v>125</v>
      </c>
      <c r="E758" t="s">
        <v>130</v>
      </c>
      <c r="F758">
        <v>3</v>
      </c>
      <c r="G758">
        <v>3654</v>
      </c>
      <c r="I758" s="159">
        <f t="shared" si="12"/>
        <v>44082</v>
      </c>
    </row>
    <row r="759" spans="2:9" x14ac:dyDescent="0.35">
      <c r="B759">
        <v>757</v>
      </c>
      <c r="C759">
        <v>44082</v>
      </c>
      <c r="D759" t="s">
        <v>123</v>
      </c>
      <c r="E759" t="s">
        <v>127</v>
      </c>
      <c r="F759">
        <v>2</v>
      </c>
      <c r="G759">
        <v>352</v>
      </c>
      <c r="I759" s="159">
        <f t="shared" si="12"/>
        <v>44082</v>
      </c>
    </row>
    <row r="760" spans="2:9" x14ac:dyDescent="0.35">
      <c r="B760">
        <v>758</v>
      </c>
      <c r="C760">
        <v>44082</v>
      </c>
      <c r="D760" t="s">
        <v>125</v>
      </c>
      <c r="E760" t="s">
        <v>128</v>
      </c>
      <c r="F760">
        <v>1</v>
      </c>
      <c r="G760">
        <v>1175</v>
      </c>
      <c r="I760" s="159">
        <f t="shared" si="12"/>
        <v>44082</v>
      </c>
    </row>
    <row r="761" spans="2:9" x14ac:dyDescent="0.35">
      <c r="B761">
        <v>759</v>
      </c>
      <c r="C761">
        <v>44083</v>
      </c>
      <c r="D761" t="s">
        <v>123</v>
      </c>
      <c r="E761" t="s">
        <v>129</v>
      </c>
      <c r="F761">
        <v>6</v>
      </c>
      <c r="G761">
        <v>1560</v>
      </c>
      <c r="I761" s="159">
        <f t="shared" si="12"/>
        <v>44083</v>
      </c>
    </row>
    <row r="762" spans="2:9" x14ac:dyDescent="0.35">
      <c r="B762">
        <v>760</v>
      </c>
      <c r="C762">
        <v>44083</v>
      </c>
      <c r="D762" t="s">
        <v>125</v>
      </c>
      <c r="E762" t="s">
        <v>130</v>
      </c>
      <c r="F762">
        <v>2</v>
      </c>
      <c r="G762">
        <v>2028</v>
      </c>
      <c r="I762" s="159">
        <f t="shared" si="12"/>
        <v>44083</v>
      </c>
    </row>
    <row r="763" spans="2:9" x14ac:dyDescent="0.35">
      <c r="B763">
        <v>761</v>
      </c>
      <c r="C763">
        <v>44083</v>
      </c>
      <c r="D763" t="s">
        <v>123</v>
      </c>
      <c r="E763" t="s">
        <v>128</v>
      </c>
      <c r="F763">
        <v>3</v>
      </c>
      <c r="G763">
        <v>834</v>
      </c>
      <c r="I763" s="159">
        <f t="shared" si="12"/>
        <v>44083</v>
      </c>
    </row>
    <row r="764" spans="2:9" x14ac:dyDescent="0.35">
      <c r="B764">
        <v>762</v>
      </c>
      <c r="C764">
        <v>44084</v>
      </c>
      <c r="D764" t="s">
        <v>124</v>
      </c>
      <c r="E764" t="s">
        <v>127</v>
      </c>
      <c r="F764">
        <v>5</v>
      </c>
      <c r="G764">
        <v>230</v>
      </c>
      <c r="I764" s="159">
        <f t="shared" si="12"/>
        <v>44084</v>
      </c>
    </row>
    <row r="765" spans="2:9" x14ac:dyDescent="0.35">
      <c r="B765">
        <v>763</v>
      </c>
      <c r="C765">
        <v>44084</v>
      </c>
      <c r="D765" t="s">
        <v>126</v>
      </c>
      <c r="E765" t="s">
        <v>129</v>
      </c>
      <c r="F765">
        <v>1</v>
      </c>
      <c r="G765">
        <v>153</v>
      </c>
      <c r="I765" s="159">
        <f t="shared" si="12"/>
        <v>44084</v>
      </c>
    </row>
    <row r="766" spans="2:9" x14ac:dyDescent="0.35">
      <c r="B766">
        <v>764</v>
      </c>
      <c r="C766">
        <v>44084</v>
      </c>
      <c r="D766" t="s">
        <v>124</v>
      </c>
      <c r="E766" t="s">
        <v>130</v>
      </c>
      <c r="F766">
        <v>1</v>
      </c>
      <c r="G766">
        <v>55</v>
      </c>
      <c r="I766" s="159">
        <f t="shared" si="12"/>
        <v>44084</v>
      </c>
    </row>
    <row r="767" spans="2:9" x14ac:dyDescent="0.35">
      <c r="B767">
        <v>765</v>
      </c>
      <c r="C767">
        <v>44085</v>
      </c>
      <c r="D767" t="s">
        <v>126</v>
      </c>
      <c r="E767" t="s">
        <v>127</v>
      </c>
      <c r="F767">
        <v>2</v>
      </c>
      <c r="G767">
        <v>66</v>
      </c>
      <c r="I767" s="159">
        <f t="shared" si="12"/>
        <v>44085</v>
      </c>
    </row>
    <row r="768" spans="2:9" x14ac:dyDescent="0.35">
      <c r="B768">
        <v>766</v>
      </c>
      <c r="C768">
        <v>44085</v>
      </c>
      <c r="D768" t="s">
        <v>124</v>
      </c>
      <c r="E768" t="s">
        <v>128</v>
      </c>
      <c r="F768">
        <v>1</v>
      </c>
      <c r="G768">
        <v>33</v>
      </c>
      <c r="I768" s="159">
        <f t="shared" si="12"/>
        <v>44085</v>
      </c>
    </row>
    <row r="769" spans="2:9" x14ac:dyDescent="0.35">
      <c r="B769">
        <v>767</v>
      </c>
      <c r="C769">
        <v>44085</v>
      </c>
      <c r="D769" t="s">
        <v>126</v>
      </c>
      <c r="E769" t="s">
        <v>129</v>
      </c>
      <c r="F769">
        <v>2</v>
      </c>
      <c r="G769">
        <v>364</v>
      </c>
      <c r="I769" s="159">
        <f t="shared" si="12"/>
        <v>44085</v>
      </c>
    </row>
    <row r="770" spans="2:9" x14ac:dyDescent="0.35">
      <c r="B770">
        <v>768</v>
      </c>
      <c r="C770">
        <v>44086</v>
      </c>
      <c r="D770" t="s">
        <v>124</v>
      </c>
      <c r="E770" t="s">
        <v>130</v>
      </c>
      <c r="F770">
        <v>1</v>
      </c>
      <c r="G770">
        <v>58</v>
      </c>
      <c r="I770" s="159">
        <f t="shared" si="12"/>
        <v>44086</v>
      </c>
    </row>
    <row r="771" spans="2:9" x14ac:dyDescent="0.35">
      <c r="B771">
        <v>769</v>
      </c>
      <c r="C771">
        <v>44086</v>
      </c>
      <c r="D771" t="s">
        <v>126</v>
      </c>
      <c r="E771" t="s">
        <v>128</v>
      </c>
      <c r="F771">
        <v>1</v>
      </c>
      <c r="G771">
        <v>40</v>
      </c>
      <c r="I771" s="159">
        <f t="shared" si="12"/>
        <v>44086</v>
      </c>
    </row>
    <row r="772" spans="2:9" x14ac:dyDescent="0.35">
      <c r="B772">
        <v>770</v>
      </c>
      <c r="C772">
        <v>44086</v>
      </c>
      <c r="D772" t="s">
        <v>124</v>
      </c>
      <c r="E772" t="s">
        <v>130</v>
      </c>
      <c r="F772">
        <v>1</v>
      </c>
      <c r="G772">
        <v>41</v>
      </c>
      <c r="I772" s="159">
        <f t="shared" ref="I772:I835" si="13">C772</f>
        <v>44086</v>
      </c>
    </row>
    <row r="773" spans="2:9" x14ac:dyDescent="0.35">
      <c r="B773">
        <v>771</v>
      </c>
      <c r="C773">
        <v>44087</v>
      </c>
      <c r="D773" t="s">
        <v>125</v>
      </c>
      <c r="E773" t="s">
        <v>129</v>
      </c>
      <c r="F773">
        <v>2</v>
      </c>
      <c r="G773">
        <v>1352</v>
      </c>
      <c r="I773" s="159">
        <f t="shared" si="13"/>
        <v>44087</v>
      </c>
    </row>
    <row r="774" spans="2:9" x14ac:dyDescent="0.35">
      <c r="B774">
        <v>772</v>
      </c>
      <c r="C774">
        <v>44087</v>
      </c>
      <c r="D774" t="s">
        <v>123</v>
      </c>
      <c r="E774" t="s">
        <v>130</v>
      </c>
      <c r="F774">
        <v>1</v>
      </c>
      <c r="G774">
        <v>61</v>
      </c>
      <c r="I774" s="159">
        <f t="shared" si="13"/>
        <v>44087</v>
      </c>
    </row>
    <row r="775" spans="2:9" x14ac:dyDescent="0.35">
      <c r="B775">
        <v>773</v>
      </c>
      <c r="C775">
        <v>44087</v>
      </c>
      <c r="D775" t="s">
        <v>125</v>
      </c>
      <c r="E775" t="s">
        <v>127</v>
      </c>
      <c r="F775">
        <v>2</v>
      </c>
      <c r="G775">
        <v>1900</v>
      </c>
      <c r="I775" s="159">
        <f t="shared" si="13"/>
        <v>44087</v>
      </c>
    </row>
    <row r="776" spans="2:9" x14ac:dyDescent="0.35">
      <c r="B776">
        <v>774</v>
      </c>
      <c r="C776">
        <v>44088</v>
      </c>
      <c r="D776" t="s">
        <v>123</v>
      </c>
      <c r="E776" t="s">
        <v>128</v>
      </c>
      <c r="F776">
        <v>4</v>
      </c>
      <c r="G776">
        <v>232</v>
      </c>
      <c r="I776" s="159">
        <f t="shared" si="13"/>
        <v>44088</v>
      </c>
    </row>
    <row r="777" spans="2:9" x14ac:dyDescent="0.35">
      <c r="B777">
        <v>775</v>
      </c>
      <c r="C777">
        <v>44088</v>
      </c>
      <c r="D777" t="s">
        <v>125</v>
      </c>
      <c r="E777" t="s">
        <v>129</v>
      </c>
      <c r="F777">
        <v>2</v>
      </c>
      <c r="G777">
        <v>1980</v>
      </c>
      <c r="I777" s="159">
        <f t="shared" si="13"/>
        <v>44088</v>
      </c>
    </row>
    <row r="778" spans="2:9" x14ac:dyDescent="0.35">
      <c r="B778">
        <v>776</v>
      </c>
      <c r="C778">
        <v>44088</v>
      </c>
      <c r="D778" t="s">
        <v>123</v>
      </c>
      <c r="E778" t="s">
        <v>130</v>
      </c>
      <c r="F778">
        <v>4</v>
      </c>
      <c r="G778">
        <v>520</v>
      </c>
      <c r="I778" s="159">
        <f t="shared" si="13"/>
        <v>44088</v>
      </c>
    </row>
    <row r="779" spans="2:9" x14ac:dyDescent="0.35">
      <c r="B779">
        <v>777</v>
      </c>
      <c r="C779">
        <v>44089</v>
      </c>
      <c r="D779" t="s">
        <v>125</v>
      </c>
      <c r="E779" t="s">
        <v>128</v>
      </c>
      <c r="F779">
        <v>2</v>
      </c>
      <c r="G779">
        <v>2382</v>
      </c>
      <c r="I779" s="159">
        <f t="shared" si="13"/>
        <v>44089</v>
      </c>
    </row>
    <row r="780" spans="2:9" x14ac:dyDescent="0.35">
      <c r="B780">
        <v>778</v>
      </c>
      <c r="C780">
        <v>44089</v>
      </c>
      <c r="D780" t="s">
        <v>123</v>
      </c>
      <c r="E780" t="s">
        <v>130</v>
      </c>
      <c r="F780">
        <v>5</v>
      </c>
      <c r="G780">
        <v>465</v>
      </c>
      <c r="I780" s="159">
        <f t="shared" si="13"/>
        <v>44089</v>
      </c>
    </row>
    <row r="781" spans="2:9" x14ac:dyDescent="0.35">
      <c r="B781">
        <v>779</v>
      </c>
      <c r="C781">
        <v>44089</v>
      </c>
      <c r="D781" t="s">
        <v>125</v>
      </c>
      <c r="E781" t="s">
        <v>127</v>
      </c>
      <c r="F781">
        <v>1</v>
      </c>
      <c r="G781">
        <v>819</v>
      </c>
      <c r="I781" s="159">
        <f t="shared" si="13"/>
        <v>44089</v>
      </c>
    </row>
    <row r="782" spans="2:9" x14ac:dyDescent="0.35">
      <c r="B782">
        <v>780</v>
      </c>
      <c r="C782">
        <v>44090</v>
      </c>
      <c r="D782" t="s">
        <v>126</v>
      </c>
      <c r="E782" t="s">
        <v>130</v>
      </c>
      <c r="F782">
        <v>1</v>
      </c>
      <c r="G782">
        <v>144</v>
      </c>
      <c r="I782" s="159">
        <f t="shared" si="13"/>
        <v>44090</v>
      </c>
    </row>
    <row r="783" spans="2:9" x14ac:dyDescent="0.35">
      <c r="B783">
        <v>781</v>
      </c>
      <c r="C783">
        <v>44090</v>
      </c>
      <c r="D783" t="s">
        <v>124</v>
      </c>
      <c r="E783" t="s">
        <v>127</v>
      </c>
      <c r="F783">
        <v>4</v>
      </c>
      <c r="G783">
        <v>188</v>
      </c>
      <c r="I783" s="159">
        <f t="shared" si="13"/>
        <v>44090</v>
      </c>
    </row>
    <row r="784" spans="2:9" x14ac:dyDescent="0.35">
      <c r="B784">
        <v>782</v>
      </c>
      <c r="C784">
        <v>44090</v>
      </c>
      <c r="D784" t="s">
        <v>126</v>
      </c>
      <c r="E784" t="s">
        <v>128</v>
      </c>
      <c r="F784">
        <v>1</v>
      </c>
      <c r="G784">
        <v>56</v>
      </c>
      <c r="I784" s="159">
        <f t="shared" si="13"/>
        <v>44090</v>
      </c>
    </row>
    <row r="785" spans="2:9" x14ac:dyDescent="0.35">
      <c r="B785">
        <v>783</v>
      </c>
      <c r="C785">
        <v>44091</v>
      </c>
      <c r="D785" t="s">
        <v>124</v>
      </c>
      <c r="E785" t="s">
        <v>129</v>
      </c>
      <c r="F785">
        <v>4</v>
      </c>
      <c r="G785">
        <v>168</v>
      </c>
      <c r="I785" s="159">
        <f t="shared" si="13"/>
        <v>44091</v>
      </c>
    </row>
    <row r="786" spans="2:9" x14ac:dyDescent="0.35">
      <c r="B786">
        <v>784</v>
      </c>
      <c r="C786">
        <v>44091</v>
      </c>
      <c r="D786" t="s">
        <v>126</v>
      </c>
      <c r="E786" t="s">
        <v>130</v>
      </c>
      <c r="F786">
        <v>1</v>
      </c>
      <c r="G786">
        <v>98</v>
      </c>
      <c r="I786" s="159">
        <f t="shared" si="13"/>
        <v>44091</v>
      </c>
    </row>
    <row r="787" spans="2:9" x14ac:dyDescent="0.35">
      <c r="B787">
        <v>785</v>
      </c>
      <c r="C787">
        <v>44091</v>
      </c>
      <c r="D787" t="s">
        <v>124</v>
      </c>
      <c r="E787" t="s">
        <v>128</v>
      </c>
      <c r="F787">
        <v>2</v>
      </c>
      <c r="G787">
        <v>62</v>
      </c>
      <c r="I787" s="159">
        <f t="shared" si="13"/>
        <v>44091</v>
      </c>
    </row>
    <row r="788" spans="2:9" x14ac:dyDescent="0.35">
      <c r="B788">
        <v>786</v>
      </c>
      <c r="C788">
        <v>44092</v>
      </c>
      <c r="D788" t="s">
        <v>126</v>
      </c>
      <c r="E788" t="s">
        <v>130</v>
      </c>
      <c r="F788">
        <v>2</v>
      </c>
      <c r="G788">
        <v>282</v>
      </c>
      <c r="I788" s="159">
        <f t="shared" si="13"/>
        <v>44092</v>
      </c>
    </row>
    <row r="789" spans="2:9" x14ac:dyDescent="0.35">
      <c r="B789">
        <v>787</v>
      </c>
      <c r="C789">
        <v>44092</v>
      </c>
      <c r="D789" t="s">
        <v>124</v>
      </c>
      <c r="E789" t="s">
        <v>127</v>
      </c>
      <c r="F789">
        <v>3</v>
      </c>
      <c r="G789">
        <v>138</v>
      </c>
      <c r="I789" s="159">
        <f t="shared" si="13"/>
        <v>44092</v>
      </c>
    </row>
    <row r="790" spans="2:9" x14ac:dyDescent="0.35">
      <c r="B790">
        <v>788</v>
      </c>
      <c r="C790">
        <v>44092</v>
      </c>
      <c r="D790" t="s">
        <v>126</v>
      </c>
      <c r="E790" t="s">
        <v>128</v>
      </c>
      <c r="F790">
        <v>3</v>
      </c>
      <c r="G790">
        <v>120</v>
      </c>
      <c r="I790" s="159">
        <f t="shared" si="13"/>
        <v>44092</v>
      </c>
    </row>
    <row r="791" spans="2:9" x14ac:dyDescent="0.35">
      <c r="B791">
        <v>789</v>
      </c>
      <c r="C791">
        <v>44093</v>
      </c>
      <c r="D791" t="s">
        <v>123</v>
      </c>
      <c r="E791" t="s">
        <v>127</v>
      </c>
      <c r="F791">
        <v>1</v>
      </c>
      <c r="G791">
        <v>82</v>
      </c>
      <c r="I791" s="159">
        <f t="shared" si="13"/>
        <v>44093</v>
      </c>
    </row>
    <row r="792" spans="2:9" x14ac:dyDescent="0.35">
      <c r="B792">
        <v>790</v>
      </c>
      <c r="C792">
        <v>44093</v>
      </c>
      <c r="D792" t="s">
        <v>125</v>
      </c>
      <c r="E792" t="s">
        <v>128</v>
      </c>
      <c r="F792">
        <v>1</v>
      </c>
      <c r="G792">
        <v>1051</v>
      </c>
      <c r="I792" s="159">
        <f t="shared" si="13"/>
        <v>44093</v>
      </c>
    </row>
    <row r="793" spans="2:9" x14ac:dyDescent="0.35">
      <c r="B793">
        <v>791</v>
      </c>
      <c r="C793">
        <v>44093</v>
      </c>
      <c r="D793" t="s">
        <v>123</v>
      </c>
      <c r="E793" t="s">
        <v>129</v>
      </c>
      <c r="F793">
        <v>3</v>
      </c>
      <c r="G793">
        <v>990</v>
      </c>
      <c r="I793" s="159">
        <f t="shared" si="13"/>
        <v>44093</v>
      </c>
    </row>
    <row r="794" spans="2:9" x14ac:dyDescent="0.35">
      <c r="B794">
        <v>792</v>
      </c>
      <c r="C794">
        <v>44094</v>
      </c>
      <c r="D794" t="s">
        <v>125</v>
      </c>
      <c r="E794" t="s">
        <v>130</v>
      </c>
      <c r="F794">
        <v>1</v>
      </c>
      <c r="G794">
        <v>1151</v>
      </c>
      <c r="I794" s="159">
        <f t="shared" si="13"/>
        <v>44094</v>
      </c>
    </row>
    <row r="795" spans="2:9" x14ac:dyDescent="0.35">
      <c r="B795">
        <v>793</v>
      </c>
      <c r="C795">
        <v>44094</v>
      </c>
      <c r="D795" t="s">
        <v>123</v>
      </c>
      <c r="E795" t="s">
        <v>128</v>
      </c>
      <c r="F795">
        <v>7</v>
      </c>
      <c r="G795">
        <v>1869</v>
      </c>
      <c r="I795" s="159">
        <f t="shared" si="13"/>
        <v>44094</v>
      </c>
    </row>
    <row r="796" spans="2:9" x14ac:dyDescent="0.35">
      <c r="B796">
        <v>794</v>
      </c>
      <c r="C796">
        <v>44094</v>
      </c>
      <c r="D796" t="s">
        <v>125</v>
      </c>
      <c r="E796" t="s">
        <v>130</v>
      </c>
      <c r="F796">
        <v>2</v>
      </c>
      <c r="G796">
        <v>2088</v>
      </c>
      <c r="I796" s="159">
        <f t="shared" si="13"/>
        <v>44094</v>
      </c>
    </row>
    <row r="797" spans="2:9" x14ac:dyDescent="0.35">
      <c r="B797">
        <v>795</v>
      </c>
      <c r="C797">
        <v>44095</v>
      </c>
      <c r="D797" t="s">
        <v>123</v>
      </c>
      <c r="E797" t="s">
        <v>127</v>
      </c>
      <c r="F797">
        <v>1</v>
      </c>
      <c r="G797">
        <v>198</v>
      </c>
      <c r="I797" s="159">
        <f t="shared" si="13"/>
        <v>44095</v>
      </c>
    </row>
    <row r="798" spans="2:9" x14ac:dyDescent="0.35">
      <c r="B798">
        <v>796</v>
      </c>
      <c r="C798">
        <v>44095</v>
      </c>
      <c r="D798" t="s">
        <v>125</v>
      </c>
      <c r="E798" t="s">
        <v>128</v>
      </c>
      <c r="F798">
        <v>1</v>
      </c>
      <c r="G798">
        <v>1221</v>
      </c>
      <c r="I798" s="159">
        <f t="shared" si="13"/>
        <v>44095</v>
      </c>
    </row>
    <row r="799" spans="2:9" x14ac:dyDescent="0.35">
      <c r="B799">
        <v>797</v>
      </c>
      <c r="C799">
        <v>44095</v>
      </c>
      <c r="D799" t="s">
        <v>123</v>
      </c>
      <c r="E799" t="s">
        <v>127</v>
      </c>
      <c r="F799">
        <v>5</v>
      </c>
      <c r="G799">
        <v>860</v>
      </c>
      <c r="I799" s="159">
        <f t="shared" si="13"/>
        <v>44095</v>
      </c>
    </row>
    <row r="800" spans="2:9" x14ac:dyDescent="0.35">
      <c r="B800">
        <v>798</v>
      </c>
      <c r="C800">
        <v>44096</v>
      </c>
      <c r="D800" t="s">
        <v>124</v>
      </c>
      <c r="E800" t="s">
        <v>128</v>
      </c>
      <c r="F800">
        <v>4</v>
      </c>
      <c r="G800">
        <v>188</v>
      </c>
      <c r="I800" s="159">
        <f t="shared" si="13"/>
        <v>44096</v>
      </c>
    </row>
    <row r="801" spans="2:9" x14ac:dyDescent="0.35">
      <c r="B801">
        <v>799</v>
      </c>
      <c r="C801">
        <v>44096</v>
      </c>
      <c r="D801" t="s">
        <v>126</v>
      </c>
      <c r="E801" t="s">
        <v>129</v>
      </c>
      <c r="F801">
        <v>2</v>
      </c>
      <c r="G801">
        <v>196</v>
      </c>
      <c r="I801" s="159">
        <f t="shared" si="13"/>
        <v>44096</v>
      </c>
    </row>
    <row r="802" spans="2:9" x14ac:dyDescent="0.35">
      <c r="B802">
        <v>800</v>
      </c>
      <c r="C802">
        <v>44096</v>
      </c>
      <c r="D802" t="s">
        <v>124</v>
      </c>
      <c r="E802" t="s">
        <v>130</v>
      </c>
      <c r="F802">
        <v>1</v>
      </c>
      <c r="G802">
        <v>49</v>
      </c>
      <c r="I802" s="159">
        <f t="shared" si="13"/>
        <v>44096</v>
      </c>
    </row>
    <row r="803" spans="2:9" x14ac:dyDescent="0.35">
      <c r="B803">
        <v>801</v>
      </c>
      <c r="C803">
        <v>44097</v>
      </c>
      <c r="D803" t="s">
        <v>126</v>
      </c>
      <c r="E803" t="s">
        <v>128</v>
      </c>
      <c r="F803">
        <v>1</v>
      </c>
      <c r="G803">
        <v>166</v>
      </c>
      <c r="I803" s="159">
        <f t="shared" si="13"/>
        <v>44097</v>
      </c>
    </row>
    <row r="804" spans="2:9" x14ac:dyDescent="0.35">
      <c r="B804">
        <v>802</v>
      </c>
      <c r="C804">
        <v>44097</v>
      </c>
      <c r="D804" t="s">
        <v>124</v>
      </c>
      <c r="E804" t="s">
        <v>130</v>
      </c>
      <c r="F804">
        <v>2</v>
      </c>
      <c r="G804">
        <v>74</v>
      </c>
      <c r="I804" s="159">
        <f t="shared" si="13"/>
        <v>44097</v>
      </c>
    </row>
    <row r="805" spans="2:9" x14ac:dyDescent="0.35">
      <c r="B805">
        <v>803</v>
      </c>
      <c r="C805">
        <v>44097</v>
      </c>
      <c r="D805" t="s">
        <v>126</v>
      </c>
      <c r="E805" t="s">
        <v>127</v>
      </c>
      <c r="F805">
        <v>1</v>
      </c>
      <c r="G805">
        <v>104</v>
      </c>
      <c r="I805" s="159">
        <f t="shared" si="13"/>
        <v>44097</v>
      </c>
    </row>
    <row r="806" spans="2:9" x14ac:dyDescent="0.35">
      <c r="B806">
        <v>804</v>
      </c>
      <c r="C806">
        <v>44098</v>
      </c>
      <c r="D806" t="s">
        <v>124</v>
      </c>
      <c r="E806" t="s">
        <v>128</v>
      </c>
      <c r="F806">
        <v>3</v>
      </c>
      <c r="G806">
        <v>162</v>
      </c>
      <c r="I806" s="159">
        <f t="shared" si="13"/>
        <v>44098</v>
      </c>
    </row>
    <row r="807" spans="2:9" x14ac:dyDescent="0.35">
      <c r="B807">
        <v>805</v>
      </c>
      <c r="C807">
        <v>44098</v>
      </c>
      <c r="D807" t="s">
        <v>126</v>
      </c>
      <c r="E807" t="s">
        <v>127</v>
      </c>
      <c r="F807">
        <v>2</v>
      </c>
      <c r="G807">
        <v>398</v>
      </c>
      <c r="I807" s="159">
        <f t="shared" si="13"/>
        <v>44098</v>
      </c>
    </row>
    <row r="808" spans="2:9" x14ac:dyDescent="0.35">
      <c r="B808">
        <v>806</v>
      </c>
      <c r="C808">
        <v>44098</v>
      </c>
      <c r="D808" t="s">
        <v>124</v>
      </c>
      <c r="E808" t="s">
        <v>129</v>
      </c>
      <c r="F808">
        <v>1</v>
      </c>
      <c r="G808">
        <v>32</v>
      </c>
      <c r="I808" s="159">
        <f t="shared" si="13"/>
        <v>44098</v>
      </c>
    </row>
    <row r="809" spans="2:9" x14ac:dyDescent="0.35">
      <c r="B809">
        <v>807</v>
      </c>
      <c r="C809">
        <v>44099</v>
      </c>
      <c r="D809" t="s">
        <v>125</v>
      </c>
      <c r="E809" t="s">
        <v>129</v>
      </c>
      <c r="F809">
        <v>1</v>
      </c>
      <c r="G809">
        <v>891</v>
      </c>
      <c r="I809" s="159">
        <f t="shared" si="13"/>
        <v>44099</v>
      </c>
    </row>
    <row r="810" spans="2:9" x14ac:dyDescent="0.35">
      <c r="B810">
        <v>808</v>
      </c>
      <c r="C810">
        <v>44099</v>
      </c>
      <c r="D810" t="s">
        <v>123</v>
      </c>
      <c r="E810" t="s">
        <v>130</v>
      </c>
      <c r="F810">
        <v>6</v>
      </c>
      <c r="G810">
        <v>1272</v>
      </c>
      <c r="I810" s="159">
        <f t="shared" si="13"/>
        <v>44099</v>
      </c>
    </row>
    <row r="811" spans="2:9" x14ac:dyDescent="0.35">
      <c r="B811">
        <v>809</v>
      </c>
      <c r="C811">
        <v>44099</v>
      </c>
      <c r="D811" t="s">
        <v>125</v>
      </c>
      <c r="E811" t="s">
        <v>128</v>
      </c>
      <c r="F811">
        <v>2</v>
      </c>
      <c r="G811">
        <v>2066</v>
      </c>
      <c r="I811" s="159">
        <f t="shared" si="13"/>
        <v>44099</v>
      </c>
    </row>
    <row r="812" spans="2:9" x14ac:dyDescent="0.35">
      <c r="B812">
        <v>810</v>
      </c>
      <c r="C812">
        <v>44100</v>
      </c>
      <c r="D812" t="s">
        <v>123</v>
      </c>
      <c r="E812" t="s">
        <v>130</v>
      </c>
      <c r="F812">
        <v>4</v>
      </c>
      <c r="G812">
        <v>868</v>
      </c>
      <c r="I812" s="159">
        <f t="shared" si="13"/>
        <v>44100</v>
      </c>
    </row>
    <row r="813" spans="2:9" x14ac:dyDescent="0.35">
      <c r="B813">
        <v>811</v>
      </c>
      <c r="C813">
        <v>44100</v>
      </c>
      <c r="D813" t="s">
        <v>125</v>
      </c>
      <c r="E813" t="s">
        <v>127</v>
      </c>
      <c r="F813">
        <v>2</v>
      </c>
      <c r="G813">
        <v>590</v>
      </c>
      <c r="I813" s="159">
        <f t="shared" si="13"/>
        <v>44100</v>
      </c>
    </row>
    <row r="814" spans="2:9" x14ac:dyDescent="0.35">
      <c r="B814">
        <v>812</v>
      </c>
      <c r="C814">
        <v>44100</v>
      </c>
      <c r="D814" t="s">
        <v>123</v>
      </c>
      <c r="E814" t="s">
        <v>128</v>
      </c>
      <c r="F814">
        <v>1</v>
      </c>
      <c r="G814">
        <v>278</v>
      </c>
      <c r="I814" s="159">
        <f t="shared" si="13"/>
        <v>44100</v>
      </c>
    </row>
    <row r="815" spans="2:9" x14ac:dyDescent="0.35">
      <c r="B815">
        <v>813</v>
      </c>
      <c r="C815">
        <v>44101</v>
      </c>
      <c r="D815" t="s">
        <v>125</v>
      </c>
      <c r="E815" t="s">
        <v>127</v>
      </c>
      <c r="F815">
        <v>1</v>
      </c>
      <c r="G815">
        <v>1018</v>
      </c>
      <c r="I815" s="159">
        <f t="shared" si="13"/>
        <v>44101</v>
      </c>
    </row>
    <row r="816" spans="2:9" x14ac:dyDescent="0.35">
      <c r="B816">
        <v>814</v>
      </c>
      <c r="C816">
        <v>44101</v>
      </c>
      <c r="D816" t="s">
        <v>123</v>
      </c>
      <c r="E816" t="s">
        <v>129</v>
      </c>
      <c r="F816">
        <v>1</v>
      </c>
      <c r="G816">
        <v>97</v>
      </c>
      <c r="I816" s="159">
        <f t="shared" si="13"/>
        <v>44101</v>
      </c>
    </row>
    <row r="817" spans="2:9" x14ac:dyDescent="0.35">
      <c r="B817">
        <v>815</v>
      </c>
      <c r="C817">
        <v>44101</v>
      </c>
      <c r="D817" t="s">
        <v>125</v>
      </c>
      <c r="E817" t="s">
        <v>130</v>
      </c>
      <c r="F817">
        <v>2</v>
      </c>
      <c r="G817">
        <v>1488</v>
      </c>
      <c r="I817" s="159">
        <f t="shared" si="13"/>
        <v>44101</v>
      </c>
    </row>
    <row r="818" spans="2:9" x14ac:dyDescent="0.35">
      <c r="B818">
        <v>816</v>
      </c>
      <c r="C818">
        <v>44102</v>
      </c>
      <c r="D818" t="s">
        <v>126</v>
      </c>
      <c r="E818" t="s">
        <v>130</v>
      </c>
      <c r="F818">
        <v>1</v>
      </c>
      <c r="G818">
        <v>117</v>
      </c>
      <c r="I818" s="159">
        <f t="shared" si="13"/>
        <v>44102</v>
      </c>
    </row>
    <row r="819" spans="2:9" x14ac:dyDescent="0.35">
      <c r="B819">
        <v>817</v>
      </c>
      <c r="C819">
        <v>44102</v>
      </c>
      <c r="D819" t="s">
        <v>124</v>
      </c>
      <c r="E819" t="s">
        <v>128</v>
      </c>
      <c r="F819">
        <v>1</v>
      </c>
      <c r="G819">
        <v>34</v>
      </c>
      <c r="I819" s="159">
        <f t="shared" si="13"/>
        <v>44102</v>
      </c>
    </row>
    <row r="820" spans="2:9" x14ac:dyDescent="0.35">
      <c r="B820">
        <v>818</v>
      </c>
      <c r="C820">
        <v>44102</v>
      </c>
      <c r="D820" t="s">
        <v>126</v>
      </c>
      <c r="E820" t="s">
        <v>130</v>
      </c>
      <c r="F820">
        <v>1</v>
      </c>
      <c r="G820">
        <v>128</v>
      </c>
      <c r="I820" s="159">
        <f t="shared" si="13"/>
        <v>44102</v>
      </c>
    </row>
    <row r="821" spans="2:9" x14ac:dyDescent="0.35">
      <c r="B821">
        <v>819</v>
      </c>
      <c r="C821">
        <v>44103</v>
      </c>
      <c r="D821" t="s">
        <v>124</v>
      </c>
      <c r="E821" t="s">
        <v>127</v>
      </c>
      <c r="F821">
        <v>1</v>
      </c>
      <c r="G821">
        <v>39</v>
      </c>
      <c r="I821" s="159">
        <f t="shared" si="13"/>
        <v>44103</v>
      </c>
    </row>
    <row r="822" spans="2:9" x14ac:dyDescent="0.35">
      <c r="B822">
        <v>820</v>
      </c>
      <c r="C822">
        <v>44103</v>
      </c>
      <c r="D822" t="s">
        <v>126</v>
      </c>
      <c r="E822" t="s">
        <v>128</v>
      </c>
      <c r="F822">
        <v>1</v>
      </c>
      <c r="G822">
        <v>82</v>
      </c>
      <c r="I822" s="159">
        <f t="shared" si="13"/>
        <v>44103</v>
      </c>
    </row>
    <row r="823" spans="2:9" x14ac:dyDescent="0.35">
      <c r="B823">
        <v>821</v>
      </c>
      <c r="C823">
        <v>44103</v>
      </c>
      <c r="D823" t="s">
        <v>124</v>
      </c>
      <c r="E823" t="s">
        <v>127</v>
      </c>
      <c r="F823">
        <v>3</v>
      </c>
      <c r="G823">
        <v>93</v>
      </c>
      <c r="I823" s="159">
        <f t="shared" si="13"/>
        <v>44103</v>
      </c>
    </row>
    <row r="824" spans="2:9" x14ac:dyDescent="0.35">
      <c r="B824">
        <v>822</v>
      </c>
      <c r="C824">
        <v>44104</v>
      </c>
      <c r="D824" t="s">
        <v>126</v>
      </c>
      <c r="E824" t="s">
        <v>129</v>
      </c>
      <c r="F824">
        <v>1</v>
      </c>
      <c r="G824">
        <v>38</v>
      </c>
      <c r="I824" s="159">
        <f t="shared" si="13"/>
        <v>44104</v>
      </c>
    </row>
    <row r="825" spans="2:9" x14ac:dyDescent="0.35">
      <c r="B825">
        <v>823</v>
      </c>
      <c r="C825">
        <v>44104</v>
      </c>
      <c r="D825" t="s">
        <v>124</v>
      </c>
      <c r="E825" t="s">
        <v>130</v>
      </c>
      <c r="F825">
        <v>2</v>
      </c>
      <c r="G825">
        <v>106</v>
      </c>
      <c r="I825" s="159">
        <f t="shared" si="13"/>
        <v>44104</v>
      </c>
    </row>
    <row r="826" spans="2:9" x14ac:dyDescent="0.35">
      <c r="B826">
        <v>824</v>
      </c>
      <c r="C826">
        <v>44104</v>
      </c>
      <c r="D826" t="s">
        <v>126</v>
      </c>
      <c r="E826" t="s">
        <v>127</v>
      </c>
      <c r="F826">
        <v>1</v>
      </c>
      <c r="G826">
        <v>34</v>
      </c>
      <c r="I826" s="159">
        <f t="shared" si="13"/>
        <v>44104</v>
      </c>
    </row>
    <row r="827" spans="2:9" x14ac:dyDescent="0.35">
      <c r="B827">
        <v>825</v>
      </c>
      <c r="C827">
        <v>44105</v>
      </c>
      <c r="D827" t="s">
        <v>123</v>
      </c>
      <c r="E827" t="s">
        <v>128</v>
      </c>
      <c r="F827">
        <v>1</v>
      </c>
      <c r="G827">
        <v>336</v>
      </c>
      <c r="I827" s="159">
        <f t="shared" si="13"/>
        <v>44105</v>
      </c>
    </row>
    <row r="828" spans="2:9" x14ac:dyDescent="0.35">
      <c r="B828">
        <v>826</v>
      </c>
      <c r="C828">
        <v>44105</v>
      </c>
      <c r="D828" t="s">
        <v>125</v>
      </c>
      <c r="E828" t="s">
        <v>130</v>
      </c>
      <c r="F828">
        <v>1</v>
      </c>
      <c r="G828">
        <v>425</v>
      </c>
      <c r="I828" s="159">
        <f t="shared" si="13"/>
        <v>44105</v>
      </c>
    </row>
    <row r="829" spans="2:9" x14ac:dyDescent="0.35">
      <c r="B829">
        <v>827</v>
      </c>
      <c r="C829">
        <v>44105</v>
      </c>
      <c r="D829" t="s">
        <v>123</v>
      </c>
      <c r="E829" t="s">
        <v>127</v>
      </c>
      <c r="F829">
        <v>1</v>
      </c>
      <c r="G829">
        <v>237</v>
      </c>
      <c r="I829" s="159">
        <f t="shared" si="13"/>
        <v>44105</v>
      </c>
    </row>
    <row r="830" spans="2:9" x14ac:dyDescent="0.35">
      <c r="B830">
        <v>828</v>
      </c>
      <c r="C830">
        <v>44106</v>
      </c>
      <c r="D830" t="s">
        <v>125</v>
      </c>
      <c r="E830" t="s">
        <v>128</v>
      </c>
      <c r="F830">
        <v>1</v>
      </c>
      <c r="G830">
        <v>483</v>
      </c>
      <c r="I830" s="159">
        <f t="shared" si="13"/>
        <v>44106</v>
      </c>
    </row>
    <row r="831" spans="2:9" x14ac:dyDescent="0.35">
      <c r="B831">
        <v>829</v>
      </c>
      <c r="C831">
        <v>44106</v>
      </c>
      <c r="D831" t="s">
        <v>123</v>
      </c>
      <c r="E831" t="s">
        <v>127</v>
      </c>
      <c r="F831">
        <v>1</v>
      </c>
      <c r="G831">
        <v>186</v>
      </c>
      <c r="I831" s="159">
        <f t="shared" si="13"/>
        <v>44106</v>
      </c>
    </row>
    <row r="832" spans="2:9" x14ac:dyDescent="0.35">
      <c r="B832">
        <v>830</v>
      </c>
      <c r="C832">
        <v>44106</v>
      </c>
      <c r="D832" t="s">
        <v>125</v>
      </c>
      <c r="E832" t="s">
        <v>129</v>
      </c>
      <c r="F832">
        <v>1</v>
      </c>
      <c r="G832">
        <v>670</v>
      </c>
      <c r="I832" s="159">
        <f t="shared" si="13"/>
        <v>44106</v>
      </c>
    </row>
    <row r="833" spans="2:9" x14ac:dyDescent="0.35">
      <c r="B833">
        <v>831</v>
      </c>
      <c r="C833">
        <v>44107</v>
      </c>
      <c r="D833" t="s">
        <v>123</v>
      </c>
      <c r="E833" t="s">
        <v>130</v>
      </c>
      <c r="F833">
        <v>6</v>
      </c>
      <c r="G833">
        <v>1572</v>
      </c>
      <c r="I833" s="159">
        <f t="shared" si="13"/>
        <v>44107</v>
      </c>
    </row>
    <row r="834" spans="2:9" x14ac:dyDescent="0.35">
      <c r="B834">
        <v>832</v>
      </c>
      <c r="C834">
        <v>44107</v>
      </c>
      <c r="D834" t="s">
        <v>125</v>
      </c>
      <c r="E834" t="s">
        <v>127</v>
      </c>
      <c r="F834">
        <v>1</v>
      </c>
      <c r="G834">
        <v>205</v>
      </c>
      <c r="I834" s="159">
        <f t="shared" si="13"/>
        <v>44107</v>
      </c>
    </row>
    <row r="835" spans="2:9" x14ac:dyDescent="0.35">
      <c r="B835">
        <v>833</v>
      </c>
      <c r="C835">
        <v>44107</v>
      </c>
      <c r="D835" t="s">
        <v>123</v>
      </c>
      <c r="E835" t="s">
        <v>128</v>
      </c>
      <c r="F835">
        <v>1</v>
      </c>
      <c r="G835">
        <v>335</v>
      </c>
      <c r="I835" s="159">
        <f t="shared" si="13"/>
        <v>44107</v>
      </c>
    </row>
    <row r="836" spans="2:9" x14ac:dyDescent="0.35">
      <c r="B836">
        <v>834</v>
      </c>
      <c r="C836">
        <v>44108</v>
      </c>
      <c r="D836" t="s">
        <v>124</v>
      </c>
      <c r="E836" t="s">
        <v>130</v>
      </c>
      <c r="F836">
        <v>1</v>
      </c>
      <c r="G836">
        <v>45</v>
      </c>
      <c r="I836" s="159">
        <f t="shared" ref="I836:I899" si="14">C836</f>
        <v>44108</v>
      </c>
    </row>
    <row r="837" spans="2:9" x14ac:dyDescent="0.35">
      <c r="B837">
        <v>835</v>
      </c>
      <c r="C837">
        <v>44108</v>
      </c>
      <c r="D837" t="s">
        <v>126</v>
      </c>
      <c r="E837" t="s">
        <v>127</v>
      </c>
      <c r="F837">
        <v>1</v>
      </c>
      <c r="G837">
        <v>195</v>
      </c>
      <c r="I837" s="159">
        <f t="shared" si="14"/>
        <v>44108</v>
      </c>
    </row>
    <row r="838" spans="2:9" x14ac:dyDescent="0.35">
      <c r="B838">
        <v>836</v>
      </c>
      <c r="C838">
        <v>44108</v>
      </c>
      <c r="D838" t="s">
        <v>124</v>
      </c>
      <c r="E838" t="s">
        <v>128</v>
      </c>
      <c r="F838">
        <v>2</v>
      </c>
      <c r="G838">
        <v>100</v>
      </c>
      <c r="I838" s="159">
        <f t="shared" si="14"/>
        <v>44108</v>
      </c>
    </row>
    <row r="839" spans="2:9" x14ac:dyDescent="0.35">
      <c r="B839">
        <v>837</v>
      </c>
      <c r="C839">
        <v>44109</v>
      </c>
      <c r="D839" t="s">
        <v>126</v>
      </c>
      <c r="E839" t="s">
        <v>127</v>
      </c>
      <c r="F839">
        <v>2</v>
      </c>
      <c r="G839">
        <v>112</v>
      </c>
      <c r="I839" s="159">
        <f t="shared" si="14"/>
        <v>44109</v>
      </c>
    </row>
    <row r="840" spans="2:9" x14ac:dyDescent="0.35">
      <c r="B840">
        <v>838</v>
      </c>
      <c r="C840">
        <v>44109</v>
      </c>
      <c r="D840" t="s">
        <v>124</v>
      </c>
      <c r="E840" t="s">
        <v>129</v>
      </c>
      <c r="F840">
        <v>5</v>
      </c>
      <c r="G840">
        <v>245</v>
      </c>
      <c r="I840" s="159">
        <f t="shared" si="14"/>
        <v>44109</v>
      </c>
    </row>
    <row r="841" spans="2:9" x14ac:dyDescent="0.35">
      <c r="B841">
        <v>839</v>
      </c>
      <c r="C841">
        <v>44109</v>
      </c>
      <c r="D841" t="s">
        <v>126</v>
      </c>
      <c r="E841" t="s">
        <v>130</v>
      </c>
      <c r="F841">
        <v>1</v>
      </c>
      <c r="G841">
        <v>80</v>
      </c>
      <c r="I841" s="159">
        <f t="shared" si="14"/>
        <v>44109</v>
      </c>
    </row>
    <row r="842" spans="2:9" x14ac:dyDescent="0.35">
      <c r="B842">
        <v>840</v>
      </c>
      <c r="C842">
        <v>44110</v>
      </c>
      <c r="D842" t="s">
        <v>124</v>
      </c>
      <c r="E842" t="s">
        <v>127</v>
      </c>
      <c r="F842">
        <v>2</v>
      </c>
      <c r="G842">
        <v>84</v>
      </c>
      <c r="I842" s="159">
        <f t="shared" si="14"/>
        <v>44110</v>
      </c>
    </row>
    <row r="843" spans="2:9" x14ac:dyDescent="0.35">
      <c r="B843">
        <v>841</v>
      </c>
      <c r="C843">
        <v>44110</v>
      </c>
      <c r="D843" t="s">
        <v>126</v>
      </c>
      <c r="E843" t="s">
        <v>128</v>
      </c>
      <c r="F843">
        <v>1</v>
      </c>
      <c r="G843">
        <v>142</v>
      </c>
      <c r="I843" s="159">
        <f t="shared" si="14"/>
        <v>44110</v>
      </c>
    </row>
    <row r="844" spans="2:9" x14ac:dyDescent="0.35">
      <c r="B844">
        <v>842</v>
      </c>
      <c r="C844">
        <v>44110</v>
      </c>
      <c r="D844" t="s">
        <v>124</v>
      </c>
      <c r="E844" t="s">
        <v>129</v>
      </c>
      <c r="F844">
        <v>4</v>
      </c>
      <c r="G844">
        <v>132</v>
      </c>
      <c r="I844" s="159">
        <f t="shared" si="14"/>
        <v>44110</v>
      </c>
    </row>
    <row r="845" spans="2:9" x14ac:dyDescent="0.35">
      <c r="B845">
        <v>843</v>
      </c>
      <c r="C845">
        <v>44111</v>
      </c>
      <c r="D845" t="s">
        <v>125</v>
      </c>
      <c r="E845" t="s">
        <v>127</v>
      </c>
      <c r="F845">
        <v>4</v>
      </c>
      <c r="G845">
        <v>1148</v>
      </c>
      <c r="I845" s="159">
        <f t="shared" si="14"/>
        <v>44111</v>
      </c>
    </row>
    <row r="846" spans="2:9" x14ac:dyDescent="0.35">
      <c r="B846">
        <v>844</v>
      </c>
      <c r="C846">
        <v>44111</v>
      </c>
      <c r="D846" t="s">
        <v>123</v>
      </c>
      <c r="E846" t="s">
        <v>128</v>
      </c>
      <c r="F846">
        <v>5</v>
      </c>
      <c r="G846">
        <v>990</v>
      </c>
      <c r="I846" s="159">
        <f t="shared" si="14"/>
        <v>44111</v>
      </c>
    </row>
    <row r="847" spans="2:9" x14ac:dyDescent="0.35">
      <c r="B847">
        <v>845</v>
      </c>
      <c r="C847">
        <v>44111</v>
      </c>
      <c r="D847" t="s">
        <v>125</v>
      </c>
      <c r="E847" t="s">
        <v>127</v>
      </c>
      <c r="F847">
        <v>2</v>
      </c>
      <c r="G847">
        <v>1848</v>
      </c>
      <c r="I847" s="159">
        <f t="shared" si="14"/>
        <v>44111</v>
      </c>
    </row>
    <row r="848" spans="2:9" x14ac:dyDescent="0.35">
      <c r="B848">
        <v>846</v>
      </c>
      <c r="C848">
        <v>44112</v>
      </c>
      <c r="D848" t="s">
        <v>123</v>
      </c>
      <c r="E848" t="s">
        <v>129</v>
      </c>
      <c r="F848">
        <v>1</v>
      </c>
      <c r="G848">
        <v>133</v>
      </c>
      <c r="I848" s="159">
        <f t="shared" si="14"/>
        <v>44112</v>
      </c>
    </row>
    <row r="849" spans="2:9" x14ac:dyDescent="0.35">
      <c r="B849">
        <v>847</v>
      </c>
      <c r="C849">
        <v>44112</v>
      </c>
      <c r="D849" t="s">
        <v>125</v>
      </c>
      <c r="E849" t="s">
        <v>130</v>
      </c>
      <c r="F849">
        <v>2</v>
      </c>
      <c r="G849">
        <v>1086</v>
      </c>
      <c r="I849" s="159">
        <f t="shared" si="14"/>
        <v>44112</v>
      </c>
    </row>
    <row r="850" spans="2:9" x14ac:dyDescent="0.35">
      <c r="B850">
        <v>848</v>
      </c>
      <c r="C850">
        <v>44112</v>
      </c>
      <c r="D850" t="s">
        <v>123</v>
      </c>
      <c r="E850" t="s">
        <v>127</v>
      </c>
      <c r="F850">
        <v>3</v>
      </c>
      <c r="G850">
        <v>480</v>
      </c>
      <c r="I850" s="159">
        <f t="shared" si="14"/>
        <v>44112</v>
      </c>
    </row>
    <row r="851" spans="2:9" x14ac:dyDescent="0.35">
      <c r="B851">
        <v>849</v>
      </c>
      <c r="C851">
        <v>44113</v>
      </c>
      <c r="D851" t="s">
        <v>125</v>
      </c>
      <c r="E851" t="s">
        <v>128</v>
      </c>
      <c r="F851">
        <v>2</v>
      </c>
      <c r="G851">
        <v>1316</v>
      </c>
      <c r="I851" s="159">
        <f t="shared" si="14"/>
        <v>44113</v>
      </c>
    </row>
    <row r="852" spans="2:9" x14ac:dyDescent="0.35">
      <c r="B852">
        <v>850</v>
      </c>
      <c r="C852">
        <v>44113</v>
      </c>
      <c r="D852" t="s">
        <v>123</v>
      </c>
      <c r="E852" t="s">
        <v>129</v>
      </c>
      <c r="F852">
        <v>3</v>
      </c>
      <c r="G852">
        <v>948</v>
      </c>
      <c r="I852" s="159">
        <f t="shared" si="14"/>
        <v>44113</v>
      </c>
    </row>
    <row r="853" spans="2:9" x14ac:dyDescent="0.35">
      <c r="B853">
        <v>851</v>
      </c>
      <c r="C853">
        <v>44113</v>
      </c>
      <c r="D853" t="s">
        <v>125</v>
      </c>
      <c r="E853" t="s">
        <v>130</v>
      </c>
      <c r="F853">
        <v>1</v>
      </c>
      <c r="G853">
        <v>1136</v>
      </c>
      <c r="I853" s="159">
        <f t="shared" si="14"/>
        <v>44113</v>
      </c>
    </row>
    <row r="854" spans="2:9" x14ac:dyDescent="0.35">
      <c r="B854">
        <v>852</v>
      </c>
      <c r="C854">
        <v>44114</v>
      </c>
      <c r="D854" t="s">
        <v>126</v>
      </c>
      <c r="E854" t="s">
        <v>128</v>
      </c>
      <c r="F854">
        <v>2</v>
      </c>
      <c r="G854">
        <v>122</v>
      </c>
      <c r="I854" s="159">
        <f t="shared" si="14"/>
        <v>44114</v>
      </c>
    </row>
    <row r="855" spans="2:9" x14ac:dyDescent="0.35">
      <c r="B855">
        <v>853</v>
      </c>
      <c r="C855">
        <v>44114</v>
      </c>
      <c r="D855" t="s">
        <v>124</v>
      </c>
      <c r="E855" t="s">
        <v>127</v>
      </c>
      <c r="F855">
        <v>5</v>
      </c>
      <c r="G855">
        <v>160</v>
      </c>
      <c r="I855" s="159">
        <f t="shared" si="14"/>
        <v>44114</v>
      </c>
    </row>
    <row r="856" spans="2:9" x14ac:dyDescent="0.35">
      <c r="B856">
        <v>854</v>
      </c>
      <c r="C856">
        <v>44114</v>
      </c>
      <c r="D856" t="s">
        <v>126</v>
      </c>
      <c r="E856" t="s">
        <v>129</v>
      </c>
      <c r="F856">
        <v>1</v>
      </c>
      <c r="G856">
        <v>73</v>
      </c>
      <c r="I856" s="159">
        <f t="shared" si="14"/>
        <v>44114</v>
      </c>
    </row>
    <row r="857" spans="2:9" x14ac:dyDescent="0.35">
      <c r="B857">
        <v>855</v>
      </c>
      <c r="C857">
        <v>44115</v>
      </c>
      <c r="D857" t="s">
        <v>124</v>
      </c>
      <c r="E857" t="s">
        <v>130</v>
      </c>
      <c r="F857">
        <v>7</v>
      </c>
      <c r="G857">
        <v>329</v>
      </c>
      <c r="I857" s="159">
        <f t="shared" si="14"/>
        <v>44115</v>
      </c>
    </row>
    <row r="858" spans="2:9" x14ac:dyDescent="0.35">
      <c r="B858">
        <v>856</v>
      </c>
      <c r="C858">
        <v>44115</v>
      </c>
      <c r="D858" t="s">
        <v>126</v>
      </c>
      <c r="E858" t="s">
        <v>127</v>
      </c>
      <c r="F858">
        <v>2</v>
      </c>
      <c r="G858">
        <v>172</v>
      </c>
      <c r="I858" s="159">
        <f t="shared" si="14"/>
        <v>44115</v>
      </c>
    </row>
    <row r="859" spans="2:9" x14ac:dyDescent="0.35">
      <c r="B859">
        <v>857</v>
      </c>
      <c r="C859">
        <v>44115</v>
      </c>
      <c r="D859" t="s">
        <v>124</v>
      </c>
      <c r="E859" t="s">
        <v>128</v>
      </c>
      <c r="F859">
        <v>1</v>
      </c>
      <c r="G859">
        <v>45</v>
      </c>
      <c r="I859" s="159">
        <f t="shared" si="14"/>
        <v>44115</v>
      </c>
    </row>
    <row r="860" spans="2:9" x14ac:dyDescent="0.35">
      <c r="B860">
        <v>858</v>
      </c>
      <c r="C860">
        <v>44116</v>
      </c>
      <c r="D860" t="s">
        <v>126</v>
      </c>
      <c r="E860" t="s">
        <v>129</v>
      </c>
      <c r="F860">
        <v>1</v>
      </c>
      <c r="G860">
        <v>171</v>
      </c>
      <c r="I860" s="159">
        <f t="shared" si="14"/>
        <v>44116</v>
      </c>
    </row>
    <row r="861" spans="2:9" x14ac:dyDescent="0.35">
      <c r="B861">
        <v>859</v>
      </c>
      <c r="C861">
        <v>44116</v>
      </c>
      <c r="D861" t="s">
        <v>124</v>
      </c>
      <c r="E861" t="s">
        <v>130</v>
      </c>
      <c r="F861">
        <v>7</v>
      </c>
      <c r="G861">
        <v>364</v>
      </c>
      <c r="I861" s="159">
        <f t="shared" si="14"/>
        <v>44116</v>
      </c>
    </row>
    <row r="862" spans="2:9" x14ac:dyDescent="0.35">
      <c r="B862">
        <v>860</v>
      </c>
      <c r="C862">
        <v>44116</v>
      </c>
      <c r="D862" t="s">
        <v>126</v>
      </c>
      <c r="E862" t="s">
        <v>128</v>
      </c>
      <c r="F862">
        <v>1</v>
      </c>
      <c r="G862">
        <v>146</v>
      </c>
      <c r="I862" s="159">
        <f t="shared" si="14"/>
        <v>44116</v>
      </c>
    </row>
    <row r="863" spans="2:9" x14ac:dyDescent="0.35">
      <c r="B863">
        <v>861</v>
      </c>
      <c r="C863">
        <v>44117</v>
      </c>
      <c r="D863" t="s">
        <v>123</v>
      </c>
      <c r="E863" t="s">
        <v>127</v>
      </c>
      <c r="F863">
        <v>7</v>
      </c>
      <c r="G863">
        <v>980</v>
      </c>
      <c r="I863" s="159">
        <f t="shared" si="14"/>
        <v>44117</v>
      </c>
    </row>
    <row r="864" spans="2:9" x14ac:dyDescent="0.35">
      <c r="B864">
        <v>862</v>
      </c>
      <c r="C864">
        <v>44117</v>
      </c>
      <c r="D864" t="s">
        <v>125</v>
      </c>
      <c r="E864" t="s">
        <v>129</v>
      </c>
      <c r="F864">
        <v>1</v>
      </c>
      <c r="G864">
        <v>326</v>
      </c>
      <c r="I864" s="159">
        <f t="shared" si="14"/>
        <v>44117</v>
      </c>
    </row>
    <row r="865" spans="2:9" x14ac:dyDescent="0.35">
      <c r="B865">
        <v>863</v>
      </c>
      <c r="C865">
        <v>44117</v>
      </c>
      <c r="D865" t="s">
        <v>123</v>
      </c>
      <c r="E865" t="s">
        <v>130</v>
      </c>
      <c r="F865">
        <v>2</v>
      </c>
      <c r="G865">
        <v>576</v>
      </c>
      <c r="I865" s="159">
        <f t="shared" si="14"/>
        <v>44117</v>
      </c>
    </row>
    <row r="866" spans="2:9" x14ac:dyDescent="0.35">
      <c r="B866">
        <v>864</v>
      </c>
      <c r="C866">
        <v>44118</v>
      </c>
      <c r="D866" t="s">
        <v>125</v>
      </c>
      <c r="E866" t="s">
        <v>127</v>
      </c>
      <c r="F866">
        <v>1</v>
      </c>
      <c r="G866">
        <v>955</v>
      </c>
      <c r="I866" s="159">
        <f t="shared" si="14"/>
        <v>44118</v>
      </c>
    </row>
    <row r="867" spans="2:9" x14ac:dyDescent="0.35">
      <c r="B867">
        <v>865</v>
      </c>
      <c r="C867">
        <v>44118</v>
      </c>
      <c r="D867" t="s">
        <v>123</v>
      </c>
      <c r="E867" t="s">
        <v>128</v>
      </c>
      <c r="F867">
        <v>1</v>
      </c>
      <c r="G867">
        <v>312</v>
      </c>
      <c r="I867" s="159">
        <f t="shared" si="14"/>
        <v>44118</v>
      </c>
    </row>
    <row r="868" spans="2:9" x14ac:dyDescent="0.35">
      <c r="B868">
        <v>866</v>
      </c>
      <c r="C868">
        <v>44118</v>
      </c>
      <c r="D868" t="s">
        <v>125</v>
      </c>
      <c r="E868" t="s">
        <v>129</v>
      </c>
      <c r="F868">
        <v>2</v>
      </c>
      <c r="G868">
        <v>2094</v>
      </c>
      <c r="I868" s="159">
        <f t="shared" si="14"/>
        <v>44118</v>
      </c>
    </row>
    <row r="869" spans="2:9" x14ac:dyDescent="0.35">
      <c r="B869">
        <v>867</v>
      </c>
      <c r="C869">
        <v>44119</v>
      </c>
      <c r="D869" t="s">
        <v>123</v>
      </c>
      <c r="E869" t="s">
        <v>130</v>
      </c>
      <c r="F869">
        <v>4</v>
      </c>
      <c r="G869">
        <v>1012</v>
      </c>
      <c r="I869" s="159">
        <f t="shared" si="14"/>
        <v>44119</v>
      </c>
    </row>
    <row r="870" spans="2:9" x14ac:dyDescent="0.35">
      <c r="B870">
        <v>868</v>
      </c>
      <c r="C870">
        <v>44119</v>
      </c>
      <c r="D870" t="s">
        <v>125</v>
      </c>
      <c r="E870" t="s">
        <v>128</v>
      </c>
      <c r="F870">
        <v>1</v>
      </c>
      <c r="G870">
        <v>1057</v>
      </c>
      <c r="I870" s="159">
        <f t="shared" si="14"/>
        <v>44119</v>
      </c>
    </row>
    <row r="871" spans="2:9" x14ac:dyDescent="0.35">
      <c r="B871">
        <v>869</v>
      </c>
      <c r="C871">
        <v>44119</v>
      </c>
      <c r="D871" t="s">
        <v>123</v>
      </c>
      <c r="E871" t="s">
        <v>130</v>
      </c>
      <c r="F871">
        <v>4</v>
      </c>
      <c r="G871">
        <v>928</v>
      </c>
      <c r="I871" s="159">
        <f t="shared" si="14"/>
        <v>44119</v>
      </c>
    </row>
    <row r="872" spans="2:9" x14ac:dyDescent="0.35">
      <c r="B872">
        <v>870</v>
      </c>
      <c r="C872">
        <v>44120</v>
      </c>
      <c r="D872" t="s">
        <v>124</v>
      </c>
      <c r="E872" t="s">
        <v>129</v>
      </c>
      <c r="F872">
        <v>1</v>
      </c>
      <c r="G872">
        <v>52</v>
      </c>
      <c r="I872" s="159">
        <f t="shared" si="14"/>
        <v>44120</v>
      </c>
    </row>
    <row r="873" spans="2:9" x14ac:dyDescent="0.35">
      <c r="B873">
        <v>871</v>
      </c>
      <c r="C873">
        <v>44120</v>
      </c>
      <c r="D873" t="s">
        <v>126</v>
      </c>
      <c r="E873" t="s">
        <v>130</v>
      </c>
      <c r="F873">
        <v>1</v>
      </c>
      <c r="G873">
        <v>52</v>
      </c>
      <c r="I873" s="159">
        <f t="shared" si="14"/>
        <v>44120</v>
      </c>
    </row>
    <row r="874" spans="2:9" x14ac:dyDescent="0.35">
      <c r="B874">
        <v>872</v>
      </c>
      <c r="C874">
        <v>44120</v>
      </c>
      <c r="D874" t="s">
        <v>124</v>
      </c>
      <c r="E874" t="s">
        <v>127</v>
      </c>
      <c r="F874">
        <v>1</v>
      </c>
      <c r="G874">
        <v>46</v>
      </c>
      <c r="I874" s="159">
        <f t="shared" si="14"/>
        <v>44120</v>
      </c>
    </row>
    <row r="875" spans="2:9" x14ac:dyDescent="0.35">
      <c r="B875">
        <v>873</v>
      </c>
      <c r="C875">
        <v>44121</v>
      </c>
      <c r="D875" t="s">
        <v>126</v>
      </c>
      <c r="E875" t="s">
        <v>128</v>
      </c>
      <c r="F875">
        <v>1</v>
      </c>
      <c r="G875">
        <v>137</v>
      </c>
      <c r="I875" s="159">
        <f t="shared" si="14"/>
        <v>44121</v>
      </c>
    </row>
    <row r="876" spans="2:9" x14ac:dyDescent="0.35">
      <c r="B876">
        <v>874</v>
      </c>
      <c r="C876">
        <v>44121</v>
      </c>
      <c r="D876" t="s">
        <v>124</v>
      </c>
      <c r="E876" t="s">
        <v>129</v>
      </c>
      <c r="F876">
        <v>1</v>
      </c>
      <c r="G876">
        <v>40</v>
      </c>
      <c r="I876" s="159">
        <f t="shared" si="14"/>
        <v>44121</v>
      </c>
    </row>
    <row r="877" spans="2:9" x14ac:dyDescent="0.35">
      <c r="B877">
        <v>875</v>
      </c>
      <c r="C877">
        <v>44121</v>
      </c>
      <c r="D877" t="s">
        <v>126</v>
      </c>
      <c r="E877" t="s">
        <v>130</v>
      </c>
      <c r="F877">
        <v>1</v>
      </c>
      <c r="G877">
        <v>39</v>
      </c>
      <c r="I877" s="159">
        <f t="shared" si="14"/>
        <v>44121</v>
      </c>
    </row>
    <row r="878" spans="2:9" x14ac:dyDescent="0.35">
      <c r="B878">
        <v>876</v>
      </c>
      <c r="C878">
        <v>44122</v>
      </c>
      <c r="D878" t="s">
        <v>124</v>
      </c>
      <c r="E878" t="s">
        <v>128</v>
      </c>
      <c r="F878">
        <v>1</v>
      </c>
      <c r="G878">
        <v>45</v>
      </c>
      <c r="I878" s="159">
        <f t="shared" si="14"/>
        <v>44122</v>
      </c>
    </row>
    <row r="879" spans="2:9" x14ac:dyDescent="0.35">
      <c r="B879">
        <v>877</v>
      </c>
      <c r="C879">
        <v>44122</v>
      </c>
      <c r="D879" t="s">
        <v>126</v>
      </c>
      <c r="E879" t="s">
        <v>130</v>
      </c>
      <c r="F879">
        <v>1</v>
      </c>
      <c r="G879">
        <v>125</v>
      </c>
      <c r="I879" s="159">
        <f t="shared" si="14"/>
        <v>44122</v>
      </c>
    </row>
    <row r="880" spans="2:9" x14ac:dyDescent="0.35">
      <c r="B880">
        <v>878</v>
      </c>
      <c r="C880">
        <v>44122</v>
      </c>
      <c r="D880" t="s">
        <v>124</v>
      </c>
      <c r="E880" t="s">
        <v>127</v>
      </c>
      <c r="F880">
        <v>1</v>
      </c>
      <c r="G880">
        <v>42</v>
      </c>
      <c r="I880" s="159">
        <f t="shared" si="14"/>
        <v>44122</v>
      </c>
    </row>
    <row r="881" spans="2:9" x14ac:dyDescent="0.35">
      <c r="B881">
        <v>879</v>
      </c>
      <c r="C881">
        <v>44123</v>
      </c>
      <c r="D881" t="s">
        <v>125</v>
      </c>
      <c r="E881" t="s">
        <v>130</v>
      </c>
      <c r="F881">
        <v>1</v>
      </c>
      <c r="G881">
        <v>332</v>
      </c>
      <c r="I881" s="159">
        <f t="shared" si="14"/>
        <v>44123</v>
      </c>
    </row>
    <row r="882" spans="2:9" x14ac:dyDescent="0.35">
      <c r="B882">
        <v>880</v>
      </c>
      <c r="C882">
        <v>44123</v>
      </c>
      <c r="D882" t="s">
        <v>123</v>
      </c>
      <c r="E882" t="s">
        <v>127</v>
      </c>
      <c r="F882">
        <v>1</v>
      </c>
      <c r="G882">
        <v>143</v>
      </c>
      <c r="I882" s="159">
        <f t="shared" si="14"/>
        <v>44123</v>
      </c>
    </row>
    <row r="883" spans="2:9" x14ac:dyDescent="0.35">
      <c r="B883">
        <v>881</v>
      </c>
      <c r="C883">
        <v>44123</v>
      </c>
      <c r="D883" t="s">
        <v>125</v>
      </c>
      <c r="E883" t="s">
        <v>128</v>
      </c>
      <c r="F883">
        <v>1</v>
      </c>
      <c r="G883">
        <v>156</v>
      </c>
      <c r="I883" s="159">
        <f t="shared" si="14"/>
        <v>44123</v>
      </c>
    </row>
    <row r="884" spans="2:9" x14ac:dyDescent="0.35">
      <c r="B884">
        <v>882</v>
      </c>
      <c r="C884">
        <v>44124</v>
      </c>
      <c r="D884" t="s">
        <v>123</v>
      </c>
      <c r="E884" t="s">
        <v>129</v>
      </c>
      <c r="F884">
        <v>1</v>
      </c>
      <c r="G884">
        <v>276</v>
      </c>
      <c r="I884" s="159">
        <f t="shared" si="14"/>
        <v>44124</v>
      </c>
    </row>
    <row r="885" spans="2:9" x14ac:dyDescent="0.35">
      <c r="B885">
        <v>883</v>
      </c>
      <c r="C885">
        <v>44124</v>
      </c>
      <c r="D885" t="s">
        <v>125</v>
      </c>
      <c r="E885" t="s">
        <v>130</v>
      </c>
      <c r="F885">
        <v>1</v>
      </c>
      <c r="G885">
        <v>589</v>
      </c>
      <c r="I885" s="159">
        <f t="shared" si="14"/>
        <v>44124</v>
      </c>
    </row>
    <row r="886" spans="2:9" x14ac:dyDescent="0.35">
      <c r="B886">
        <v>884</v>
      </c>
      <c r="C886">
        <v>44124</v>
      </c>
      <c r="D886" t="s">
        <v>123</v>
      </c>
      <c r="E886" t="s">
        <v>128</v>
      </c>
      <c r="F886">
        <v>1</v>
      </c>
      <c r="G886">
        <v>219</v>
      </c>
      <c r="I886" s="159">
        <f t="shared" si="14"/>
        <v>44124</v>
      </c>
    </row>
    <row r="887" spans="2:9" x14ac:dyDescent="0.35">
      <c r="B887">
        <v>885</v>
      </c>
      <c r="C887">
        <v>44125</v>
      </c>
      <c r="D887" t="s">
        <v>125</v>
      </c>
      <c r="E887" t="s">
        <v>130</v>
      </c>
      <c r="F887">
        <v>1</v>
      </c>
      <c r="G887">
        <v>630</v>
      </c>
      <c r="I887" s="159">
        <f t="shared" si="14"/>
        <v>44125</v>
      </c>
    </row>
    <row r="888" spans="2:9" x14ac:dyDescent="0.35">
      <c r="B888">
        <v>886</v>
      </c>
      <c r="C888">
        <v>44125</v>
      </c>
      <c r="D888" t="s">
        <v>123</v>
      </c>
      <c r="E888" t="s">
        <v>127</v>
      </c>
      <c r="F888">
        <v>8</v>
      </c>
      <c r="G888">
        <v>1704</v>
      </c>
      <c r="I888" s="159">
        <f t="shared" si="14"/>
        <v>44125</v>
      </c>
    </row>
    <row r="889" spans="2:9" x14ac:dyDescent="0.35">
      <c r="B889">
        <v>887</v>
      </c>
      <c r="C889">
        <v>44125</v>
      </c>
      <c r="D889" t="s">
        <v>125</v>
      </c>
      <c r="E889" t="s">
        <v>128</v>
      </c>
      <c r="F889">
        <v>1</v>
      </c>
      <c r="G889">
        <v>1090</v>
      </c>
      <c r="I889" s="159">
        <f t="shared" si="14"/>
        <v>44125</v>
      </c>
    </row>
    <row r="890" spans="2:9" x14ac:dyDescent="0.35">
      <c r="B890">
        <v>888</v>
      </c>
      <c r="C890">
        <v>44126</v>
      </c>
      <c r="D890" t="s">
        <v>126</v>
      </c>
      <c r="E890" t="s">
        <v>127</v>
      </c>
      <c r="F890">
        <v>1</v>
      </c>
      <c r="G890">
        <v>90</v>
      </c>
      <c r="I890" s="159">
        <f t="shared" si="14"/>
        <v>44126</v>
      </c>
    </row>
    <row r="891" spans="2:9" x14ac:dyDescent="0.35">
      <c r="B891">
        <v>889</v>
      </c>
      <c r="C891">
        <v>44126</v>
      </c>
      <c r="D891" t="s">
        <v>124</v>
      </c>
      <c r="E891" t="s">
        <v>128</v>
      </c>
      <c r="F891">
        <v>1</v>
      </c>
      <c r="G891">
        <v>32</v>
      </c>
      <c r="I891" s="159">
        <f t="shared" si="14"/>
        <v>44126</v>
      </c>
    </row>
    <row r="892" spans="2:9" x14ac:dyDescent="0.35">
      <c r="B892">
        <v>890</v>
      </c>
      <c r="C892">
        <v>44126</v>
      </c>
      <c r="D892" t="s">
        <v>126</v>
      </c>
      <c r="E892" t="s">
        <v>129</v>
      </c>
      <c r="F892">
        <v>1</v>
      </c>
      <c r="G892">
        <v>186</v>
      </c>
      <c r="I892" s="159">
        <f t="shared" si="14"/>
        <v>44126</v>
      </c>
    </row>
    <row r="893" spans="2:9" x14ac:dyDescent="0.35">
      <c r="B893">
        <v>891</v>
      </c>
      <c r="C893">
        <v>44127</v>
      </c>
      <c r="D893" t="s">
        <v>124</v>
      </c>
      <c r="E893" t="s">
        <v>130</v>
      </c>
      <c r="F893">
        <v>5</v>
      </c>
      <c r="G893">
        <v>295</v>
      </c>
      <c r="I893" s="159">
        <f t="shared" si="14"/>
        <v>44127</v>
      </c>
    </row>
    <row r="894" spans="2:9" x14ac:dyDescent="0.35">
      <c r="B894">
        <v>892</v>
      </c>
      <c r="C894">
        <v>44127</v>
      </c>
      <c r="D894" t="s">
        <v>126</v>
      </c>
      <c r="E894" t="s">
        <v>128</v>
      </c>
      <c r="F894">
        <v>1</v>
      </c>
      <c r="G894">
        <v>77</v>
      </c>
      <c r="I894" s="159">
        <f t="shared" si="14"/>
        <v>44127</v>
      </c>
    </row>
    <row r="895" spans="2:9" x14ac:dyDescent="0.35">
      <c r="B895">
        <v>893</v>
      </c>
      <c r="C895">
        <v>44127</v>
      </c>
      <c r="D895" t="s">
        <v>124</v>
      </c>
      <c r="E895" t="s">
        <v>130</v>
      </c>
      <c r="F895">
        <v>1</v>
      </c>
      <c r="G895">
        <v>39</v>
      </c>
      <c r="I895" s="159">
        <f t="shared" si="14"/>
        <v>44127</v>
      </c>
    </row>
    <row r="896" spans="2:9" x14ac:dyDescent="0.35">
      <c r="B896">
        <v>894</v>
      </c>
      <c r="C896">
        <v>44128</v>
      </c>
      <c r="D896" t="s">
        <v>126</v>
      </c>
      <c r="E896" t="s">
        <v>127</v>
      </c>
      <c r="F896">
        <v>1</v>
      </c>
      <c r="G896">
        <v>79</v>
      </c>
      <c r="I896" s="159">
        <f t="shared" si="14"/>
        <v>44128</v>
      </c>
    </row>
    <row r="897" spans="2:9" x14ac:dyDescent="0.35">
      <c r="B897">
        <v>895</v>
      </c>
      <c r="C897">
        <v>44128</v>
      </c>
      <c r="D897" t="s">
        <v>124</v>
      </c>
      <c r="E897" t="s">
        <v>128</v>
      </c>
      <c r="F897">
        <v>1</v>
      </c>
      <c r="G897">
        <v>34</v>
      </c>
      <c r="I897" s="159">
        <f t="shared" si="14"/>
        <v>44128</v>
      </c>
    </row>
    <row r="898" spans="2:9" x14ac:dyDescent="0.35">
      <c r="B898">
        <v>896</v>
      </c>
      <c r="C898">
        <v>44128</v>
      </c>
      <c r="D898" t="s">
        <v>126</v>
      </c>
      <c r="E898" t="s">
        <v>127</v>
      </c>
      <c r="F898">
        <v>1</v>
      </c>
      <c r="G898">
        <v>178</v>
      </c>
      <c r="I898" s="159">
        <f t="shared" si="14"/>
        <v>44128</v>
      </c>
    </row>
    <row r="899" spans="2:9" x14ac:dyDescent="0.35">
      <c r="B899">
        <v>897</v>
      </c>
      <c r="C899">
        <v>44129</v>
      </c>
      <c r="D899" t="s">
        <v>123</v>
      </c>
      <c r="E899" t="s">
        <v>128</v>
      </c>
      <c r="F899">
        <v>1</v>
      </c>
      <c r="G899">
        <v>219</v>
      </c>
      <c r="I899" s="159">
        <f t="shared" si="14"/>
        <v>44129</v>
      </c>
    </row>
    <row r="900" spans="2:9" x14ac:dyDescent="0.35">
      <c r="B900">
        <v>898</v>
      </c>
      <c r="C900">
        <v>44129</v>
      </c>
      <c r="D900" t="s">
        <v>125</v>
      </c>
      <c r="E900" t="s">
        <v>129</v>
      </c>
      <c r="F900">
        <v>1</v>
      </c>
      <c r="G900">
        <v>819</v>
      </c>
      <c r="I900" s="159">
        <f t="shared" ref="I900:I963" si="15">C900</f>
        <v>44129</v>
      </c>
    </row>
    <row r="901" spans="2:9" x14ac:dyDescent="0.35">
      <c r="B901">
        <v>899</v>
      </c>
      <c r="C901">
        <v>44129</v>
      </c>
      <c r="D901" t="s">
        <v>123</v>
      </c>
      <c r="E901" t="s">
        <v>130</v>
      </c>
      <c r="F901">
        <v>8</v>
      </c>
      <c r="G901">
        <v>1312</v>
      </c>
      <c r="I901" s="159">
        <f t="shared" si="15"/>
        <v>44129</v>
      </c>
    </row>
    <row r="902" spans="2:9" x14ac:dyDescent="0.35">
      <c r="B902">
        <v>900</v>
      </c>
      <c r="C902">
        <v>44130</v>
      </c>
      <c r="D902" t="s">
        <v>125</v>
      </c>
      <c r="E902" t="s">
        <v>128</v>
      </c>
      <c r="F902">
        <v>1</v>
      </c>
      <c r="G902">
        <v>1053</v>
      </c>
      <c r="I902" s="159">
        <f t="shared" si="15"/>
        <v>44130</v>
      </c>
    </row>
    <row r="903" spans="2:9" x14ac:dyDescent="0.35">
      <c r="B903">
        <v>901</v>
      </c>
      <c r="C903">
        <v>44130</v>
      </c>
      <c r="D903" t="s">
        <v>123</v>
      </c>
      <c r="E903" t="s">
        <v>130</v>
      </c>
      <c r="F903">
        <v>4</v>
      </c>
      <c r="G903">
        <v>1356</v>
      </c>
      <c r="I903" s="159">
        <f t="shared" si="15"/>
        <v>44130</v>
      </c>
    </row>
    <row r="904" spans="2:9" x14ac:dyDescent="0.35">
      <c r="B904">
        <v>902</v>
      </c>
      <c r="C904">
        <v>44130</v>
      </c>
      <c r="D904" t="s">
        <v>125</v>
      </c>
      <c r="E904" t="s">
        <v>127</v>
      </c>
      <c r="F904">
        <v>1</v>
      </c>
      <c r="G904">
        <v>362</v>
      </c>
      <c r="I904" s="159">
        <f t="shared" si="15"/>
        <v>44130</v>
      </c>
    </row>
    <row r="905" spans="2:9" x14ac:dyDescent="0.35">
      <c r="B905">
        <v>903</v>
      </c>
      <c r="C905">
        <v>44131</v>
      </c>
      <c r="D905" t="s">
        <v>123</v>
      </c>
      <c r="E905" t="s">
        <v>128</v>
      </c>
      <c r="F905">
        <v>1</v>
      </c>
      <c r="G905">
        <v>134</v>
      </c>
      <c r="I905" s="159">
        <f t="shared" si="15"/>
        <v>44131</v>
      </c>
    </row>
    <row r="906" spans="2:9" x14ac:dyDescent="0.35">
      <c r="B906">
        <v>904</v>
      </c>
      <c r="C906">
        <v>44131</v>
      </c>
      <c r="D906" t="s">
        <v>125</v>
      </c>
      <c r="E906" t="s">
        <v>127</v>
      </c>
      <c r="F906">
        <v>1</v>
      </c>
      <c r="G906">
        <v>627</v>
      </c>
      <c r="I906" s="159">
        <f t="shared" si="15"/>
        <v>44131</v>
      </c>
    </row>
    <row r="907" spans="2:9" x14ac:dyDescent="0.35">
      <c r="B907">
        <v>905</v>
      </c>
      <c r="C907">
        <v>44131</v>
      </c>
      <c r="D907" t="s">
        <v>123</v>
      </c>
      <c r="E907" t="s">
        <v>129</v>
      </c>
      <c r="F907">
        <v>4</v>
      </c>
      <c r="G907">
        <v>280</v>
      </c>
      <c r="I907" s="159">
        <f t="shared" si="15"/>
        <v>44131</v>
      </c>
    </row>
    <row r="908" spans="2:9" x14ac:dyDescent="0.35">
      <c r="B908">
        <v>906</v>
      </c>
      <c r="C908">
        <v>44132</v>
      </c>
      <c r="D908" t="s">
        <v>124</v>
      </c>
      <c r="E908" t="s">
        <v>129</v>
      </c>
      <c r="F908">
        <v>2</v>
      </c>
      <c r="G908">
        <v>88</v>
      </c>
      <c r="I908" s="159">
        <f t="shared" si="15"/>
        <v>44132</v>
      </c>
    </row>
    <row r="909" spans="2:9" x14ac:dyDescent="0.35">
      <c r="B909">
        <v>907</v>
      </c>
      <c r="C909">
        <v>44132</v>
      </c>
      <c r="D909" t="s">
        <v>126</v>
      </c>
      <c r="E909" t="s">
        <v>130</v>
      </c>
      <c r="F909">
        <v>1</v>
      </c>
      <c r="G909">
        <v>30</v>
      </c>
      <c r="I909" s="159">
        <f t="shared" si="15"/>
        <v>44132</v>
      </c>
    </row>
    <row r="910" spans="2:9" x14ac:dyDescent="0.35">
      <c r="B910">
        <v>908</v>
      </c>
      <c r="C910">
        <v>44132</v>
      </c>
      <c r="D910" t="s">
        <v>124</v>
      </c>
      <c r="E910" t="s">
        <v>128</v>
      </c>
      <c r="F910">
        <v>5</v>
      </c>
      <c r="G910">
        <v>300</v>
      </c>
      <c r="I910" s="159">
        <f t="shared" si="15"/>
        <v>44132</v>
      </c>
    </row>
    <row r="911" spans="2:9" x14ac:dyDescent="0.35">
      <c r="B911">
        <v>909</v>
      </c>
      <c r="C911">
        <v>44133</v>
      </c>
      <c r="D911" t="s">
        <v>126</v>
      </c>
      <c r="E911" t="s">
        <v>130</v>
      </c>
      <c r="F911">
        <v>1</v>
      </c>
      <c r="G911">
        <v>133</v>
      </c>
      <c r="I911" s="159">
        <f t="shared" si="15"/>
        <v>44133</v>
      </c>
    </row>
    <row r="912" spans="2:9" x14ac:dyDescent="0.35">
      <c r="B912">
        <v>910</v>
      </c>
      <c r="C912">
        <v>44133</v>
      </c>
      <c r="D912" t="s">
        <v>124</v>
      </c>
      <c r="E912" t="s">
        <v>127</v>
      </c>
      <c r="F912">
        <v>4</v>
      </c>
      <c r="G912">
        <v>128</v>
      </c>
      <c r="I912" s="159">
        <f t="shared" si="15"/>
        <v>44133</v>
      </c>
    </row>
    <row r="913" spans="2:9" x14ac:dyDescent="0.35">
      <c r="B913">
        <v>911</v>
      </c>
      <c r="C913">
        <v>44133</v>
      </c>
      <c r="D913" t="s">
        <v>126</v>
      </c>
      <c r="E913" t="s">
        <v>128</v>
      </c>
      <c r="F913">
        <v>1</v>
      </c>
      <c r="G913">
        <v>80</v>
      </c>
      <c r="I913" s="159">
        <f t="shared" si="15"/>
        <v>44133</v>
      </c>
    </row>
    <row r="914" spans="2:9" x14ac:dyDescent="0.35">
      <c r="B914">
        <v>912</v>
      </c>
      <c r="C914">
        <v>44134</v>
      </c>
      <c r="D914" t="s">
        <v>124</v>
      </c>
      <c r="E914" t="s">
        <v>127</v>
      </c>
      <c r="F914">
        <v>4</v>
      </c>
      <c r="G914">
        <v>216</v>
      </c>
      <c r="I914" s="159">
        <f t="shared" si="15"/>
        <v>44134</v>
      </c>
    </row>
    <row r="915" spans="2:9" x14ac:dyDescent="0.35">
      <c r="B915">
        <v>913</v>
      </c>
      <c r="C915">
        <v>44134</v>
      </c>
      <c r="D915" t="s">
        <v>126</v>
      </c>
      <c r="E915" t="s">
        <v>129</v>
      </c>
      <c r="F915">
        <v>1</v>
      </c>
      <c r="G915">
        <v>173</v>
      </c>
      <c r="I915" s="159">
        <f t="shared" si="15"/>
        <v>44134</v>
      </c>
    </row>
    <row r="916" spans="2:9" x14ac:dyDescent="0.35">
      <c r="B916">
        <v>914</v>
      </c>
      <c r="C916">
        <v>44134</v>
      </c>
      <c r="D916" t="s">
        <v>124</v>
      </c>
      <c r="E916" t="s">
        <v>130</v>
      </c>
      <c r="F916">
        <v>2</v>
      </c>
      <c r="G916">
        <v>92</v>
      </c>
      <c r="I916" s="159">
        <f t="shared" si="15"/>
        <v>44134</v>
      </c>
    </row>
    <row r="917" spans="2:9" x14ac:dyDescent="0.35">
      <c r="B917">
        <v>915</v>
      </c>
      <c r="C917">
        <v>44135</v>
      </c>
      <c r="D917" t="s">
        <v>125</v>
      </c>
      <c r="E917" t="s">
        <v>130</v>
      </c>
      <c r="F917">
        <v>2</v>
      </c>
      <c r="G917">
        <v>1760</v>
      </c>
      <c r="I917" s="159">
        <f t="shared" si="15"/>
        <v>44135</v>
      </c>
    </row>
    <row r="918" spans="2:9" x14ac:dyDescent="0.35">
      <c r="B918">
        <v>916</v>
      </c>
      <c r="C918">
        <v>44135</v>
      </c>
      <c r="D918" t="s">
        <v>123</v>
      </c>
      <c r="E918" t="s">
        <v>128</v>
      </c>
      <c r="F918">
        <v>1</v>
      </c>
      <c r="G918">
        <v>252</v>
      </c>
      <c r="I918" s="159">
        <f t="shared" si="15"/>
        <v>44135</v>
      </c>
    </row>
    <row r="919" spans="2:9" x14ac:dyDescent="0.35">
      <c r="B919">
        <v>917</v>
      </c>
      <c r="C919">
        <v>44135</v>
      </c>
      <c r="D919" t="s">
        <v>125</v>
      </c>
      <c r="E919" t="s">
        <v>130</v>
      </c>
      <c r="F919">
        <v>2</v>
      </c>
      <c r="G919">
        <v>488</v>
      </c>
      <c r="I919" s="159">
        <f t="shared" si="15"/>
        <v>44135</v>
      </c>
    </row>
    <row r="920" spans="2:9" x14ac:dyDescent="0.35">
      <c r="B920">
        <v>918</v>
      </c>
      <c r="C920">
        <v>44136</v>
      </c>
      <c r="D920" t="s">
        <v>123</v>
      </c>
      <c r="E920" t="s">
        <v>127</v>
      </c>
      <c r="F920">
        <v>1</v>
      </c>
      <c r="G920">
        <v>237</v>
      </c>
      <c r="I920" s="159">
        <f t="shared" si="15"/>
        <v>44136</v>
      </c>
    </row>
    <row r="921" spans="2:9" x14ac:dyDescent="0.35">
      <c r="B921">
        <v>919</v>
      </c>
      <c r="C921">
        <v>44136</v>
      </c>
      <c r="D921" t="s">
        <v>125</v>
      </c>
      <c r="E921" t="s">
        <v>128</v>
      </c>
      <c r="F921">
        <v>1</v>
      </c>
      <c r="G921">
        <v>960</v>
      </c>
      <c r="I921" s="159">
        <f t="shared" si="15"/>
        <v>44136</v>
      </c>
    </row>
    <row r="922" spans="2:9" x14ac:dyDescent="0.35">
      <c r="B922">
        <v>920</v>
      </c>
      <c r="C922">
        <v>44136</v>
      </c>
      <c r="D922" t="s">
        <v>123</v>
      </c>
      <c r="E922" t="s">
        <v>127</v>
      </c>
      <c r="F922">
        <v>1</v>
      </c>
      <c r="G922">
        <v>176</v>
      </c>
      <c r="I922" s="159">
        <f t="shared" si="15"/>
        <v>44136</v>
      </c>
    </row>
    <row r="923" spans="2:9" x14ac:dyDescent="0.35">
      <c r="B923">
        <v>921</v>
      </c>
      <c r="C923">
        <v>44137</v>
      </c>
      <c r="D923" t="s">
        <v>125</v>
      </c>
      <c r="E923" t="s">
        <v>129</v>
      </c>
      <c r="F923">
        <v>1</v>
      </c>
      <c r="G923">
        <v>588</v>
      </c>
      <c r="I923" s="159">
        <f t="shared" si="15"/>
        <v>44137</v>
      </c>
    </row>
    <row r="924" spans="2:9" x14ac:dyDescent="0.35">
      <c r="B924">
        <v>922</v>
      </c>
      <c r="C924">
        <v>44137</v>
      </c>
      <c r="D924" t="s">
        <v>123</v>
      </c>
      <c r="E924" t="s">
        <v>130</v>
      </c>
      <c r="F924">
        <v>4</v>
      </c>
      <c r="G924">
        <v>1196</v>
      </c>
      <c r="I924" s="159">
        <f t="shared" si="15"/>
        <v>44137</v>
      </c>
    </row>
    <row r="925" spans="2:9" x14ac:dyDescent="0.35">
      <c r="B925">
        <v>923</v>
      </c>
      <c r="C925">
        <v>44137</v>
      </c>
      <c r="D925" t="s">
        <v>125</v>
      </c>
      <c r="E925" t="s">
        <v>127</v>
      </c>
      <c r="F925">
        <v>1</v>
      </c>
      <c r="G925">
        <v>1103</v>
      </c>
      <c r="I925" s="159">
        <f t="shared" si="15"/>
        <v>44137</v>
      </c>
    </row>
    <row r="926" spans="2:9" x14ac:dyDescent="0.35">
      <c r="B926">
        <v>924</v>
      </c>
      <c r="C926">
        <v>44138</v>
      </c>
      <c r="D926" t="s">
        <v>126</v>
      </c>
      <c r="E926" t="s">
        <v>128</v>
      </c>
      <c r="F926">
        <v>1</v>
      </c>
      <c r="G926">
        <v>46</v>
      </c>
      <c r="I926" s="159">
        <f t="shared" si="15"/>
        <v>44138</v>
      </c>
    </row>
    <row r="927" spans="2:9" x14ac:dyDescent="0.35">
      <c r="B927">
        <v>925</v>
      </c>
      <c r="C927">
        <v>44138</v>
      </c>
      <c r="D927" t="s">
        <v>124</v>
      </c>
      <c r="E927" t="s">
        <v>130</v>
      </c>
      <c r="F927">
        <v>6</v>
      </c>
      <c r="G927">
        <v>228</v>
      </c>
      <c r="I927" s="159">
        <f t="shared" si="15"/>
        <v>44138</v>
      </c>
    </row>
    <row r="928" spans="2:9" x14ac:dyDescent="0.35">
      <c r="B928">
        <v>926</v>
      </c>
      <c r="C928">
        <v>44138</v>
      </c>
      <c r="D928" t="s">
        <v>126</v>
      </c>
      <c r="E928" t="s">
        <v>127</v>
      </c>
      <c r="F928">
        <v>1</v>
      </c>
      <c r="G928">
        <v>155</v>
      </c>
      <c r="I928" s="159">
        <f t="shared" si="15"/>
        <v>44138</v>
      </c>
    </row>
    <row r="929" spans="2:9" x14ac:dyDescent="0.35">
      <c r="B929">
        <v>927</v>
      </c>
      <c r="C929">
        <v>44139</v>
      </c>
      <c r="D929" t="s">
        <v>124</v>
      </c>
      <c r="E929" t="s">
        <v>128</v>
      </c>
      <c r="F929">
        <v>1</v>
      </c>
      <c r="G929">
        <v>62</v>
      </c>
      <c r="I929" s="159">
        <f t="shared" si="15"/>
        <v>44139</v>
      </c>
    </row>
    <row r="930" spans="2:9" x14ac:dyDescent="0.35">
      <c r="B930">
        <v>928</v>
      </c>
      <c r="C930">
        <v>44139</v>
      </c>
      <c r="D930" t="s">
        <v>126</v>
      </c>
      <c r="E930" t="s">
        <v>127</v>
      </c>
      <c r="F930">
        <v>2</v>
      </c>
      <c r="G930">
        <v>200</v>
      </c>
      <c r="I930" s="159">
        <f t="shared" si="15"/>
        <v>44139</v>
      </c>
    </row>
    <row r="931" spans="2:9" x14ac:dyDescent="0.35">
      <c r="B931">
        <v>929</v>
      </c>
      <c r="C931">
        <v>44139</v>
      </c>
      <c r="D931" t="s">
        <v>124</v>
      </c>
      <c r="E931" t="s">
        <v>129</v>
      </c>
      <c r="F931">
        <v>1</v>
      </c>
      <c r="G931">
        <v>47</v>
      </c>
      <c r="I931" s="159">
        <f t="shared" si="15"/>
        <v>44139</v>
      </c>
    </row>
    <row r="932" spans="2:9" x14ac:dyDescent="0.35">
      <c r="B932">
        <v>930</v>
      </c>
      <c r="C932">
        <v>44140</v>
      </c>
      <c r="D932" t="s">
        <v>126</v>
      </c>
      <c r="E932" t="s">
        <v>130</v>
      </c>
      <c r="F932">
        <v>1</v>
      </c>
      <c r="G932">
        <v>39</v>
      </c>
      <c r="I932" s="159">
        <f t="shared" si="15"/>
        <v>44140</v>
      </c>
    </row>
    <row r="933" spans="2:9" x14ac:dyDescent="0.35">
      <c r="B933">
        <v>931</v>
      </c>
      <c r="C933">
        <v>44140</v>
      </c>
      <c r="D933" t="s">
        <v>124</v>
      </c>
      <c r="E933" t="s">
        <v>127</v>
      </c>
      <c r="F933">
        <v>1</v>
      </c>
      <c r="G933">
        <v>63</v>
      </c>
      <c r="I933" s="159">
        <f t="shared" si="15"/>
        <v>44140</v>
      </c>
    </row>
    <row r="934" spans="2:9" x14ac:dyDescent="0.35">
      <c r="B934">
        <v>932</v>
      </c>
      <c r="C934">
        <v>44140</v>
      </c>
      <c r="D934" t="s">
        <v>126</v>
      </c>
      <c r="E934" t="s">
        <v>128</v>
      </c>
      <c r="F934">
        <v>2</v>
      </c>
      <c r="G934">
        <v>144</v>
      </c>
      <c r="I934" s="159">
        <f t="shared" si="15"/>
        <v>44140</v>
      </c>
    </row>
    <row r="935" spans="2:9" x14ac:dyDescent="0.35">
      <c r="B935">
        <v>933</v>
      </c>
      <c r="C935">
        <v>44141</v>
      </c>
      <c r="D935" t="s">
        <v>123</v>
      </c>
      <c r="E935" t="s">
        <v>130</v>
      </c>
      <c r="F935">
        <v>5</v>
      </c>
      <c r="G935">
        <v>1410</v>
      </c>
      <c r="I935" s="159">
        <f t="shared" si="15"/>
        <v>44141</v>
      </c>
    </row>
    <row r="936" spans="2:9" x14ac:dyDescent="0.35">
      <c r="B936">
        <v>934</v>
      </c>
      <c r="C936">
        <v>44141</v>
      </c>
      <c r="D936" t="s">
        <v>125</v>
      </c>
      <c r="E936" t="s">
        <v>127</v>
      </c>
      <c r="F936">
        <v>1</v>
      </c>
      <c r="G936">
        <v>985</v>
      </c>
      <c r="I936" s="159">
        <f t="shared" si="15"/>
        <v>44141</v>
      </c>
    </row>
    <row r="937" spans="2:9" x14ac:dyDescent="0.35">
      <c r="B937">
        <v>935</v>
      </c>
      <c r="C937">
        <v>44141</v>
      </c>
      <c r="D937" t="s">
        <v>123</v>
      </c>
      <c r="E937" t="s">
        <v>128</v>
      </c>
      <c r="F937">
        <v>6</v>
      </c>
      <c r="G937">
        <v>408</v>
      </c>
      <c r="I937" s="159">
        <f t="shared" si="15"/>
        <v>44141</v>
      </c>
    </row>
    <row r="938" spans="2:9" x14ac:dyDescent="0.35">
      <c r="B938">
        <v>936</v>
      </c>
      <c r="C938">
        <v>44142</v>
      </c>
      <c r="D938" t="s">
        <v>125</v>
      </c>
      <c r="E938" t="s">
        <v>127</v>
      </c>
      <c r="F938">
        <v>1</v>
      </c>
      <c r="G938">
        <v>419</v>
      </c>
      <c r="I938" s="159">
        <f t="shared" si="15"/>
        <v>44142</v>
      </c>
    </row>
    <row r="939" spans="2:9" x14ac:dyDescent="0.35">
      <c r="B939">
        <v>937</v>
      </c>
      <c r="C939">
        <v>44142</v>
      </c>
      <c r="D939" t="s">
        <v>123</v>
      </c>
      <c r="E939" t="s">
        <v>129</v>
      </c>
      <c r="F939">
        <v>1</v>
      </c>
      <c r="G939">
        <v>215</v>
      </c>
      <c r="I939" s="159">
        <f t="shared" si="15"/>
        <v>44142</v>
      </c>
    </row>
    <row r="940" spans="2:9" x14ac:dyDescent="0.35">
      <c r="B940">
        <v>938</v>
      </c>
      <c r="C940">
        <v>44142</v>
      </c>
      <c r="D940" t="s">
        <v>125</v>
      </c>
      <c r="E940" t="s">
        <v>130</v>
      </c>
      <c r="F940">
        <v>2</v>
      </c>
      <c r="G940">
        <v>394</v>
      </c>
      <c r="I940" s="159">
        <f t="shared" si="15"/>
        <v>44142</v>
      </c>
    </row>
    <row r="941" spans="2:9" x14ac:dyDescent="0.35">
      <c r="B941">
        <v>939</v>
      </c>
      <c r="C941">
        <v>44143</v>
      </c>
      <c r="D941" t="s">
        <v>123</v>
      </c>
      <c r="E941" t="s">
        <v>127</v>
      </c>
      <c r="F941">
        <v>1</v>
      </c>
      <c r="G941">
        <v>176</v>
      </c>
      <c r="I941" s="159">
        <f t="shared" si="15"/>
        <v>44143</v>
      </c>
    </row>
    <row r="942" spans="2:9" x14ac:dyDescent="0.35">
      <c r="B942">
        <v>940</v>
      </c>
      <c r="C942">
        <v>44143</v>
      </c>
      <c r="D942" t="s">
        <v>125</v>
      </c>
      <c r="E942" t="s">
        <v>128</v>
      </c>
      <c r="F942">
        <v>1</v>
      </c>
      <c r="G942">
        <v>1102</v>
      </c>
      <c r="I942" s="159">
        <f t="shared" si="15"/>
        <v>44143</v>
      </c>
    </row>
    <row r="943" spans="2:9" x14ac:dyDescent="0.35">
      <c r="B943">
        <v>941</v>
      </c>
      <c r="C943">
        <v>44143</v>
      </c>
      <c r="D943" t="s">
        <v>123</v>
      </c>
      <c r="E943" t="s">
        <v>129</v>
      </c>
      <c r="F943">
        <v>1</v>
      </c>
      <c r="G943">
        <v>101</v>
      </c>
      <c r="I943" s="159">
        <f t="shared" si="15"/>
        <v>44143</v>
      </c>
    </row>
    <row r="944" spans="2:9" x14ac:dyDescent="0.35">
      <c r="B944">
        <v>942</v>
      </c>
      <c r="C944">
        <v>44144</v>
      </c>
      <c r="D944" t="s">
        <v>124</v>
      </c>
      <c r="E944" t="s">
        <v>127</v>
      </c>
      <c r="F944">
        <v>1</v>
      </c>
      <c r="G944">
        <v>47</v>
      </c>
      <c r="I944" s="159">
        <f t="shared" si="15"/>
        <v>44144</v>
      </c>
    </row>
    <row r="945" spans="2:9" x14ac:dyDescent="0.35">
      <c r="B945">
        <v>943</v>
      </c>
      <c r="C945">
        <v>44144</v>
      </c>
      <c r="D945" t="s">
        <v>126</v>
      </c>
      <c r="E945" t="s">
        <v>128</v>
      </c>
      <c r="F945">
        <v>1</v>
      </c>
      <c r="G945">
        <v>123</v>
      </c>
      <c r="I945" s="159">
        <f t="shared" si="15"/>
        <v>44144</v>
      </c>
    </row>
    <row r="946" spans="2:9" x14ac:dyDescent="0.35">
      <c r="B946">
        <v>944</v>
      </c>
      <c r="C946">
        <v>44144</v>
      </c>
      <c r="D946" t="s">
        <v>124</v>
      </c>
      <c r="E946" t="s">
        <v>127</v>
      </c>
      <c r="F946">
        <v>4</v>
      </c>
      <c r="G946">
        <v>176</v>
      </c>
      <c r="I946" s="159">
        <f t="shared" si="15"/>
        <v>44144</v>
      </c>
    </row>
    <row r="947" spans="2:9" x14ac:dyDescent="0.35">
      <c r="B947">
        <v>945</v>
      </c>
      <c r="C947">
        <v>44145</v>
      </c>
      <c r="D947" t="s">
        <v>126</v>
      </c>
      <c r="E947" t="s">
        <v>129</v>
      </c>
      <c r="F947">
        <v>2</v>
      </c>
      <c r="G947">
        <v>164</v>
      </c>
      <c r="I947" s="159">
        <f t="shared" si="15"/>
        <v>44145</v>
      </c>
    </row>
    <row r="948" spans="2:9" x14ac:dyDescent="0.35">
      <c r="B948">
        <v>946</v>
      </c>
      <c r="C948">
        <v>44145</v>
      </c>
      <c r="D948" t="s">
        <v>124</v>
      </c>
      <c r="E948" t="s">
        <v>130</v>
      </c>
      <c r="F948">
        <v>1</v>
      </c>
      <c r="G948">
        <v>65</v>
      </c>
      <c r="I948" s="159">
        <f t="shared" si="15"/>
        <v>44145</v>
      </c>
    </row>
    <row r="949" spans="2:9" x14ac:dyDescent="0.35">
      <c r="B949">
        <v>947</v>
      </c>
      <c r="C949">
        <v>44145</v>
      </c>
      <c r="D949" t="s">
        <v>126</v>
      </c>
      <c r="E949" t="s">
        <v>127</v>
      </c>
      <c r="F949">
        <v>3</v>
      </c>
      <c r="G949">
        <v>279</v>
      </c>
      <c r="I949" s="159">
        <f t="shared" si="15"/>
        <v>44145</v>
      </c>
    </row>
    <row r="950" spans="2:9" x14ac:dyDescent="0.35">
      <c r="B950">
        <v>948</v>
      </c>
      <c r="C950">
        <v>44146</v>
      </c>
      <c r="D950" t="s">
        <v>124</v>
      </c>
      <c r="E950" t="s">
        <v>128</v>
      </c>
      <c r="F950">
        <v>3</v>
      </c>
      <c r="G950">
        <v>168</v>
      </c>
      <c r="I950" s="159">
        <f t="shared" si="15"/>
        <v>44146</v>
      </c>
    </row>
    <row r="951" spans="2:9" x14ac:dyDescent="0.35">
      <c r="B951">
        <v>949</v>
      </c>
      <c r="C951">
        <v>44146</v>
      </c>
      <c r="D951" t="s">
        <v>126</v>
      </c>
      <c r="E951" t="s">
        <v>129</v>
      </c>
      <c r="F951">
        <v>1</v>
      </c>
      <c r="G951">
        <v>196</v>
      </c>
      <c r="I951" s="159">
        <f t="shared" si="15"/>
        <v>44146</v>
      </c>
    </row>
    <row r="952" spans="2:9" x14ac:dyDescent="0.35">
      <c r="B952">
        <v>950</v>
      </c>
      <c r="C952">
        <v>44146</v>
      </c>
      <c r="D952" t="s">
        <v>124</v>
      </c>
      <c r="E952" t="s">
        <v>130</v>
      </c>
      <c r="F952">
        <v>7</v>
      </c>
      <c r="G952">
        <v>266</v>
      </c>
      <c r="I952" s="159">
        <f t="shared" si="15"/>
        <v>44146</v>
      </c>
    </row>
    <row r="953" spans="2:9" x14ac:dyDescent="0.35">
      <c r="B953">
        <v>951</v>
      </c>
      <c r="C953">
        <v>44147</v>
      </c>
      <c r="D953" t="s">
        <v>125</v>
      </c>
      <c r="E953" t="s">
        <v>128</v>
      </c>
      <c r="F953">
        <v>1</v>
      </c>
      <c r="G953">
        <v>220</v>
      </c>
      <c r="I953" s="159">
        <f t="shared" si="15"/>
        <v>44147</v>
      </c>
    </row>
    <row r="954" spans="2:9" x14ac:dyDescent="0.35">
      <c r="B954">
        <v>952</v>
      </c>
      <c r="C954">
        <v>44147</v>
      </c>
      <c r="D954" t="s">
        <v>123</v>
      </c>
      <c r="E954" t="s">
        <v>127</v>
      </c>
      <c r="F954">
        <v>2</v>
      </c>
      <c r="G954">
        <v>298</v>
      </c>
      <c r="I954" s="159">
        <f t="shared" si="15"/>
        <v>44147</v>
      </c>
    </row>
    <row r="955" spans="2:9" x14ac:dyDescent="0.35">
      <c r="B955">
        <v>953</v>
      </c>
      <c r="C955">
        <v>44147</v>
      </c>
      <c r="D955" t="s">
        <v>125</v>
      </c>
      <c r="E955" t="s">
        <v>129</v>
      </c>
      <c r="F955">
        <v>1</v>
      </c>
      <c r="G955">
        <v>1086</v>
      </c>
      <c r="I955" s="159">
        <f t="shared" si="15"/>
        <v>44147</v>
      </c>
    </row>
    <row r="956" spans="2:9" x14ac:dyDescent="0.35">
      <c r="B956">
        <v>954</v>
      </c>
      <c r="C956">
        <v>44148</v>
      </c>
      <c r="D956" t="s">
        <v>123</v>
      </c>
      <c r="E956" t="s">
        <v>130</v>
      </c>
      <c r="F956">
        <v>1</v>
      </c>
      <c r="G956">
        <v>294</v>
      </c>
      <c r="I956" s="159">
        <f t="shared" si="15"/>
        <v>44148</v>
      </c>
    </row>
    <row r="957" spans="2:9" x14ac:dyDescent="0.35">
      <c r="B957">
        <v>955</v>
      </c>
      <c r="C957">
        <v>44148</v>
      </c>
      <c r="D957" t="s">
        <v>125</v>
      </c>
      <c r="E957" t="s">
        <v>127</v>
      </c>
      <c r="F957">
        <v>2</v>
      </c>
      <c r="G957">
        <v>2338</v>
      </c>
      <c r="I957" s="159">
        <f t="shared" si="15"/>
        <v>44148</v>
      </c>
    </row>
    <row r="958" spans="2:9" x14ac:dyDescent="0.35">
      <c r="B958">
        <v>956</v>
      </c>
      <c r="C958">
        <v>44148</v>
      </c>
      <c r="D958" t="s">
        <v>123</v>
      </c>
      <c r="E958" t="s">
        <v>128</v>
      </c>
      <c r="F958">
        <v>2</v>
      </c>
      <c r="G958">
        <v>186</v>
      </c>
      <c r="I958" s="159">
        <f t="shared" si="15"/>
        <v>44148</v>
      </c>
    </row>
    <row r="959" spans="2:9" x14ac:dyDescent="0.35">
      <c r="B959">
        <v>957</v>
      </c>
      <c r="C959">
        <v>44149</v>
      </c>
      <c r="D959" t="s">
        <v>125</v>
      </c>
      <c r="E959" t="s">
        <v>129</v>
      </c>
      <c r="F959">
        <v>1</v>
      </c>
      <c r="G959">
        <v>459</v>
      </c>
      <c r="I959" s="159">
        <f t="shared" si="15"/>
        <v>44149</v>
      </c>
    </row>
    <row r="960" spans="2:9" x14ac:dyDescent="0.35">
      <c r="B960">
        <v>958</v>
      </c>
      <c r="C960">
        <v>44149</v>
      </c>
      <c r="D960" t="s">
        <v>123</v>
      </c>
      <c r="E960" t="s">
        <v>130</v>
      </c>
      <c r="F960">
        <v>5</v>
      </c>
      <c r="G960">
        <v>575</v>
      </c>
      <c r="I960" s="159">
        <f t="shared" si="15"/>
        <v>44149</v>
      </c>
    </row>
    <row r="961" spans="2:9" x14ac:dyDescent="0.35">
      <c r="B961">
        <v>959</v>
      </c>
      <c r="C961">
        <v>44149</v>
      </c>
      <c r="D961" t="s">
        <v>125</v>
      </c>
      <c r="E961" t="s">
        <v>128</v>
      </c>
      <c r="F961">
        <v>2</v>
      </c>
      <c r="G961">
        <v>1612</v>
      </c>
      <c r="I961" s="159">
        <f t="shared" si="15"/>
        <v>44149</v>
      </c>
    </row>
    <row r="962" spans="2:9" x14ac:dyDescent="0.35">
      <c r="B962">
        <v>960</v>
      </c>
      <c r="C962">
        <v>44150</v>
      </c>
      <c r="D962" t="s">
        <v>126</v>
      </c>
      <c r="E962" t="s">
        <v>127</v>
      </c>
      <c r="F962">
        <v>1</v>
      </c>
      <c r="G962">
        <v>117</v>
      </c>
      <c r="I962" s="159">
        <f t="shared" si="15"/>
        <v>44150</v>
      </c>
    </row>
    <row r="963" spans="2:9" x14ac:dyDescent="0.35">
      <c r="B963">
        <v>961</v>
      </c>
      <c r="C963">
        <v>44150</v>
      </c>
      <c r="D963" t="s">
        <v>124</v>
      </c>
      <c r="E963" t="s">
        <v>129</v>
      </c>
      <c r="F963">
        <v>2</v>
      </c>
      <c r="G963">
        <v>80</v>
      </c>
      <c r="I963" s="159">
        <f t="shared" si="15"/>
        <v>44150</v>
      </c>
    </row>
    <row r="964" spans="2:9" x14ac:dyDescent="0.35">
      <c r="B964">
        <v>962</v>
      </c>
      <c r="C964">
        <v>44150</v>
      </c>
      <c r="D964" t="s">
        <v>126</v>
      </c>
      <c r="E964" t="s">
        <v>130</v>
      </c>
      <c r="F964">
        <v>3</v>
      </c>
      <c r="G964">
        <v>516</v>
      </c>
      <c r="I964" s="159">
        <f t="shared" ref="I964:I1027" si="16">C964</f>
        <v>44150</v>
      </c>
    </row>
    <row r="965" spans="2:9" x14ac:dyDescent="0.35">
      <c r="B965">
        <v>963</v>
      </c>
      <c r="C965">
        <v>44151</v>
      </c>
      <c r="D965" t="s">
        <v>124</v>
      </c>
      <c r="E965" t="s">
        <v>127</v>
      </c>
      <c r="F965">
        <v>5</v>
      </c>
      <c r="G965">
        <v>305</v>
      </c>
      <c r="I965" s="159">
        <f t="shared" si="16"/>
        <v>44151</v>
      </c>
    </row>
    <row r="966" spans="2:9" x14ac:dyDescent="0.35">
      <c r="B966">
        <v>964</v>
      </c>
      <c r="C966">
        <v>44151</v>
      </c>
      <c r="D966" t="s">
        <v>126</v>
      </c>
      <c r="E966" t="s">
        <v>128</v>
      </c>
      <c r="F966">
        <v>1</v>
      </c>
      <c r="G966">
        <v>136</v>
      </c>
      <c r="I966" s="159">
        <f t="shared" si="16"/>
        <v>44151</v>
      </c>
    </row>
    <row r="967" spans="2:9" x14ac:dyDescent="0.35">
      <c r="B967">
        <v>965</v>
      </c>
      <c r="C967">
        <v>44151</v>
      </c>
      <c r="D967" t="s">
        <v>124</v>
      </c>
      <c r="E967" t="s">
        <v>129</v>
      </c>
      <c r="F967">
        <v>3</v>
      </c>
      <c r="G967">
        <v>108</v>
      </c>
      <c r="I967" s="159">
        <f t="shared" si="16"/>
        <v>44151</v>
      </c>
    </row>
    <row r="968" spans="2:9" x14ac:dyDescent="0.35">
      <c r="B968">
        <v>966</v>
      </c>
      <c r="C968">
        <v>44152</v>
      </c>
      <c r="D968" t="s">
        <v>126</v>
      </c>
      <c r="E968" t="s">
        <v>130</v>
      </c>
      <c r="F968">
        <v>1</v>
      </c>
      <c r="G968">
        <v>141</v>
      </c>
      <c r="I968" s="159">
        <f t="shared" si="16"/>
        <v>44152</v>
      </c>
    </row>
    <row r="969" spans="2:9" x14ac:dyDescent="0.35">
      <c r="B969">
        <v>967</v>
      </c>
      <c r="C969">
        <v>44152</v>
      </c>
      <c r="D969" t="s">
        <v>124</v>
      </c>
      <c r="E969" t="s">
        <v>128</v>
      </c>
      <c r="F969">
        <v>1</v>
      </c>
      <c r="G969">
        <v>31</v>
      </c>
      <c r="I969" s="159">
        <f t="shared" si="16"/>
        <v>44152</v>
      </c>
    </row>
    <row r="970" spans="2:9" x14ac:dyDescent="0.35">
      <c r="B970">
        <v>968</v>
      </c>
      <c r="C970">
        <v>44152</v>
      </c>
      <c r="D970" t="s">
        <v>126</v>
      </c>
      <c r="E970" t="s">
        <v>130</v>
      </c>
      <c r="F970">
        <v>1</v>
      </c>
      <c r="G970">
        <v>46</v>
      </c>
      <c r="I970" s="159">
        <f t="shared" si="16"/>
        <v>44152</v>
      </c>
    </row>
    <row r="971" spans="2:9" x14ac:dyDescent="0.35">
      <c r="B971">
        <v>969</v>
      </c>
      <c r="C971">
        <v>44153</v>
      </c>
      <c r="D971" t="s">
        <v>123</v>
      </c>
      <c r="E971" t="s">
        <v>129</v>
      </c>
      <c r="F971">
        <v>1</v>
      </c>
      <c r="G971">
        <v>101</v>
      </c>
      <c r="I971" s="159">
        <f t="shared" si="16"/>
        <v>44153</v>
      </c>
    </row>
    <row r="972" spans="2:9" x14ac:dyDescent="0.35">
      <c r="B972">
        <v>970</v>
      </c>
      <c r="C972">
        <v>44153</v>
      </c>
      <c r="D972" t="s">
        <v>125</v>
      </c>
      <c r="E972" t="s">
        <v>130</v>
      </c>
      <c r="F972">
        <v>1</v>
      </c>
      <c r="G972">
        <v>370</v>
      </c>
      <c r="I972" s="159">
        <f t="shared" si="16"/>
        <v>44153</v>
      </c>
    </row>
    <row r="973" spans="2:9" x14ac:dyDescent="0.35">
      <c r="B973">
        <v>971</v>
      </c>
      <c r="C973">
        <v>44153</v>
      </c>
      <c r="D973" t="s">
        <v>123</v>
      </c>
      <c r="E973" t="s">
        <v>127</v>
      </c>
      <c r="F973">
        <v>2</v>
      </c>
      <c r="G973">
        <v>384</v>
      </c>
      <c r="I973" s="159">
        <f t="shared" si="16"/>
        <v>44153</v>
      </c>
    </row>
    <row r="974" spans="2:9" x14ac:dyDescent="0.35">
      <c r="B974">
        <v>972</v>
      </c>
      <c r="C974">
        <v>44154</v>
      </c>
      <c r="D974" t="s">
        <v>125</v>
      </c>
      <c r="E974" t="s">
        <v>128</v>
      </c>
      <c r="F974">
        <v>1</v>
      </c>
      <c r="G974">
        <v>348</v>
      </c>
      <c r="I974" s="159">
        <f t="shared" si="16"/>
        <v>44154</v>
      </c>
    </row>
    <row r="975" spans="2:9" x14ac:dyDescent="0.35">
      <c r="B975">
        <v>973</v>
      </c>
      <c r="C975">
        <v>44154</v>
      </c>
      <c r="D975" t="s">
        <v>123</v>
      </c>
      <c r="E975" t="s">
        <v>129</v>
      </c>
      <c r="F975">
        <v>1</v>
      </c>
      <c r="G975">
        <v>345</v>
      </c>
      <c r="I975" s="159">
        <f t="shared" si="16"/>
        <v>44154</v>
      </c>
    </row>
    <row r="976" spans="2:9" x14ac:dyDescent="0.35">
      <c r="B976">
        <v>974</v>
      </c>
      <c r="C976">
        <v>44154</v>
      </c>
      <c r="D976" t="s">
        <v>125</v>
      </c>
      <c r="E976" t="s">
        <v>130</v>
      </c>
      <c r="F976">
        <v>1</v>
      </c>
      <c r="G976">
        <v>631</v>
      </c>
      <c r="I976" s="159">
        <f t="shared" si="16"/>
        <v>44154</v>
      </c>
    </row>
    <row r="977" spans="2:9" x14ac:dyDescent="0.35">
      <c r="B977">
        <v>975</v>
      </c>
      <c r="C977">
        <v>44155</v>
      </c>
      <c r="D977" t="s">
        <v>123</v>
      </c>
      <c r="E977" t="s">
        <v>128</v>
      </c>
      <c r="F977">
        <v>4</v>
      </c>
      <c r="G977">
        <v>1060</v>
      </c>
      <c r="I977" s="159">
        <f t="shared" si="16"/>
        <v>44155</v>
      </c>
    </row>
    <row r="978" spans="2:9" x14ac:dyDescent="0.35">
      <c r="B978">
        <v>976</v>
      </c>
      <c r="C978">
        <v>44155</v>
      </c>
      <c r="D978" t="s">
        <v>125</v>
      </c>
      <c r="E978" t="s">
        <v>130</v>
      </c>
      <c r="F978">
        <v>1</v>
      </c>
      <c r="G978">
        <v>905</v>
      </c>
      <c r="I978" s="159">
        <f t="shared" si="16"/>
        <v>44155</v>
      </c>
    </row>
    <row r="979" spans="2:9" x14ac:dyDescent="0.35">
      <c r="B979">
        <v>977</v>
      </c>
      <c r="C979">
        <v>44155</v>
      </c>
      <c r="D979" t="s">
        <v>123</v>
      </c>
      <c r="E979" t="s">
        <v>127</v>
      </c>
      <c r="F979">
        <v>1</v>
      </c>
      <c r="G979">
        <v>148</v>
      </c>
      <c r="I979" s="159">
        <f t="shared" si="16"/>
        <v>44155</v>
      </c>
    </row>
    <row r="980" spans="2:9" x14ac:dyDescent="0.35">
      <c r="B980">
        <v>978</v>
      </c>
      <c r="C980">
        <v>44156</v>
      </c>
      <c r="D980" t="s">
        <v>124</v>
      </c>
      <c r="E980" t="s">
        <v>130</v>
      </c>
      <c r="F980">
        <v>1</v>
      </c>
      <c r="G980">
        <v>44</v>
      </c>
      <c r="I980" s="159">
        <f t="shared" si="16"/>
        <v>44156</v>
      </c>
    </row>
    <row r="981" spans="2:9" x14ac:dyDescent="0.35">
      <c r="B981">
        <v>979</v>
      </c>
      <c r="C981">
        <v>44156</v>
      </c>
      <c r="D981" t="s">
        <v>126</v>
      </c>
      <c r="E981" t="s">
        <v>127</v>
      </c>
      <c r="F981">
        <v>1</v>
      </c>
      <c r="G981">
        <v>42</v>
      </c>
      <c r="I981" s="159">
        <f t="shared" si="16"/>
        <v>44156</v>
      </c>
    </row>
    <row r="982" spans="2:9" x14ac:dyDescent="0.35">
      <c r="B982">
        <v>980</v>
      </c>
      <c r="C982">
        <v>44156</v>
      </c>
      <c r="D982" t="s">
        <v>124</v>
      </c>
      <c r="E982" t="s">
        <v>128</v>
      </c>
      <c r="F982">
        <v>1</v>
      </c>
      <c r="G982">
        <v>58</v>
      </c>
      <c r="I982" s="159">
        <f t="shared" si="16"/>
        <v>44156</v>
      </c>
    </row>
    <row r="983" spans="2:9" x14ac:dyDescent="0.35">
      <c r="B983">
        <v>981</v>
      </c>
      <c r="C983">
        <v>44157</v>
      </c>
      <c r="D983" t="s">
        <v>126</v>
      </c>
      <c r="E983" t="s">
        <v>129</v>
      </c>
      <c r="F983">
        <v>1</v>
      </c>
      <c r="G983">
        <v>148</v>
      </c>
      <c r="I983" s="159">
        <f t="shared" si="16"/>
        <v>44157</v>
      </c>
    </row>
    <row r="984" spans="2:9" x14ac:dyDescent="0.35">
      <c r="B984">
        <v>982</v>
      </c>
      <c r="C984">
        <v>44157</v>
      </c>
      <c r="D984" t="s">
        <v>124</v>
      </c>
      <c r="E984" t="s">
        <v>130</v>
      </c>
      <c r="F984">
        <v>1</v>
      </c>
      <c r="G984">
        <v>57</v>
      </c>
      <c r="I984" s="159">
        <f t="shared" si="16"/>
        <v>44157</v>
      </c>
    </row>
    <row r="985" spans="2:9" x14ac:dyDescent="0.35">
      <c r="B985">
        <v>983</v>
      </c>
      <c r="C985">
        <v>44157</v>
      </c>
      <c r="D985" t="s">
        <v>126</v>
      </c>
      <c r="E985" t="s">
        <v>128</v>
      </c>
      <c r="F985">
        <v>2</v>
      </c>
      <c r="G985">
        <v>60</v>
      </c>
      <c r="I985" s="159">
        <f t="shared" si="16"/>
        <v>44157</v>
      </c>
    </row>
    <row r="986" spans="2:9" x14ac:dyDescent="0.35">
      <c r="B986">
        <v>984</v>
      </c>
      <c r="C986">
        <v>44158</v>
      </c>
      <c r="D986" t="s">
        <v>124</v>
      </c>
      <c r="E986" t="s">
        <v>130</v>
      </c>
      <c r="F986">
        <v>5</v>
      </c>
      <c r="G986">
        <v>300</v>
      </c>
      <c r="I986" s="159">
        <f t="shared" si="16"/>
        <v>44158</v>
      </c>
    </row>
    <row r="987" spans="2:9" x14ac:dyDescent="0.35">
      <c r="B987">
        <v>985</v>
      </c>
      <c r="C987">
        <v>44158</v>
      </c>
      <c r="D987" t="s">
        <v>126</v>
      </c>
      <c r="E987" t="s">
        <v>127</v>
      </c>
      <c r="F987">
        <v>2</v>
      </c>
      <c r="G987">
        <v>232</v>
      </c>
      <c r="I987" s="159">
        <f t="shared" si="16"/>
        <v>44158</v>
      </c>
    </row>
    <row r="988" spans="2:9" x14ac:dyDescent="0.35">
      <c r="B988">
        <v>986</v>
      </c>
      <c r="C988">
        <v>44158</v>
      </c>
      <c r="D988" t="s">
        <v>124</v>
      </c>
      <c r="E988" t="s">
        <v>128</v>
      </c>
      <c r="F988">
        <v>1</v>
      </c>
      <c r="G988">
        <v>51</v>
      </c>
      <c r="I988" s="159">
        <f t="shared" si="16"/>
        <v>44158</v>
      </c>
    </row>
    <row r="989" spans="2:9" x14ac:dyDescent="0.35">
      <c r="B989">
        <v>987</v>
      </c>
      <c r="C989">
        <v>44159</v>
      </c>
      <c r="D989" t="s">
        <v>125</v>
      </c>
      <c r="E989" t="s">
        <v>127</v>
      </c>
      <c r="F989">
        <v>1</v>
      </c>
      <c r="G989">
        <v>434</v>
      </c>
      <c r="I989" s="159">
        <f t="shared" si="16"/>
        <v>44159</v>
      </c>
    </row>
    <row r="990" spans="2:9" x14ac:dyDescent="0.35">
      <c r="B990">
        <v>988</v>
      </c>
      <c r="C990">
        <v>44159</v>
      </c>
      <c r="D990" t="s">
        <v>123</v>
      </c>
      <c r="E990" t="s">
        <v>128</v>
      </c>
      <c r="F990">
        <v>5</v>
      </c>
      <c r="G990">
        <v>1100</v>
      </c>
      <c r="I990" s="159">
        <f t="shared" si="16"/>
        <v>44159</v>
      </c>
    </row>
    <row r="991" spans="2:9" x14ac:dyDescent="0.35">
      <c r="B991">
        <v>989</v>
      </c>
      <c r="C991">
        <v>44159</v>
      </c>
      <c r="D991" t="s">
        <v>125</v>
      </c>
      <c r="E991" t="s">
        <v>129</v>
      </c>
      <c r="F991">
        <v>2</v>
      </c>
      <c r="G991">
        <v>1022</v>
      </c>
      <c r="I991" s="159">
        <f t="shared" si="16"/>
        <v>44159</v>
      </c>
    </row>
    <row r="992" spans="2:9" x14ac:dyDescent="0.35">
      <c r="B992">
        <v>990</v>
      </c>
      <c r="C992">
        <v>44160</v>
      </c>
      <c r="D992" t="s">
        <v>123</v>
      </c>
      <c r="E992" t="s">
        <v>130</v>
      </c>
      <c r="F992">
        <v>1</v>
      </c>
      <c r="G992">
        <v>247</v>
      </c>
      <c r="I992" s="159">
        <f t="shared" si="16"/>
        <v>44160</v>
      </c>
    </row>
    <row r="993" spans="2:9" x14ac:dyDescent="0.35">
      <c r="B993">
        <v>991</v>
      </c>
      <c r="C993">
        <v>44160</v>
      </c>
      <c r="D993" t="s">
        <v>125</v>
      </c>
      <c r="E993" t="s">
        <v>128</v>
      </c>
      <c r="F993">
        <v>1</v>
      </c>
      <c r="G993">
        <v>959</v>
      </c>
      <c r="I993" s="159">
        <f t="shared" si="16"/>
        <v>44160</v>
      </c>
    </row>
    <row r="994" spans="2:9" x14ac:dyDescent="0.35">
      <c r="B994">
        <v>992</v>
      </c>
      <c r="C994">
        <v>44160</v>
      </c>
      <c r="D994" t="s">
        <v>123</v>
      </c>
      <c r="E994" t="s">
        <v>130</v>
      </c>
      <c r="F994">
        <v>1</v>
      </c>
      <c r="G994">
        <v>71</v>
      </c>
      <c r="I994" s="159">
        <f t="shared" si="16"/>
        <v>44160</v>
      </c>
    </row>
    <row r="995" spans="2:9" x14ac:dyDescent="0.35">
      <c r="B995">
        <v>993</v>
      </c>
      <c r="C995">
        <v>44161</v>
      </c>
      <c r="D995" t="s">
        <v>125</v>
      </c>
      <c r="E995" t="s">
        <v>127</v>
      </c>
      <c r="F995">
        <v>1</v>
      </c>
      <c r="G995">
        <v>591</v>
      </c>
      <c r="I995" s="159">
        <f t="shared" si="16"/>
        <v>44161</v>
      </c>
    </row>
    <row r="996" spans="2:9" x14ac:dyDescent="0.35">
      <c r="B996">
        <v>994</v>
      </c>
      <c r="C996">
        <v>44161</v>
      </c>
      <c r="D996" t="s">
        <v>123</v>
      </c>
      <c r="E996" t="s">
        <v>128</v>
      </c>
      <c r="F996">
        <v>1</v>
      </c>
      <c r="G996">
        <v>65</v>
      </c>
      <c r="I996" s="159">
        <f t="shared" si="16"/>
        <v>44161</v>
      </c>
    </row>
    <row r="997" spans="2:9" x14ac:dyDescent="0.35">
      <c r="B997">
        <v>995</v>
      </c>
      <c r="C997">
        <v>44161</v>
      </c>
      <c r="D997" t="s">
        <v>125</v>
      </c>
      <c r="E997" t="s">
        <v>127</v>
      </c>
      <c r="F997">
        <v>1</v>
      </c>
      <c r="G997">
        <v>1053</v>
      </c>
      <c r="I997" s="159">
        <f t="shared" si="16"/>
        <v>44161</v>
      </c>
    </row>
    <row r="998" spans="2:9" x14ac:dyDescent="0.35">
      <c r="B998">
        <v>996</v>
      </c>
      <c r="C998">
        <v>44162</v>
      </c>
      <c r="D998" t="s">
        <v>126</v>
      </c>
      <c r="E998" t="s">
        <v>128</v>
      </c>
      <c r="F998">
        <v>1</v>
      </c>
      <c r="G998">
        <v>94</v>
      </c>
      <c r="I998" s="159">
        <f t="shared" si="16"/>
        <v>44162</v>
      </c>
    </row>
    <row r="999" spans="2:9" x14ac:dyDescent="0.35">
      <c r="B999">
        <v>997</v>
      </c>
      <c r="C999">
        <v>44162</v>
      </c>
      <c r="D999" t="s">
        <v>124</v>
      </c>
      <c r="E999" t="s">
        <v>129</v>
      </c>
      <c r="F999">
        <v>1</v>
      </c>
      <c r="G999">
        <v>53</v>
      </c>
      <c r="I999" s="159">
        <f t="shared" si="16"/>
        <v>44162</v>
      </c>
    </row>
    <row r="1000" spans="2:9" x14ac:dyDescent="0.35">
      <c r="B1000">
        <v>998</v>
      </c>
      <c r="C1000">
        <v>44162</v>
      </c>
      <c r="D1000" t="s">
        <v>126</v>
      </c>
      <c r="E1000" t="s">
        <v>130</v>
      </c>
      <c r="F1000">
        <v>3</v>
      </c>
      <c r="G1000">
        <v>471</v>
      </c>
      <c r="I1000" s="159">
        <f t="shared" si="16"/>
        <v>44162</v>
      </c>
    </row>
    <row r="1001" spans="2:9" x14ac:dyDescent="0.35">
      <c r="B1001">
        <v>999</v>
      </c>
      <c r="C1001">
        <v>44163</v>
      </c>
      <c r="D1001" t="s">
        <v>124</v>
      </c>
      <c r="E1001" t="s">
        <v>128</v>
      </c>
      <c r="F1001">
        <v>5</v>
      </c>
      <c r="G1001">
        <v>175</v>
      </c>
      <c r="I1001" s="159">
        <f t="shared" si="16"/>
        <v>44163</v>
      </c>
    </row>
    <row r="1002" spans="2:9" x14ac:dyDescent="0.35">
      <c r="B1002">
        <v>1000</v>
      </c>
      <c r="C1002">
        <v>44163</v>
      </c>
      <c r="D1002" t="s">
        <v>126</v>
      </c>
      <c r="E1002" t="s">
        <v>130</v>
      </c>
      <c r="F1002">
        <v>2</v>
      </c>
      <c r="G1002">
        <v>290</v>
      </c>
      <c r="I1002" s="159">
        <f t="shared" si="16"/>
        <v>44163</v>
      </c>
    </row>
    <row r="1003" spans="2:9" x14ac:dyDescent="0.35">
      <c r="B1003">
        <v>1001</v>
      </c>
      <c r="C1003">
        <v>44163</v>
      </c>
      <c r="D1003" t="s">
        <v>124</v>
      </c>
      <c r="E1003" t="s">
        <v>127</v>
      </c>
      <c r="F1003">
        <v>1</v>
      </c>
      <c r="G1003">
        <v>37</v>
      </c>
      <c r="I1003" s="159">
        <f t="shared" si="16"/>
        <v>44163</v>
      </c>
    </row>
    <row r="1004" spans="2:9" x14ac:dyDescent="0.35">
      <c r="B1004">
        <v>1002</v>
      </c>
      <c r="C1004">
        <v>44164</v>
      </c>
      <c r="D1004" t="s">
        <v>126</v>
      </c>
      <c r="E1004" t="s">
        <v>128</v>
      </c>
      <c r="F1004">
        <v>1</v>
      </c>
      <c r="G1004">
        <v>49</v>
      </c>
      <c r="I1004" s="159">
        <f t="shared" si="16"/>
        <v>44164</v>
      </c>
    </row>
    <row r="1005" spans="2:9" x14ac:dyDescent="0.35">
      <c r="B1005">
        <v>1003</v>
      </c>
      <c r="C1005">
        <v>44164</v>
      </c>
      <c r="D1005" t="s">
        <v>124</v>
      </c>
      <c r="E1005" t="s">
        <v>127</v>
      </c>
      <c r="F1005">
        <v>1</v>
      </c>
      <c r="G1005">
        <v>39</v>
      </c>
      <c r="I1005" s="159">
        <f t="shared" si="16"/>
        <v>44164</v>
      </c>
    </row>
    <row r="1006" spans="2:9" x14ac:dyDescent="0.35">
      <c r="B1006">
        <v>1004</v>
      </c>
      <c r="C1006">
        <v>44164</v>
      </c>
      <c r="D1006" t="s">
        <v>126</v>
      </c>
      <c r="E1006" t="s">
        <v>129</v>
      </c>
      <c r="F1006">
        <v>1</v>
      </c>
      <c r="G1006">
        <v>109</v>
      </c>
      <c r="I1006" s="159">
        <f t="shared" si="16"/>
        <v>44164</v>
      </c>
    </row>
    <row r="1007" spans="2:9" x14ac:dyDescent="0.35">
      <c r="B1007">
        <v>1005</v>
      </c>
      <c r="C1007">
        <v>44165</v>
      </c>
      <c r="D1007" t="s">
        <v>123</v>
      </c>
      <c r="E1007" t="s">
        <v>129</v>
      </c>
      <c r="F1007">
        <v>1</v>
      </c>
      <c r="G1007">
        <v>162</v>
      </c>
      <c r="I1007" s="159">
        <f t="shared" si="16"/>
        <v>44165</v>
      </c>
    </row>
    <row r="1008" spans="2:9" x14ac:dyDescent="0.35">
      <c r="B1008">
        <v>1006</v>
      </c>
      <c r="C1008">
        <v>44165</v>
      </c>
      <c r="D1008" t="s">
        <v>125</v>
      </c>
      <c r="E1008" t="s">
        <v>130</v>
      </c>
      <c r="F1008">
        <v>1</v>
      </c>
      <c r="G1008">
        <v>197</v>
      </c>
      <c r="I1008" s="159">
        <f t="shared" si="16"/>
        <v>44165</v>
      </c>
    </row>
    <row r="1009" spans="2:9" x14ac:dyDescent="0.35">
      <c r="B1009">
        <v>1007</v>
      </c>
      <c r="C1009">
        <v>44165</v>
      </c>
      <c r="D1009" t="s">
        <v>123</v>
      </c>
      <c r="E1009" t="s">
        <v>128</v>
      </c>
      <c r="F1009">
        <v>1</v>
      </c>
      <c r="G1009">
        <v>205</v>
      </c>
      <c r="I1009" s="159">
        <f t="shared" si="16"/>
        <v>44165</v>
      </c>
    </row>
    <row r="1010" spans="2:9" x14ac:dyDescent="0.35">
      <c r="B1010">
        <v>1008</v>
      </c>
      <c r="C1010">
        <v>44166</v>
      </c>
      <c r="D1010" t="s">
        <v>125</v>
      </c>
      <c r="E1010" t="s">
        <v>130</v>
      </c>
      <c r="F1010">
        <v>2</v>
      </c>
      <c r="G1010">
        <v>1948</v>
      </c>
      <c r="I1010" s="159">
        <f t="shared" si="16"/>
        <v>44166</v>
      </c>
    </row>
    <row r="1011" spans="2:9" x14ac:dyDescent="0.35">
      <c r="B1011">
        <v>1009</v>
      </c>
      <c r="C1011">
        <v>44166</v>
      </c>
      <c r="D1011" t="s">
        <v>123</v>
      </c>
      <c r="E1011" t="s">
        <v>127</v>
      </c>
      <c r="F1011">
        <v>6</v>
      </c>
      <c r="G1011">
        <v>2076</v>
      </c>
      <c r="I1011" s="159">
        <f t="shared" si="16"/>
        <v>44166</v>
      </c>
    </row>
    <row r="1012" spans="2:9" x14ac:dyDescent="0.35">
      <c r="B1012">
        <v>1010</v>
      </c>
      <c r="C1012">
        <v>44166</v>
      </c>
      <c r="D1012" t="s">
        <v>125</v>
      </c>
      <c r="E1012" t="s">
        <v>128</v>
      </c>
      <c r="F1012">
        <v>1</v>
      </c>
      <c r="G1012">
        <v>682</v>
      </c>
      <c r="I1012" s="159">
        <f t="shared" si="16"/>
        <v>44166</v>
      </c>
    </row>
    <row r="1013" spans="2:9" x14ac:dyDescent="0.35">
      <c r="B1013">
        <v>1011</v>
      </c>
      <c r="C1013">
        <v>44167</v>
      </c>
      <c r="D1013" t="s">
        <v>123</v>
      </c>
      <c r="E1013" t="s">
        <v>127</v>
      </c>
      <c r="F1013">
        <v>1</v>
      </c>
      <c r="G1013">
        <v>169</v>
      </c>
      <c r="I1013" s="159">
        <f t="shared" si="16"/>
        <v>44167</v>
      </c>
    </row>
    <row r="1014" spans="2:9" x14ac:dyDescent="0.35">
      <c r="B1014">
        <v>1012</v>
      </c>
      <c r="C1014">
        <v>44167</v>
      </c>
      <c r="D1014" t="s">
        <v>125</v>
      </c>
      <c r="E1014" t="s">
        <v>129</v>
      </c>
      <c r="F1014">
        <v>1</v>
      </c>
      <c r="G1014">
        <v>398</v>
      </c>
      <c r="I1014" s="159">
        <f t="shared" si="16"/>
        <v>44167</v>
      </c>
    </row>
    <row r="1015" spans="2:9" x14ac:dyDescent="0.35">
      <c r="B1015">
        <v>1013</v>
      </c>
      <c r="C1015">
        <v>44167</v>
      </c>
      <c r="D1015" t="s">
        <v>123</v>
      </c>
      <c r="E1015" t="s">
        <v>130</v>
      </c>
      <c r="F1015">
        <v>5</v>
      </c>
      <c r="G1015">
        <v>930</v>
      </c>
      <c r="I1015" s="159">
        <f t="shared" si="16"/>
        <v>44167</v>
      </c>
    </row>
    <row r="1016" spans="2:9" x14ac:dyDescent="0.35">
      <c r="B1016">
        <v>1014</v>
      </c>
      <c r="C1016">
        <v>44168</v>
      </c>
      <c r="D1016" t="s">
        <v>124</v>
      </c>
      <c r="E1016" t="s">
        <v>130</v>
      </c>
      <c r="F1016">
        <v>7</v>
      </c>
      <c r="G1016">
        <v>336</v>
      </c>
      <c r="I1016" s="159">
        <f t="shared" si="16"/>
        <v>44168</v>
      </c>
    </row>
    <row r="1017" spans="2:9" x14ac:dyDescent="0.35">
      <c r="B1017">
        <v>1015</v>
      </c>
      <c r="C1017">
        <v>44168</v>
      </c>
      <c r="D1017" t="s">
        <v>126</v>
      </c>
      <c r="E1017" t="s">
        <v>128</v>
      </c>
      <c r="F1017">
        <v>2</v>
      </c>
      <c r="G1017">
        <v>164</v>
      </c>
      <c r="I1017" s="159">
        <f t="shared" si="16"/>
        <v>44168</v>
      </c>
    </row>
    <row r="1018" spans="2:9" x14ac:dyDescent="0.35">
      <c r="B1018">
        <v>1016</v>
      </c>
      <c r="C1018">
        <v>44168</v>
      </c>
      <c r="D1018" t="s">
        <v>124</v>
      </c>
      <c r="E1018" t="s">
        <v>130</v>
      </c>
      <c r="F1018">
        <v>1</v>
      </c>
      <c r="G1018">
        <v>50</v>
      </c>
      <c r="I1018" s="159">
        <f t="shared" si="16"/>
        <v>44168</v>
      </c>
    </row>
    <row r="1019" spans="2:9" x14ac:dyDescent="0.35">
      <c r="B1019">
        <v>1017</v>
      </c>
      <c r="C1019">
        <v>44169</v>
      </c>
      <c r="D1019" t="s">
        <v>126</v>
      </c>
      <c r="E1019" t="s">
        <v>127</v>
      </c>
      <c r="F1019">
        <v>1</v>
      </c>
      <c r="G1019">
        <v>168</v>
      </c>
      <c r="I1019" s="159">
        <f t="shared" si="16"/>
        <v>44169</v>
      </c>
    </row>
    <row r="1020" spans="2:9" x14ac:dyDescent="0.35">
      <c r="B1020">
        <v>1018</v>
      </c>
      <c r="C1020">
        <v>44169</v>
      </c>
      <c r="D1020" t="s">
        <v>124</v>
      </c>
      <c r="E1020" t="s">
        <v>128</v>
      </c>
      <c r="F1020">
        <v>1</v>
      </c>
      <c r="G1020">
        <v>46</v>
      </c>
      <c r="I1020" s="159">
        <f t="shared" si="16"/>
        <v>44169</v>
      </c>
    </row>
    <row r="1021" spans="2:9" x14ac:dyDescent="0.35">
      <c r="B1021">
        <v>1019</v>
      </c>
      <c r="C1021">
        <v>44169</v>
      </c>
      <c r="D1021" t="s">
        <v>126</v>
      </c>
      <c r="E1021" t="s">
        <v>127</v>
      </c>
      <c r="F1021">
        <v>1</v>
      </c>
      <c r="G1021">
        <v>177</v>
      </c>
      <c r="I1021" s="159">
        <f t="shared" si="16"/>
        <v>44169</v>
      </c>
    </row>
    <row r="1022" spans="2:9" x14ac:dyDescent="0.35">
      <c r="B1022">
        <v>1020</v>
      </c>
      <c r="C1022">
        <v>44170</v>
      </c>
      <c r="D1022" t="s">
        <v>124</v>
      </c>
      <c r="E1022" t="s">
        <v>129</v>
      </c>
      <c r="F1022">
        <v>1</v>
      </c>
      <c r="G1022">
        <v>58</v>
      </c>
      <c r="I1022" s="159">
        <f t="shared" si="16"/>
        <v>44170</v>
      </c>
    </row>
    <row r="1023" spans="2:9" x14ac:dyDescent="0.35">
      <c r="B1023">
        <v>1021</v>
      </c>
      <c r="C1023">
        <v>44170</v>
      </c>
      <c r="D1023" t="s">
        <v>126</v>
      </c>
      <c r="E1023" t="s">
        <v>130</v>
      </c>
      <c r="F1023">
        <v>1</v>
      </c>
      <c r="G1023">
        <v>41</v>
      </c>
      <c r="I1023" s="159">
        <f t="shared" si="16"/>
        <v>44170</v>
      </c>
    </row>
    <row r="1024" spans="2:9" x14ac:dyDescent="0.35">
      <c r="B1024">
        <v>1022</v>
      </c>
      <c r="C1024">
        <v>44170</v>
      </c>
      <c r="D1024" t="s">
        <v>124</v>
      </c>
      <c r="E1024" t="s">
        <v>127</v>
      </c>
      <c r="F1024">
        <v>4</v>
      </c>
      <c r="G1024">
        <v>184</v>
      </c>
      <c r="I1024" s="159">
        <f t="shared" si="16"/>
        <v>44170</v>
      </c>
    </row>
    <row r="1025" spans="2:9" x14ac:dyDescent="0.35">
      <c r="B1025">
        <v>1023</v>
      </c>
      <c r="C1025">
        <v>44171</v>
      </c>
      <c r="D1025" t="s">
        <v>125</v>
      </c>
      <c r="E1025" t="s">
        <v>128</v>
      </c>
      <c r="F1025">
        <v>1</v>
      </c>
      <c r="G1025">
        <v>1001</v>
      </c>
      <c r="I1025" s="159">
        <f t="shared" si="16"/>
        <v>44171</v>
      </c>
    </row>
    <row r="1026" spans="2:9" x14ac:dyDescent="0.35">
      <c r="B1026">
        <v>1024</v>
      </c>
      <c r="C1026">
        <v>44171</v>
      </c>
      <c r="D1026" t="s">
        <v>123</v>
      </c>
      <c r="E1026" t="s">
        <v>130</v>
      </c>
      <c r="F1026">
        <v>6</v>
      </c>
      <c r="G1026">
        <v>1092</v>
      </c>
      <c r="I1026" s="159">
        <f t="shared" si="16"/>
        <v>44171</v>
      </c>
    </row>
    <row r="1027" spans="2:9" x14ac:dyDescent="0.35">
      <c r="B1027">
        <v>1025</v>
      </c>
      <c r="C1027">
        <v>44171</v>
      </c>
      <c r="D1027" t="s">
        <v>125</v>
      </c>
      <c r="E1027" t="s">
        <v>127</v>
      </c>
      <c r="F1027">
        <v>1</v>
      </c>
      <c r="G1027">
        <v>315</v>
      </c>
      <c r="I1027" s="159">
        <f t="shared" si="16"/>
        <v>44171</v>
      </c>
    </row>
    <row r="1028" spans="2:9" x14ac:dyDescent="0.35">
      <c r="B1028">
        <v>1026</v>
      </c>
      <c r="C1028">
        <v>44172</v>
      </c>
      <c r="D1028" t="s">
        <v>123</v>
      </c>
      <c r="E1028" t="s">
        <v>128</v>
      </c>
      <c r="F1028">
        <v>1</v>
      </c>
      <c r="G1028">
        <v>73</v>
      </c>
      <c r="I1028" s="159">
        <f t="shared" ref="I1028:I1091" si="17">C1028</f>
        <v>44172</v>
      </c>
    </row>
    <row r="1029" spans="2:9" x14ac:dyDescent="0.35">
      <c r="B1029">
        <v>1027</v>
      </c>
      <c r="C1029">
        <v>44172</v>
      </c>
      <c r="D1029" t="s">
        <v>125</v>
      </c>
      <c r="E1029" t="s">
        <v>127</v>
      </c>
      <c r="F1029">
        <v>1</v>
      </c>
      <c r="G1029">
        <v>706</v>
      </c>
      <c r="I1029" s="159">
        <f t="shared" si="17"/>
        <v>44172</v>
      </c>
    </row>
    <row r="1030" spans="2:9" x14ac:dyDescent="0.35">
      <c r="B1030">
        <v>1028</v>
      </c>
      <c r="C1030">
        <v>44172</v>
      </c>
      <c r="D1030" t="s">
        <v>123</v>
      </c>
      <c r="E1030" t="s">
        <v>129</v>
      </c>
      <c r="F1030">
        <v>1</v>
      </c>
      <c r="G1030">
        <v>293</v>
      </c>
      <c r="I1030" s="159">
        <f t="shared" si="17"/>
        <v>44172</v>
      </c>
    </row>
    <row r="1031" spans="2:9" x14ac:dyDescent="0.35">
      <c r="B1031">
        <v>1029</v>
      </c>
      <c r="C1031">
        <v>44173</v>
      </c>
      <c r="D1031" t="s">
        <v>125</v>
      </c>
      <c r="E1031" t="s">
        <v>130</v>
      </c>
      <c r="F1031">
        <v>1</v>
      </c>
      <c r="G1031">
        <v>1165</v>
      </c>
      <c r="I1031" s="159">
        <f t="shared" si="17"/>
        <v>44173</v>
      </c>
    </row>
    <row r="1032" spans="2:9" x14ac:dyDescent="0.35">
      <c r="B1032">
        <v>1030</v>
      </c>
      <c r="C1032">
        <v>44173</v>
      </c>
      <c r="D1032" t="s">
        <v>123</v>
      </c>
      <c r="E1032" t="s">
        <v>127</v>
      </c>
      <c r="F1032">
        <v>6</v>
      </c>
      <c r="G1032">
        <v>1218</v>
      </c>
      <c r="I1032" s="159">
        <f t="shared" si="17"/>
        <v>44173</v>
      </c>
    </row>
    <row r="1033" spans="2:9" x14ac:dyDescent="0.35">
      <c r="B1033">
        <v>1031</v>
      </c>
      <c r="C1033">
        <v>44173</v>
      </c>
      <c r="D1033" t="s">
        <v>125</v>
      </c>
      <c r="E1033" t="s">
        <v>128</v>
      </c>
      <c r="F1033">
        <v>1</v>
      </c>
      <c r="G1033">
        <v>864</v>
      </c>
      <c r="I1033" s="159">
        <f t="shared" si="17"/>
        <v>44173</v>
      </c>
    </row>
    <row r="1034" spans="2:9" x14ac:dyDescent="0.35">
      <c r="B1034">
        <v>1032</v>
      </c>
      <c r="C1034">
        <v>44174</v>
      </c>
      <c r="D1034" t="s">
        <v>126</v>
      </c>
      <c r="E1034" t="s">
        <v>130</v>
      </c>
      <c r="F1034">
        <v>1</v>
      </c>
      <c r="G1034">
        <v>41</v>
      </c>
      <c r="I1034" s="159">
        <f t="shared" si="17"/>
        <v>44174</v>
      </c>
    </row>
    <row r="1035" spans="2:9" x14ac:dyDescent="0.35">
      <c r="B1035">
        <v>1033</v>
      </c>
      <c r="C1035">
        <v>44174</v>
      </c>
      <c r="D1035" t="s">
        <v>124</v>
      </c>
      <c r="E1035" t="s">
        <v>127</v>
      </c>
      <c r="F1035">
        <v>8</v>
      </c>
      <c r="G1035">
        <v>256</v>
      </c>
      <c r="I1035" s="159">
        <f t="shared" si="17"/>
        <v>44174</v>
      </c>
    </row>
    <row r="1036" spans="2:9" x14ac:dyDescent="0.35">
      <c r="B1036">
        <v>1034</v>
      </c>
      <c r="C1036">
        <v>44174</v>
      </c>
      <c r="D1036" t="s">
        <v>126</v>
      </c>
      <c r="E1036" t="s">
        <v>128</v>
      </c>
      <c r="F1036">
        <v>1</v>
      </c>
      <c r="G1036">
        <v>42</v>
      </c>
      <c r="I1036" s="159">
        <f t="shared" si="17"/>
        <v>44174</v>
      </c>
    </row>
    <row r="1037" spans="2:9" x14ac:dyDescent="0.35">
      <c r="B1037">
        <v>1035</v>
      </c>
      <c r="C1037">
        <v>44175</v>
      </c>
      <c r="D1037" t="s">
        <v>124</v>
      </c>
      <c r="E1037" t="s">
        <v>127</v>
      </c>
      <c r="F1037">
        <v>3</v>
      </c>
      <c r="G1037">
        <v>129</v>
      </c>
      <c r="I1037" s="159">
        <f t="shared" si="17"/>
        <v>44175</v>
      </c>
    </row>
    <row r="1038" spans="2:9" x14ac:dyDescent="0.35">
      <c r="B1038">
        <v>1036</v>
      </c>
      <c r="C1038">
        <v>44175</v>
      </c>
      <c r="D1038" t="s">
        <v>126</v>
      </c>
      <c r="E1038" t="s">
        <v>129</v>
      </c>
      <c r="F1038">
        <v>1</v>
      </c>
      <c r="G1038">
        <v>185</v>
      </c>
      <c r="I1038" s="159">
        <f t="shared" si="17"/>
        <v>44175</v>
      </c>
    </row>
    <row r="1039" spans="2:9" x14ac:dyDescent="0.35">
      <c r="B1039">
        <v>1037</v>
      </c>
      <c r="C1039">
        <v>44175</v>
      </c>
      <c r="D1039" t="s">
        <v>124</v>
      </c>
      <c r="E1039" t="s">
        <v>130</v>
      </c>
      <c r="F1039">
        <v>2</v>
      </c>
      <c r="G1039">
        <v>88</v>
      </c>
      <c r="I1039" s="159">
        <f t="shared" si="17"/>
        <v>44175</v>
      </c>
    </row>
    <row r="1040" spans="2:9" x14ac:dyDescent="0.35">
      <c r="B1040">
        <v>1038</v>
      </c>
      <c r="C1040">
        <v>44176</v>
      </c>
      <c r="D1040" t="s">
        <v>126</v>
      </c>
      <c r="E1040" t="s">
        <v>127</v>
      </c>
      <c r="F1040">
        <v>1</v>
      </c>
      <c r="G1040">
        <v>86</v>
      </c>
      <c r="I1040" s="159">
        <f t="shared" si="17"/>
        <v>44176</v>
      </c>
    </row>
    <row r="1041" spans="2:9" x14ac:dyDescent="0.35">
      <c r="B1041">
        <v>1039</v>
      </c>
      <c r="C1041">
        <v>44176</v>
      </c>
      <c r="D1041" t="s">
        <v>124</v>
      </c>
      <c r="E1041" t="s">
        <v>128</v>
      </c>
      <c r="F1041">
        <v>4</v>
      </c>
      <c r="G1041">
        <v>208</v>
      </c>
      <c r="I1041" s="159">
        <f t="shared" si="17"/>
        <v>44176</v>
      </c>
    </row>
    <row r="1042" spans="2:9" x14ac:dyDescent="0.35">
      <c r="B1042">
        <v>1040</v>
      </c>
      <c r="C1042">
        <v>44176</v>
      </c>
      <c r="D1042" t="s">
        <v>126</v>
      </c>
      <c r="E1042" t="s">
        <v>129</v>
      </c>
      <c r="F1042">
        <v>1</v>
      </c>
      <c r="G1042">
        <v>70</v>
      </c>
      <c r="I1042" s="159">
        <f t="shared" si="17"/>
        <v>44176</v>
      </c>
    </row>
    <row r="1043" spans="2:9" x14ac:dyDescent="0.35">
      <c r="B1043">
        <v>1041</v>
      </c>
      <c r="C1043">
        <v>44177</v>
      </c>
      <c r="D1043" t="s">
        <v>123</v>
      </c>
      <c r="E1043" t="s">
        <v>127</v>
      </c>
      <c r="F1043">
        <v>4</v>
      </c>
      <c r="G1043">
        <v>248</v>
      </c>
      <c r="I1043" s="159">
        <f t="shared" si="17"/>
        <v>44177</v>
      </c>
    </row>
    <row r="1044" spans="2:9" x14ac:dyDescent="0.35">
      <c r="B1044">
        <v>1042</v>
      </c>
      <c r="C1044">
        <v>44177</v>
      </c>
      <c r="D1044" t="s">
        <v>125</v>
      </c>
      <c r="E1044" t="s">
        <v>128</v>
      </c>
      <c r="F1044">
        <v>2</v>
      </c>
      <c r="G1044">
        <v>360</v>
      </c>
      <c r="I1044" s="159">
        <f t="shared" si="17"/>
        <v>44177</v>
      </c>
    </row>
    <row r="1045" spans="2:9" x14ac:dyDescent="0.35">
      <c r="B1045">
        <v>1043</v>
      </c>
      <c r="C1045">
        <v>44177</v>
      </c>
      <c r="D1045" t="s">
        <v>123</v>
      </c>
      <c r="E1045" t="s">
        <v>127</v>
      </c>
      <c r="F1045">
        <v>4</v>
      </c>
      <c r="G1045">
        <v>956</v>
      </c>
      <c r="I1045" s="159">
        <f t="shared" si="17"/>
        <v>44177</v>
      </c>
    </row>
    <row r="1046" spans="2:9" x14ac:dyDescent="0.35">
      <c r="B1046">
        <v>1044</v>
      </c>
      <c r="C1046">
        <v>44178</v>
      </c>
      <c r="D1046" t="s">
        <v>125</v>
      </c>
      <c r="E1046" t="s">
        <v>129</v>
      </c>
      <c r="F1046">
        <v>2</v>
      </c>
      <c r="G1046">
        <v>1188</v>
      </c>
      <c r="I1046" s="159">
        <f t="shared" si="17"/>
        <v>44178</v>
      </c>
    </row>
    <row r="1047" spans="2:9" x14ac:dyDescent="0.35">
      <c r="B1047">
        <v>1045</v>
      </c>
      <c r="C1047">
        <v>44178</v>
      </c>
      <c r="D1047" t="s">
        <v>123</v>
      </c>
      <c r="E1047" t="s">
        <v>130</v>
      </c>
      <c r="F1047">
        <v>1</v>
      </c>
      <c r="G1047">
        <v>206</v>
      </c>
      <c r="I1047" s="159">
        <f t="shared" si="17"/>
        <v>44178</v>
      </c>
    </row>
    <row r="1048" spans="2:9" x14ac:dyDescent="0.35">
      <c r="B1048">
        <v>1046</v>
      </c>
      <c r="C1048">
        <v>44178</v>
      </c>
      <c r="D1048" t="s">
        <v>125</v>
      </c>
      <c r="E1048" t="s">
        <v>127</v>
      </c>
      <c r="F1048">
        <v>1</v>
      </c>
      <c r="G1048">
        <v>1020</v>
      </c>
      <c r="I1048" s="159">
        <f t="shared" si="17"/>
        <v>44178</v>
      </c>
    </row>
    <row r="1049" spans="2:9" x14ac:dyDescent="0.35">
      <c r="B1049">
        <v>1047</v>
      </c>
      <c r="C1049">
        <v>44179</v>
      </c>
      <c r="D1049" t="s">
        <v>123</v>
      </c>
      <c r="E1049" t="s">
        <v>128</v>
      </c>
      <c r="F1049">
        <v>1</v>
      </c>
      <c r="G1049">
        <v>334</v>
      </c>
      <c r="I1049" s="159">
        <f t="shared" si="17"/>
        <v>44179</v>
      </c>
    </row>
    <row r="1050" spans="2:9" x14ac:dyDescent="0.35">
      <c r="B1050">
        <v>1048</v>
      </c>
      <c r="C1050">
        <v>44179</v>
      </c>
      <c r="D1050" t="s">
        <v>125</v>
      </c>
      <c r="E1050" t="s">
        <v>129</v>
      </c>
      <c r="F1050">
        <v>1</v>
      </c>
      <c r="G1050">
        <v>565</v>
      </c>
      <c r="I1050" s="159">
        <f t="shared" si="17"/>
        <v>44179</v>
      </c>
    </row>
    <row r="1051" spans="2:9" x14ac:dyDescent="0.35">
      <c r="B1051">
        <v>1049</v>
      </c>
      <c r="C1051">
        <v>44179</v>
      </c>
      <c r="D1051" t="s">
        <v>123</v>
      </c>
      <c r="E1051" t="s">
        <v>130</v>
      </c>
      <c r="F1051">
        <v>1</v>
      </c>
      <c r="G1051">
        <v>290</v>
      </c>
      <c r="I1051" s="159">
        <f t="shared" si="17"/>
        <v>44179</v>
      </c>
    </row>
    <row r="1052" spans="2:9" x14ac:dyDescent="0.35">
      <c r="B1052">
        <v>1050</v>
      </c>
      <c r="C1052">
        <v>44180</v>
      </c>
      <c r="D1052" t="s">
        <v>124</v>
      </c>
      <c r="E1052" t="s">
        <v>128</v>
      </c>
      <c r="F1052">
        <v>1</v>
      </c>
      <c r="G1052">
        <v>41</v>
      </c>
      <c r="I1052" s="159">
        <f t="shared" si="17"/>
        <v>44180</v>
      </c>
    </row>
    <row r="1053" spans="2:9" x14ac:dyDescent="0.35">
      <c r="B1053">
        <v>1051</v>
      </c>
      <c r="C1053">
        <v>44180</v>
      </c>
      <c r="D1053" t="s">
        <v>126</v>
      </c>
      <c r="E1053" t="s">
        <v>127</v>
      </c>
      <c r="F1053">
        <v>1</v>
      </c>
      <c r="G1053">
        <v>131</v>
      </c>
      <c r="I1053" s="159">
        <f t="shared" si="17"/>
        <v>44180</v>
      </c>
    </row>
    <row r="1054" spans="2:9" x14ac:dyDescent="0.35">
      <c r="B1054">
        <v>1052</v>
      </c>
      <c r="C1054">
        <v>44180</v>
      </c>
      <c r="D1054" t="s">
        <v>124</v>
      </c>
      <c r="E1054" t="s">
        <v>129</v>
      </c>
      <c r="F1054">
        <v>1</v>
      </c>
      <c r="G1054">
        <v>54</v>
      </c>
      <c r="I1054" s="159">
        <f t="shared" si="17"/>
        <v>44180</v>
      </c>
    </row>
    <row r="1055" spans="2:9" x14ac:dyDescent="0.35">
      <c r="B1055">
        <v>1053</v>
      </c>
      <c r="C1055">
        <v>44181</v>
      </c>
      <c r="D1055" t="s">
        <v>126</v>
      </c>
      <c r="E1055" t="s">
        <v>130</v>
      </c>
      <c r="F1055">
        <v>1</v>
      </c>
      <c r="G1055">
        <v>63</v>
      </c>
      <c r="I1055" s="159">
        <f t="shared" si="17"/>
        <v>44181</v>
      </c>
    </row>
    <row r="1056" spans="2:9" x14ac:dyDescent="0.35">
      <c r="B1056">
        <v>1054</v>
      </c>
      <c r="C1056">
        <v>44181</v>
      </c>
      <c r="D1056" t="s">
        <v>124</v>
      </c>
      <c r="E1056" t="s">
        <v>127</v>
      </c>
      <c r="F1056">
        <v>1</v>
      </c>
      <c r="G1056">
        <v>39</v>
      </c>
      <c r="I1056" s="159">
        <f t="shared" si="17"/>
        <v>44181</v>
      </c>
    </row>
    <row r="1057" spans="2:9" x14ac:dyDescent="0.35">
      <c r="B1057">
        <v>1055</v>
      </c>
      <c r="C1057">
        <v>44181</v>
      </c>
      <c r="D1057" t="s">
        <v>126</v>
      </c>
      <c r="E1057" t="s">
        <v>128</v>
      </c>
      <c r="F1057">
        <v>1</v>
      </c>
      <c r="G1057">
        <v>127</v>
      </c>
      <c r="I1057" s="159">
        <f t="shared" si="17"/>
        <v>44181</v>
      </c>
    </row>
    <row r="1058" spans="2:9" x14ac:dyDescent="0.35">
      <c r="B1058">
        <v>1056</v>
      </c>
      <c r="C1058">
        <v>44182</v>
      </c>
      <c r="D1058" t="s">
        <v>124</v>
      </c>
      <c r="E1058" t="s">
        <v>129</v>
      </c>
      <c r="F1058">
        <v>1</v>
      </c>
      <c r="G1058">
        <v>36</v>
      </c>
      <c r="I1058" s="159">
        <f t="shared" si="17"/>
        <v>44182</v>
      </c>
    </row>
    <row r="1059" spans="2:9" x14ac:dyDescent="0.35">
      <c r="B1059">
        <v>1057</v>
      </c>
      <c r="C1059">
        <v>44182</v>
      </c>
      <c r="D1059" t="s">
        <v>126</v>
      </c>
      <c r="E1059" t="s">
        <v>130</v>
      </c>
      <c r="F1059">
        <v>2</v>
      </c>
      <c r="G1059">
        <v>256</v>
      </c>
      <c r="I1059" s="159">
        <f t="shared" si="17"/>
        <v>44182</v>
      </c>
    </row>
    <row r="1060" spans="2:9" x14ac:dyDescent="0.35">
      <c r="B1060">
        <v>1058</v>
      </c>
      <c r="C1060">
        <v>44182</v>
      </c>
      <c r="D1060" t="s">
        <v>124</v>
      </c>
      <c r="E1060" t="s">
        <v>128</v>
      </c>
      <c r="F1060">
        <v>3</v>
      </c>
      <c r="G1060">
        <v>138</v>
      </c>
      <c r="I1060" s="159">
        <f t="shared" si="17"/>
        <v>44182</v>
      </c>
    </row>
    <row r="1061" spans="2:9" x14ac:dyDescent="0.35">
      <c r="B1061">
        <v>1059</v>
      </c>
      <c r="C1061">
        <v>44183</v>
      </c>
      <c r="D1061" t="s">
        <v>125</v>
      </c>
      <c r="E1061" t="s">
        <v>127</v>
      </c>
      <c r="F1061">
        <v>1</v>
      </c>
      <c r="G1061">
        <v>794</v>
      </c>
      <c r="I1061" s="159">
        <f t="shared" si="17"/>
        <v>44183</v>
      </c>
    </row>
    <row r="1062" spans="2:9" x14ac:dyDescent="0.35">
      <c r="B1062">
        <v>1060</v>
      </c>
      <c r="C1062">
        <v>44183</v>
      </c>
      <c r="D1062" t="s">
        <v>123</v>
      </c>
      <c r="E1062" t="s">
        <v>129</v>
      </c>
      <c r="F1062">
        <v>5</v>
      </c>
      <c r="G1062">
        <v>1715</v>
      </c>
      <c r="I1062" s="159">
        <f t="shared" si="17"/>
        <v>44183</v>
      </c>
    </row>
    <row r="1063" spans="2:9" x14ac:dyDescent="0.35">
      <c r="B1063">
        <v>1061</v>
      </c>
      <c r="C1063">
        <v>44183</v>
      </c>
      <c r="D1063" t="s">
        <v>125</v>
      </c>
      <c r="E1063" t="s">
        <v>130</v>
      </c>
      <c r="F1063">
        <v>3</v>
      </c>
      <c r="G1063">
        <v>2967</v>
      </c>
      <c r="I1063" s="159">
        <f t="shared" si="17"/>
        <v>44183</v>
      </c>
    </row>
    <row r="1064" spans="2:9" x14ac:dyDescent="0.35">
      <c r="B1064">
        <v>1062</v>
      </c>
      <c r="C1064">
        <v>44184</v>
      </c>
      <c r="D1064" t="s">
        <v>123</v>
      </c>
      <c r="E1064" t="s">
        <v>127</v>
      </c>
      <c r="F1064">
        <v>3</v>
      </c>
      <c r="G1064">
        <v>978</v>
      </c>
      <c r="I1064" s="159">
        <f t="shared" si="17"/>
        <v>44184</v>
      </c>
    </row>
    <row r="1065" spans="2:9" x14ac:dyDescent="0.35">
      <c r="B1065">
        <v>1063</v>
      </c>
      <c r="C1065">
        <v>44184</v>
      </c>
      <c r="D1065" t="s">
        <v>125</v>
      </c>
      <c r="E1065" t="s">
        <v>128</v>
      </c>
      <c r="F1065">
        <v>1</v>
      </c>
      <c r="G1065">
        <v>757</v>
      </c>
      <c r="I1065" s="159">
        <f t="shared" si="17"/>
        <v>44184</v>
      </c>
    </row>
    <row r="1066" spans="2:9" x14ac:dyDescent="0.35">
      <c r="B1066">
        <v>1064</v>
      </c>
      <c r="C1066">
        <v>44184</v>
      </c>
      <c r="D1066" t="s">
        <v>123</v>
      </c>
      <c r="E1066" t="s">
        <v>129</v>
      </c>
      <c r="F1066">
        <v>1</v>
      </c>
      <c r="G1066">
        <v>54</v>
      </c>
      <c r="I1066" s="159">
        <f t="shared" si="17"/>
        <v>44184</v>
      </c>
    </row>
    <row r="1067" spans="2:9" x14ac:dyDescent="0.35">
      <c r="B1067">
        <v>1065</v>
      </c>
      <c r="C1067">
        <v>44185</v>
      </c>
      <c r="D1067" t="s">
        <v>125</v>
      </c>
      <c r="E1067" t="s">
        <v>130</v>
      </c>
      <c r="F1067">
        <v>2</v>
      </c>
      <c r="G1067">
        <v>2130</v>
      </c>
      <c r="I1067" s="159">
        <f t="shared" si="17"/>
        <v>44185</v>
      </c>
    </row>
    <row r="1068" spans="2:9" x14ac:dyDescent="0.35">
      <c r="B1068">
        <v>1066</v>
      </c>
      <c r="C1068">
        <v>44185</v>
      </c>
      <c r="D1068" t="s">
        <v>123</v>
      </c>
      <c r="E1068" t="s">
        <v>128</v>
      </c>
      <c r="F1068">
        <v>4</v>
      </c>
      <c r="G1068">
        <v>804</v>
      </c>
      <c r="I1068" s="159">
        <f t="shared" si="17"/>
        <v>44185</v>
      </c>
    </row>
    <row r="1069" spans="2:9" x14ac:dyDescent="0.35">
      <c r="B1069">
        <v>1067</v>
      </c>
      <c r="C1069">
        <v>44185</v>
      </c>
      <c r="D1069" t="s">
        <v>125</v>
      </c>
      <c r="E1069" t="s">
        <v>130</v>
      </c>
      <c r="F1069">
        <v>3</v>
      </c>
      <c r="G1069">
        <v>495</v>
      </c>
      <c r="I1069" s="159">
        <f t="shared" si="17"/>
        <v>44185</v>
      </c>
    </row>
    <row r="1070" spans="2:9" x14ac:dyDescent="0.35">
      <c r="B1070">
        <v>1068</v>
      </c>
      <c r="C1070">
        <v>44186</v>
      </c>
      <c r="D1070" t="s">
        <v>126</v>
      </c>
      <c r="E1070" t="s">
        <v>129</v>
      </c>
      <c r="F1070">
        <v>1</v>
      </c>
      <c r="G1070">
        <v>122</v>
      </c>
      <c r="I1070" s="159">
        <f t="shared" si="17"/>
        <v>44186</v>
      </c>
    </row>
    <row r="1071" spans="2:9" x14ac:dyDescent="0.35">
      <c r="B1071">
        <v>1069</v>
      </c>
      <c r="C1071">
        <v>44186</v>
      </c>
      <c r="D1071" t="s">
        <v>124</v>
      </c>
      <c r="E1071" t="s">
        <v>130</v>
      </c>
      <c r="F1071">
        <v>1</v>
      </c>
      <c r="G1071">
        <v>50</v>
      </c>
      <c r="I1071" s="159">
        <f t="shared" si="17"/>
        <v>44186</v>
      </c>
    </row>
    <row r="1072" spans="2:9" x14ac:dyDescent="0.35">
      <c r="B1072">
        <v>1070</v>
      </c>
      <c r="C1072">
        <v>44186</v>
      </c>
      <c r="D1072" t="s">
        <v>126</v>
      </c>
      <c r="E1072" t="s">
        <v>127</v>
      </c>
      <c r="F1072">
        <v>1</v>
      </c>
      <c r="G1072">
        <v>149</v>
      </c>
      <c r="I1072" s="159">
        <f t="shared" si="17"/>
        <v>44186</v>
      </c>
    </row>
    <row r="1073" spans="2:9" x14ac:dyDescent="0.35">
      <c r="B1073">
        <v>1071</v>
      </c>
      <c r="C1073">
        <v>44187</v>
      </c>
      <c r="D1073" t="s">
        <v>124</v>
      </c>
      <c r="E1073" t="s">
        <v>128</v>
      </c>
      <c r="F1073">
        <v>2</v>
      </c>
      <c r="G1073">
        <v>92</v>
      </c>
      <c r="I1073" s="159">
        <f t="shared" si="17"/>
        <v>44187</v>
      </c>
    </row>
    <row r="1074" spans="2:9" x14ac:dyDescent="0.35">
      <c r="B1074">
        <v>1072</v>
      </c>
      <c r="C1074">
        <v>44187</v>
      </c>
      <c r="D1074" t="s">
        <v>126</v>
      </c>
      <c r="E1074" t="s">
        <v>129</v>
      </c>
      <c r="F1074">
        <v>1</v>
      </c>
      <c r="G1074">
        <v>35</v>
      </c>
      <c r="I1074" s="159">
        <f t="shared" si="17"/>
        <v>44187</v>
      </c>
    </row>
    <row r="1075" spans="2:9" x14ac:dyDescent="0.35">
      <c r="B1075">
        <v>1073</v>
      </c>
      <c r="C1075">
        <v>44187</v>
      </c>
      <c r="D1075" t="s">
        <v>124</v>
      </c>
      <c r="E1075" t="s">
        <v>130</v>
      </c>
      <c r="F1075">
        <v>1</v>
      </c>
      <c r="G1075">
        <v>45</v>
      </c>
      <c r="I1075" s="159">
        <f t="shared" si="17"/>
        <v>44187</v>
      </c>
    </row>
    <row r="1076" spans="2:9" x14ac:dyDescent="0.35">
      <c r="B1076">
        <v>1074</v>
      </c>
      <c r="C1076">
        <v>44188</v>
      </c>
      <c r="D1076" t="s">
        <v>126</v>
      </c>
      <c r="E1076" t="s">
        <v>128</v>
      </c>
      <c r="F1076">
        <v>1</v>
      </c>
      <c r="G1076">
        <v>174</v>
      </c>
      <c r="I1076" s="159">
        <f t="shared" si="17"/>
        <v>44188</v>
      </c>
    </row>
    <row r="1077" spans="2:9" x14ac:dyDescent="0.35">
      <c r="B1077">
        <v>1075</v>
      </c>
      <c r="C1077">
        <v>44188</v>
      </c>
      <c r="D1077" t="s">
        <v>124</v>
      </c>
      <c r="E1077" t="s">
        <v>130</v>
      </c>
      <c r="F1077">
        <v>1</v>
      </c>
      <c r="G1077">
        <v>59</v>
      </c>
      <c r="I1077" s="159">
        <f t="shared" si="17"/>
        <v>44188</v>
      </c>
    </row>
    <row r="1078" spans="2:9" x14ac:dyDescent="0.35">
      <c r="B1078">
        <v>1076</v>
      </c>
      <c r="C1078">
        <v>44188</v>
      </c>
      <c r="D1078" t="s">
        <v>126</v>
      </c>
      <c r="E1078" t="s">
        <v>127</v>
      </c>
      <c r="F1078">
        <v>1</v>
      </c>
      <c r="G1078">
        <v>194</v>
      </c>
      <c r="I1078" s="159">
        <f t="shared" si="17"/>
        <v>44188</v>
      </c>
    </row>
    <row r="1079" spans="2:9" x14ac:dyDescent="0.35">
      <c r="B1079">
        <v>1077</v>
      </c>
      <c r="C1079">
        <v>44189</v>
      </c>
      <c r="D1079" t="s">
        <v>123</v>
      </c>
      <c r="E1079" t="s">
        <v>130</v>
      </c>
      <c r="F1079">
        <v>2</v>
      </c>
      <c r="G1079">
        <v>202</v>
      </c>
      <c r="I1079" s="159">
        <f t="shared" si="17"/>
        <v>44189</v>
      </c>
    </row>
    <row r="1080" spans="2:9" x14ac:dyDescent="0.35">
      <c r="B1080">
        <v>1078</v>
      </c>
      <c r="C1080">
        <v>44189</v>
      </c>
      <c r="D1080" t="s">
        <v>125</v>
      </c>
      <c r="E1080" t="s">
        <v>127</v>
      </c>
      <c r="F1080">
        <v>1</v>
      </c>
      <c r="G1080">
        <v>180</v>
      </c>
      <c r="I1080" s="159">
        <f t="shared" si="17"/>
        <v>44189</v>
      </c>
    </row>
    <row r="1081" spans="2:9" x14ac:dyDescent="0.35">
      <c r="B1081">
        <v>1079</v>
      </c>
      <c r="C1081">
        <v>44189</v>
      </c>
      <c r="D1081" t="s">
        <v>123</v>
      </c>
      <c r="E1081" t="s">
        <v>128</v>
      </c>
      <c r="F1081">
        <v>1</v>
      </c>
      <c r="G1081">
        <v>257</v>
      </c>
      <c r="I1081" s="159">
        <f t="shared" si="17"/>
        <v>44189</v>
      </c>
    </row>
    <row r="1082" spans="2:9" x14ac:dyDescent="0.35">
      <c r="B1082">
        <v>1080</v>
      </c>
      <c r="C1082">
        <v>44190</v>
      </c>
      <c r="D1082" t="s">
        <v>125</v>
      </c>
      <c r="E1082" t="s">
        <v>129</v>
      </c>
      <c r="F1082">
        <v>1</v>
      </c>
      <c r="G1082">
        <v>285</v>
      </c>
      <c r="I1082" s="159">
        <f t="shared" si="17"/>
        <v>44190</v>
      </c>
    </row>
    <row r="1083" spans="2:9" x14ac:dyDescent="0.35">
      <c r="B1083">
        <v>1081</v>
      </c>
      <c r="C1083">
        <v>44190</v>
      </c>
      <c r="D1083" t="s">
        <v>123</v>
      </c>
      <c r="E1083" t="s">
        <v>130</v>
      </c>
      <c r="F1083">
        <v>4</v>
      </c>
      <c r="G1083">
        <v>880</v>
      </c>
      <c r="I1083" s="159">
        <f t="shared" si="17"/>
        <v>44190</v>
      </c>
    </row>
    <row r="1084" spans="2:9" x14ac:dyDescent="0.35">
      <c r="B1084">
        <v>1082</v>
      </c>
      <c r="C1084">
        <v>44190</v>
      </c>
      <c r="D1084" t="s">
        <v>125</v>
      </c>
      <c r="E1084" t="s">
        <v>128</v>
      </c>
      <c r="F1084">
        <v>2</v>
      </c>
      <c r="G1084">
        <v>2028</v>
      </c>
      <c r="I1084" s="159">
        <f t="shared" si="17"/>
        <v>44190</v>
      </c>
    </row>
    <row r="1085" spans="2:9" x14ac:dyDescent="0.35">
      <c r="B1085">
        <v>1083</v>
      </c>
      <c r="C1085">
        <v>44191</v>
      </c>
      <c r="D1085" t="s">
        <v>123</v>
      </c>
      <c r="E1085" t="s">
        <v>130</v>
      </c>
      <c r="F1085">
        <v>4</v>
      </c>
      <c r="G1085">
        <v>416</v>
      </c>
      <c r="I1085" s="159">
        <f t="shared" si="17"/>
        <v>44191</v>
      </c>
    </row>
    <row r="1086" spans="2:9" x14ac:dyDescent="0.35">
      <c r="B1086">
        <v>1084</v>
      </c>
      <c r="C1086">
        <v>44191</v>
      </c>
      <c r="D1086" t="s">
        <v>125</v>
      </c>
      <c r="E1086" t="s">
        <v>127</v>
      </c>
      <c r="F1086">
        <v>1</v>
      </c>
      <c r="G1086">
        <v>197</v>
      </c>
      <c r="I1086" s="159">
        <f t="shared" si="17"/>
        <v>44191</v>
      </c>
    </row>
    <row r="1087" spans="2:9" x14ac:dyDescent="0.35">
      <c r="B1087">
        <v>1085</v>
      </c>
      <c r="C1087">
        <v>44191</v>
      </c>
      <c r="D1087" t="s">
        <v>123</v>
      </c>
      <c r="E1087" t="s">
        <v>128</v>
      </c>
      <c r="F1087">
        <v>3</v>
      </c>
      <c r="G1087">
        <v>594</v>
      </c>
      <c r="I1087" s="159">
        <f t="shared" si="17"/>
        <v>44191</v>
      </c>
    </row>
    <row r="1088" spans="2:9" x14ac:dyDescent="0.35">
      <c r="B1088">
        <v>1086</v>
      </c>
      <c r="C1088">
        <v>44192</v>
      </c>
      <c r="D1088" t="s">
        <v>124</v>
      </c>
      <c r="E1088" t="s">
        <v>127</v>
      </c>
      <c r="F1088">
        <v>1</v>
      </c>
      <c r="G1088">
        <v>53</v>
      </c>
      <c r="I1088" s="159">
        <f t="shared" si="17"/>
        <v>44192</v>
      </c>
    </row>
    <row r="1089" spans="2:9" x14ac:dyDescent="0.35">
      <c r="B1089">
        <v>1087</v>
      </c>
      <c r="C1089">
        <v>44192</v>
      </c>
      <c r="D1089" t="s">
        <v>126</v>
      </c>
      <c r="E1089" t="s">
        <v>128</v>
      </c>
      <c r="F1089">
        <v>1</v>
      </c>
      <c r="G1089">
        <v>105</v>
      </c>
      <c r="I1089" s="159">
        <f t="shared" si="17"/>
        <v>44192</v>
      </c>
    </row>
    <row r="1090" spans="2:9" x14ac:dyDescent="0.35">
      <c r="B1090">
        <v>1088</v>
      </c>
      <c r="C1090">
        <v>44192</v>
      </c>
      <c r="D1090" t="s">
        <v>124</v>
      </c>
      <c r="E1090" t="s">
        <v>129</v>
      </c>
      <c r="F1090">
        <v>2</v>
      </c>
      <c r="G1090">
        <v>102</v>
      </c>
      <c r="I1090" s="159">
        <f t="shared" si="17"/>
        <v>44192</v>
      </c>
    </row>
    <row r="1091" spans="2:9" x14ac:dyDescent="0.35">
      <c r="B1091">
        <v>1089</v>
      </c>
      <c r="C1091">
        <v>44193</v>
      </c>
      <c r="D1091" t="s">
        <v>126</v>
      </c>
      <c r="E1091" t="s">
        <v>130</v>
      </c>
      <c r="F1091">
        <v>1</v>
      </c>
      <c r="G1091">
        <v>107</v>
      </c>
      <c r="I1091" s="159">
        <f t="shared" si="17"/>
        <v>44193</v>
      </c>
    </row>
    <row r="1092" spans="2:9" x14ac:dyDescent="0.35">
      <c r="B1092">
        <v>1090</v>
      </c>
      <c r="C1092">
        <v>44193</v>
      </c>
      <c r="D1092" t="s">
        <v>124</v>
      </c>
      <c r="E1092" t="s">
        <v>128</v>
      </c>
      <c r="F1092">
        <v>4</v>
      </c>
      <c r="G1092">
        <v>184</v>
      </c>
      <c r="I1092" s="159">
        <f t="shared" ref="I1092:I1100" si="18">C1092</f>
        <v>44193</v>
      </c>
    </row>
    <row r="1093" spans="2:9" x14ac:dyDescent="0.35">
      <c r="B1093">
        <v>1091</v>
      </c>
      <c r="C1093">
        <v>44193</v>
      </c>
      <c r="D1093" t="s">
        <v>126</v>
      </c>
      <c r="E1093" t="s">
        <v>130</v>
      </c>
      <c r="F1093">
        <v>1</v>
      </c>
      <c r="G1093">
        <v>38</v>
      </c>
      <c r="I1093" s="159">
        <f t="shared" si="18"/>
        <v>44193</v>
      </c>
    </row>
    <row r="1094" spans="2:9" x14ac:dyDescent="0.35">
      <c r="B1094">
        <v>1092</v>
      </c>
      <c r="C1094">
        <v>44194</v>
      </c>
      <c r="D1094" t="s">
        <v>124</v>
      </c>
      <c r="E1094" t="s">
        <v>127</v>
      </c>
      <c r="F1094">
        <v>6</v>
      </c>
      <c r="G1094">
        <v>384</v>
      </c>
      <c r="I1094" s="159">
        <f t="shared" si="18"/>
        <v>44194</v>
      </c>
    </row>
    <row r="1095" spans="2:9" x14ac:dyDescent="0.35">
      <c r="B1095">
        <v>1093</v>
      </c>
      <c r="C1095">
        <v>44194</v>
      </c>
      <c r="D1095" t="s">
        <v>126</v>
      </c>
      <c r="E1095" t="s">
        <v>128</v>
      </c>
      <c r="F1095">
        <v>1</v>
      </c>
      <c r="G1095">
        <v>193</v>
      </c>
      <c r="I1095" s="159">
        <f t="shared" si="18"/>
        <v>44194</v>
      </c>
    </row>
    <row r="1096" spans="2:9" x14ac:dyDescent="0.35">
      <c r="B1096">
        <v>1094</v>
      </c>
      <c r="C1096">
        <v>44194</v>
      </c>
      <c r="D1096" t="s">
        <v>124</v>
      </c>
      <c r="E1096" t="s">
        <v>127</v>
      </c>
      <c r="F1096">
        <v>2</v>
      </c>
      <c r="G1096">
        <v>68</v>
      </c>
      <c r="I1096" s="159">
        <f t="shared" si="18"/>
        <v>44194</v>
      </c>
    </row>
    <row r="1097" spans="2:9" x14ac:dyDescent="0.35">
      <c r="B1097">
        <v>1095</v>
      </c>
      <c r="C1097">
        <v>44195</v>
      </c>
      <c r="D1097" t="s">
        <v>125</v>
      </c>
      <c r="E1097" t="s">
        <v>128</v>
      </c>
      <c r="F1097">
        <v>2</v>
      </c>
      <c r="G1097">
        <v>1732</v>
      </c>
      <c r="I1097" s="159">
        <f t="shared" si="18"/>
        <v>44195</v>
      </c>
    </row>
    <row r="1098" spans="2:9" x14ac:dyDescent="0.35">
      <c r="B1098">
        <v>1096</v>
      </c>
      <c r="C1098">
        <v>44195</v>
      </c>
      <c r="D1098" t="s">
        <v>123</v>
      </c>
      <c r="E1098" t="s">
        <v>129</v>
      </c>
      <c r="F1098">
        <v>4</v>
      </c>
      <c r="G1098">
        <v>836</v>
      </c>
      <c r="I1098" s="159">
        <f t="shared" si="18"/>
        <v>44195</v>
      </c>
    </row>
    <row r="1099" spans="2:9" x14ac:dyDescent="0.35">
      <c r="B1099">
        <v>1097</v>
      </c>
      <c r="C1099">
        <v>44196</v>
      </c>
      <c r="D1099" t="s">
        <v>123</v>
      </c>
      <c r="E1099" t="s">
        <v>128</v>
      </c>
      <c r="F1099">
        <v>1</v>
      </c>
      <c r="G1099">
        <v>77</v>
      </c>
      <c r="I1099" s="159">
        <f t="shared" si="18"/>
        <v>44196</v>
      </c>
    </row>
    <row r="1100" spans="2:9" x14ac:dyDescent="0.35">
      <c r="B1100">
        <v>1098</v>
      </c>
      <c r="C1100">
        <v>44196</v>
      </c>
      <c r="D1100" t="s">
        <v>125</v>
      </c>
      <c r="E1100" t="s">
        <v>130</v>
      </c>
      <c r="F1100">
        <v>1</v>
      </c>
      <c r="G1100">
        <v>425</v>
      </c>
      <c r="I1100" s="159">
        <f t="shared" si="18"/>
        <v>44196</v>
      </c>
    </row>
  </sheetData>
  <pageMargins left="0.7" right="0.7" top="0.75" bottom="0.75" header="0.3" footer="0.3"/>
  <pageSetup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3A7FC-062A-4568-96E5-BC0647115BE6}">
  <dimension ref="B1:Q1100"/>
  <sheetViews>
    <sheetView showGridLines="0" workbookViewId="0">
      <selection activeCell="P4" sqref="P4"/>
    </sheetView>
  </sheetViews>
  <sheetFormatPr defaultRowHeight="14.5" x14ac:dyDescent="0.35"/>
  <cols>
    <col min="2" max="2" width="13.1796875" bestFit="1" customWidth="1"/>
    <col min="3" max="3" width="15.26953125" bestFit="1" customWidth="1"/>
    <col min="4" max="4" width="10.36328125" bestFit="1" customWidth="1"/>
    <col min="5" max="5" width="6.81640625" bestFit="1" customWidth="1"/>
    <col min="6" max="6" width="8" bestFit="1" customWidth="1"/>
    <col min="7" max="7" width="4.90625" bestFit="1" customWidth="1"/>
    <col min="9" max="9" width="14" bestFit="1" customWidth="1"/>
    <col min="11" max="11" width="12" bestFit="1" customWidth="1"/>
    <col min="12" max="12" width="19.90625" bestFit="1" customWidth="1"/>
    <col min="13" max="13" width="22.90625" bestFit="1" customWidth="1"/>
    <col min="15" max="15" width="14.453125" bestFit="1" customWidth="1"/>
    <col min="16" max="17" width="10.81640625" bestFit="1" customWidth="1"/>
  </cols>
  <sheetData>
    <row r="1" spans="2:17" x14ac:dyDescent="0.35">
      <c r="B1" s="143"/>
      <c r="C1" s="143"/>
      <c r="D1" s="143"/>
      <c r="E1" s="143"/>
      <c r="F1" s="143"/>
      <c r="G1" s="143"/>
    </row>
    <row r="2" spans="2:17" x14ac:dyDescent="0.35">
      <c r="B2" t="s">
        <v>139</v>
      </c>
      <c r="C2" t="s">
        <v>120</v>
      </c>
      <c r="D2" t="s">
        <v>140</v>
      </c>
      <c r="E2" t="s">
        <v>141</v>
      </c>
      <c r="F2" t="s">
        <v>122</v>
      </c>
      <c r="G2" t="s">
        <v>138</v>
      </c>
      <c r="I2" s="6" t="s">
        <v>1258</v>
      </c>
      <c r="K2" s="6" t="s">
        <v>1318</v>
      </c>
      <c r="L2" s="6" t="s">
        <v>1270</v>
      </c>
      <c r="M2" s="158" t="s">
        <v>1317</v>
      </c>
      <c r="O2" t="s">
        <v>1271</v>
      </c>
      <c r="P2" s="147" t="s">
        <v>1319</v>
      </c>
      <c r="Q2" t="s">
        <v>1320</v>
      </c>
    </row>
    <row r="3" spans="2:17" x14ac:dyDescent="0.35">
      <c r="B3">
        <v>1</v>
      </c>
      <c r="C3">
        <v>43831</v>
      </c>
      <c r="D3" t="s">
        <v>123</v>
      </c>
      <c r="E3" t="s">
        <v>127</v>
      </c>
      <c r="F3">
        <v>7</v>
      </c>
      <c r="G3">
        <v>1603</v>
      </c>
      <c r="I3" s="160">
        <v>43831</v>
      </c>
      <c r="K3">
        <f>$C$3</f>
        <v>43831</v>
      </c>
      <c r="L3" t="s">
        <v>1272</v>
      </c>
      <c r="M3" s="152" t="str">
        <f>TEXT(K3,L3)</f>
        <v>1/1/2020</v>
      </c>
      <c r="O3" s="141">
        <f>I3</f>
        <v>43831</v>
      </c>
      <c r="P3" s="152">
        <f>VALUE(O3)</f>
        <v>43831</v>
      </c>
    </row>
    <row r="4" spans="2:17" x14ac:dyDescent="0.35">
      <c r="B4">
        <v>2</v>
      </c>
      <c r="C4">
        <v>43831</v>
      </c>
      <c r="D4" t="s">
        <v>125</v>
      </c>
      <c r="E4" t="s">
        <v>130</v>
      </c>
      <c r="F4">
        <v>1</v>
      </c>
      <c r="G4">
        <v>411</v>
      </c>
      <c r="I4" s="160">
        <v>43831</v>
      </c>
      <c r="K4">
        <f t="shared" ref="K4:K12" si="0">$C$3</f>
        <v>43831</v>
      </c>
      <c r="L4" t="s">
        <v>1264</v>
      </c>
      <c r="M4" s="152" t="str">
        <f t="shared" ref="M4:M12" si="1">TEXT(K4,L4)</f>
        <v>01/01/20</v>
      </c>
      <c r="O4" s="148" t="s">
        <v>1268</v>
      </c>
      <c r="P4" s="145"/>
      <c r="Q4" s="145" t="s">
        <v>1269</v>
      </c>
    </row>
    <row r="5" spans="2:17" x14ac:dyDescent="0.35">
      <c r="B5">
        <v>3</v>
      </c>
      <c r="C5">
        <v>43831</v>
      </c>
      <c r="D5" t="s">
        <v>123</v>
      </c>
      <c r="E5" t="s">
        <v>127</v>
      </c>
      <c r="F5">
        <v>6</v>
      </c>
      <c r="G5">
        <v>1278</v>
      </c>
      <c r="I5" s="160">
        <v>43831</v>
      </c>
      <c r="K5">
        <f t="shared" si="0"/>
        <v>43831</v>
      </c>
      <c r="L5" t="s">
        <v>1263</v>
      </c>
      <c r="M5" s="152" t="str">
        <f t="shared" si="1"/>
        <v>01/01</v>
      </c>
      <c r="O5" s="148" t="s">
        <v>1268</v>
      </c>
      <c r="P5" s="152">
        <f>VALUE(O5)</f>
        <v>1023581119.3</v>
      </c>
      <c r="Q5">
        <f>P5*2</f>
        <v>2047162238.5999999</v>
      </c>
    </row>
    <row r="6" spans="2:17" x14ac:dyDescent="0.35">
      <c r="B6">
        <v>4</v>
      </c>
      <c r="C6">
        <v>43831</v>
      </c>
      <c r="D6" t="s">
        <v>125</v>
      </c>
      <c r="E6" t="s">
        <v>128</v>
      </c>
      <c r="F6">
        <v>1</v>
      </c>
      <c r="G6">
        <v>487</v>
      </c>
      <c r="I6" s="160">
        <v>43831</v>
      </c>
      <c r="K6">
        <f t="shared" si="0"/>
        <v>43831</v>
      </c>
      <c r="L6" t="s">
        <v>1259</v>
      </c>
      <c r="M6" s="152" t="str">
        <f t="shared" si="1"/>
        <v>01-Jan-20</v>
      </c>
    </row>
    <row r="7" spans="2:17" x14ac:dyDescent="0.35">
      <c r="B7">
        <v>5</v>
      </c>
      <c r="C7">
        <v>43831</v>
      </c>
      <c r="D7" t="s">
        <v>123</v>
      </c>
      <c r="E7" t="s">
        <v>127</v>
      </c>
      <c r="F7">
        <v>2</v>
      </c>
      <c r="G7">
        <v>416</v>
      </c>
      <c r="I7" s="160">
        <v>43831</v>
      </c>
      <c r="K7">
        <f t="shared" si="0"/>
        <v>43831</v>
      </c>
      <c r="L7" t="s">
        <v>1260</v>
      </c>
      <c r="M7" s="152" t="str">
        <f t="shared" si="1"/>
        <v>Jan-20</v>
      </c>
    </row>
    <row r="8" spans="2:17" x14ac:dyDescent="0.35">
      <c r="B8">
        <v>6</v>
      </c>
      <c r="C8">
        <v>43832</v>
      </c>
      <c r="D8" t="s">
        <v>124</v>
      </c>
      <c r="E8" t="s">
        <v>128</v>
      </c>
      <c r="F8">
        <v>6</v>
      </c>
      <c r="G8">
        <v>246</v>
      </c>
      <c r="I8" s="160">
        <v>43832</v>
      </c>
      <c r="K8">
        <f t="shared" si="0"/>
        <v>43831</v>
      </c>
      <c r="L8" t="s">
        <v>1261</v>
      </c>
      <c r="M8" s="152" t="str">
        <f t="shared" si="1"/>
        <v>01-20</v>
      </c>
    </row>
    <row r="9" spans="2:17" x14ac:dyDescent="0.35">
      <c r="B9">
        <v>7</v>
      </c>
      <c r="C9">
        <v>43832</v>
      </c>
      <c r="D9" t="s">
        <v>126</v>
      </c>
      <c r="E9" t="s">
        <v>129</v>
      </c>
      <c r="F9">
        <v>2</v>
      </c>
      <c r="G9">
        <v>138</v>
      </c>
      <c r="I9" s="160">
        <v>43832</v>
      </c>
      <c r="K9">
        <f t="shared" si="0"/>
        <v>43831</v>
      </c>
      <c r="L9" t="s">
        <v>1262</v>
      </c>
      <c r="M9" s="152" t="str">
        <f t="shared" si="1"/>
        <v>1-20</v>
      </c>
    </row>
    <row r="10" spans="2:17" x14ac:dyDescent="0.35">
      <c r="B10">
        <v>8</v>
      </c>
      <c r="C10">
        <v>43832</v>
      </c>
      <c r="D10" t="s">
        <v>124</v>
      </c>
      <c r="E10" t="s">
        <v>130</v>
      </c>
      <c r="F10">
        <v>1</v>
      </c>
      <c r="G10">
        <v>46</v>
      </c>
      <c r="I10" s="160">
        <v>43832</v>
      </c>
      <c r="K10">
        <f t="shared" si="0"/>
        <v>43831</v>
      </c>
      <c r="L10" t="s">
        <v>1266</v>
      </c>
      <c r="M10" s="152" t="str">
        <f t="shared" si="1"/>
        <v>1/1</v>
      </c>
      <c r="O10" s="6" t="s">
        <v>1271</v>
      </c>
      <c r="P10" s="158" t="s">
        <v>1319</v>
      </c>
    </row>
    <row r="11" spans="2:17" x14ac:dyDescent="0.35">
      <c r="B11">
        <v>9</v>
      </c>
      <c r="C11">
        <v>43833</v>
      </c>
      <c r="D11" t="s">
        <v>126</v>
      </c>
      <c r="E11" t="s">
        <v>128</v>
      </c>
      <c r="F11">
        <v>4</v>
      </c>
      <c r="G11">
        <v>516</v>
      </c>
      <c r="I11" s="160">
        <v>43833</v>
      </c>
      <c r="K11">
        <f t="shared" si="0"/>
        <v>43831</v>
      </c>
      <c r="L11" t="s">
        <v>1265</v>
      </c>
      <c r="M11" s="152" t="str">
        <f t="shared" si="1"/>
        <v>Wed</v>
      </c>
      <c r="O11" s="145" t="s">
        <v>1246</v>
      </c>
      <c r="P11" s="159">
        <f>VALUE(O11)</f>
        <v>1</v>
      </c>
    </row>
    <row r="12" spans="2:17" x14ac:dyDescent="0.35">
      <c r="B12">
        <v>10</v>
      </c>
      <c r="C12">
        <v>43833</v>
      </c>
      <c r="D12" t="s">
        <v>124</v>
      </c>
      <c r="E12" t="s">
        <v>130</v>
      </c>
      <c r="F12">
        <v>1</v>
      </c>
      <c r="G12">
        <v>47</v>
      </c>
      <c r="I12" s="160">
        <v>43833</v>
      </c>
      <c r="K12">
        <f t="shared" si="0"/>
        <v>43831</v>
      </c>
      <c r="L12" t="s">
        <v>1267</v>
      </c>
      <c r="M12" s="152" t="str">
        <f t="shared" si="1"/>
        <v>Wednesday, January 1, 2020</v>
      </c>
      <c r="O12" s="145" t="s">
        <v>1247</v>
      </c>
      <c r="P12" s="159">
        <f t="shared" ref="P12:P22" si="2">VALUE(O12)</f>
        <v>2</v>
      </c>
    </row>
    <row r="13" spans="2:17" x14ac:dyDescent="0.35">
      <c r="B13">
        <v>11</v>
      </c>
      <c r="C13">
        <v>43833</v>
      </c>
      <c r="D13" t="s">
        <v>126</v>
      </c>
      <c r="E13" t="s">
        <v>127</v>
      </c>
      <c r="F13">
        <v>1</v>
      </c>
      <c r="G13">
        <v>87</v>
      </c>
      <c r="I13" s="160">
        <v>43833</v>
      </c>
      <c r="O13" s="145" t="s">
        <v>1248</v>
      </c>
      <c r="P13" s="159">
        <f t="shared" si="2"/>
        <v>3</v>
      </c>
    </row>
    <row r="14" spans="2:17" x14ac:dyDescent="0.35">
      <c r="B14">
        <v>12</v>
      </c>
      <c r="C14">
        <v>43834</v>
      </c>
      <c r="D14" t="s">
        <v>124</v>
      </c>
      <c r="E14" t="s">
        <v>128</v>
      </c>
      <c r="F14">
        <v>1</v>
      </c>
      <c r="G14">
        <v>56</v>
      </c>
      <c r="I14" s="160">
        <v>43834</v>
      </c>
      <c r="O14" s="145" t="s">
        <v>1249</v>
      </c>
      <c r="P14" s="159">
        <f t="shared" si="2"/>
        <v>4</v>
      </c>
    </row>
    <row r="15" spans="2:17" x14ac:dyDescent="0.35">
      <c r="B15">
        <v>13</v>
      </c>
      <c r="C15">
        <v>43834</v>
      </c>
      <c r="D15" t="s">
        <v>126</v>
      </c>
      <c r="E15" t="s">
        <v>127</v>
      </c>
      <c r="F15">
        <v>1</v>
      </c>
      <c r="G15">
        <v>176</v>
      </c>
      <c r="I15" s="160">
        <v>43834</v>
      </c>
      <c r="O15" s="145" t="s">
        <v>1250</v>
      </c>
      <c r="P15" s="159">
        <f t="shared" si="2"/>
        <v>5</v>
      </c>
    </row>
    <row r="16" spans="2:17" x14ac:dyDescent="0.35">
      <c r="B16">
        <v>14</v>
      </c>
      <c r="C16">
        <v>43834</v>
      </c>
      <c r="D16" t="s">
        <v>124</v>
      </c>
      <c r="E16" t="s">
        <v>129</v>
      </c>
      <c r="F16">
        <v>5</v>
      </c>
      <c r="G16">
        <v>185</v>
      </c>
      <c r="I16" s="160">
        <v>43834</v>
      </c>
      <c r="O16" s="145" t="s">
        <v>1251</v>
      </c>
      <c r="P16" s="159">
        <f t="shared" si="2"/>
        <v>6</v>
      </c>
    </row>
    <row r="17" spans="2:16" x14ac:dyDescent="0.35">
      <c r="B17">
        <v>15</v>
      </c>
      <c r="C17">
        <v>43835</v>
      </c>
      <c r="D17" t="s">
        <v>125</v>
      </c>
      <c r="E17" t="s">
        <v>129</v>
      </c>
      <c r="F17">
        <v>2</v>
      </c>
      <c r="G17">
        <v>2402</v>
      </c>
      <c r="I17" s="160">
        <v>43835</v>
      </c>
      <c r="O17" s="145" t="s">
        <v>1252</v>
      </c>
      <c r="P17" s="159">
        <f t="shared" si="2"/>
        <v>7</v>
      </c>
    </row>
    <row r="18" spans="2:16" x14ac:dyDescent="0.35">
      <c r="B18">
        <v>16</v>
      </c>
      <c r="C18">
        <v>43835</v>
      </c>
      <c r="D18" t="s">
        <v>123</v>
      </c>
      <c r="E18" t="s">
        <v>130</v>
      </c>
      <c r="F18">
        <v>4</v>
      </c>
      <c r="G18">
        <v>208</v>
      </c>
      <c r="I18" s="160">
        <v>43835</v>
      </c>
      <c r="O18" s="145" t="s">
        <v>1253</v>
      </c>
      <c r="P18" s="159">
        <f t="shared" si="2"/>
        <v>8</v>
      </c>
    </row>
    <row r="19" spans="2:16" x14ac:dyDescent="0.35">
      <c r="B19">
        <v>17</v>
      </c>
      <c r="C19">
        <v>43835</v>
      </c>
      <c r="D19" t="s">
        <v>125</v>
      </c>
      <c r="E19" t="s">
        <v>128</v>
      </c>
      <c r="F19">
        <v>1</v>
      </c>
      <c r="G19">
        <v>346</v>
      </c>
      <c r="I19" s="160">
        <v>43835</v>
      </c>
      <c r="O19" s="145" t="s">
        <v>1254</v>
      </c>
      <c r="P19" s="159">
        <f t="shared" si="2"/>
        <v>9</v>
      </c>
    </row>
    <row r="20" spans="2:16" x14ac:dyDescent="0.35">
      <c r="B20">
        <v>18</v>
      </c>
      <c r="C20">
        <v>43836</v>
      </c>
      <c r="D20" t="s">
        <v>123</v>
      </c>
      <c r="E20" t="s">
        <v>130</v>
      </c>
      <c r="F20">
        <v>4</v>
      </c>
      <c r="G20">
        <v>500</v>
      </c>
      <c r="I20" s="160">
        <v>43836</v>
      </c>
      <c r="O20" s="145" t="s">
        <v>1255</v>
      </c>
      <c r="P20" s="159">
        <f t="shared" si="2"/>
        <v>10</v>
      </c>
    </row>
    <row r="21" spans="2:16" x14ac:dyDescent="0.35">
      <c r="B21">
        <v>19</v>
      </c>
      <c r="C21">
        <v>43836</v>
      </c>
      <c r="D21" t="s">
        <v>125</v>
      </c>
      <c r="E21" t="s">
        <v>127</v>
      </c>
      <c r="F21">
        <v>3</v>
      </c>
      <c r="G21">
        <v>732</v>
      </c>
      <c r="I21" s="160">
        <v>43836</v>
      </c>
      <c r="O21" s="145" t="s">
        <v>1256</v>
      </c>
      <c r="P21" s="159">
        <f t="shared" si="2"/>
        <v>11</v>
      </c>
    </row>
    <row r="22" spans="2:16" x14ac:dyDescent="0.35">
      <c r="B22">
        <v>20</v>
      </c>
      <c r="C22">
        <v>43836</v>
      </c>
      <c r="D22" t="s">
        <v>123</v>
      </c>
      <c r="E22" t="s">
        <v>128</v>
      </c>
      <c r="F22">
        <v>3</v>
      </c>
      <c r="G22">
        <v>324</v>
      </c>
      <c r="I22" s="160">
        <v>43836</v>
      </c>
      <c r="O22" s="145" t="s">
        <v>1257</v>
      </c>
      <c r="P22" s="159">
        <f t="shared" si="2"/>
        <v>12</v>
      </c>
    </row>
    <row r="23" spans="2:16" x14ac:dyDescent="0.35">
      <c r="B23">
        <v>21</v>
      </c>
      <c r="C23">
        <v>43837</v>
      </c>
      <c r="D23" t="s">
        <v>125</v>
      </c>
      <c r="E23" t="s">
        <v>127</v>
      </c>
      <c r="F23">
        <v>1</v>
      </c>
      <c r="G23">
        <v>267</v>
      </c>
      <c r="I23" s="160">
        <v>43837</v>
      </c>
    </row>
    <row r="24" spans="2:16" x14ac:dyDescent="0.35">
      <c r="B24">
        <v>22</v>
      </c>
      <c r="C24">
        <v>43837</v>
      </c>
      <c r="D24" t="s">
        <v>123</v>
      </c>
      <c r="E24" t="s">
        <v>129</v>
      </c>
      <c r="F24">
        <v>1</v>
      </c>
      <c r="G24">
        <v>310</v>
      </c>
      <c r="I24" s="160">
        <v>43837</v>
      </c>
    </row>
    <row r="25" spans="2:16" x14ac:dyDescent="0.35">
      <c r="B25">
        <v>23</v>
      </c>
      <c r="C25">
        <v>43837</v>
      </c>
      <c r="D25" t="s">
        <v>125</v>
      </c>
      <c r="E25" t="s">
        <v>130</v>
      </c>
      <c r="F25">
        <v>1</v>
      </c>
      <c r="G25">
        <v>454</v>
      </c>
      <c r="I25" s="160">
        <v>43837</v>
      </c>
    </row>
    <row r="26" spans="2:16" x14ac:dyDescent="0.35">
      <c r="B26">
        <v>24</v>
      </c>
      <c r="C26">
        <v>43838</v>
      </c>
      <c r="D26" t="s">
        <v>126</v>
      </c>
      <c r="E26" t="s">
        <v>130</v>
      </c>
      <c r="F26">
        <v>2</v>
      </c>
      <c r="G26">
        <v>76</v>
      </c>
      <c r="I26" s="160">
        <v>43838</v>
      </c>
    </row>
    <row r="27" spans="2:16" x14ac:dyDescent="0.35">
      <c r="B27">
        <v>25</v>
      </c>
      <c r="C27">
        <v>43838</v>
      </c>
      <c r="D27" t="s">
        <v>124</v>
      </c>
      <c r="E27" t="s">
        <v>128</v>
      </c>
      <c r="F27">
        <v>4</v>
      </c>
      <c r="G27">
        <v>132</v>
      </c>
      <c r="I27" s="160">
        <v>43838</v>
      </c>
    </row>
    <row r="28" spans="2:16" x14ac:dyDescent="0.35">
      <c r="B28">
        <v>26</v>
      </c>
      <c r="C28">
        <v>43838</v>
      </c>
      <c r="D28" t="s">
        <v>126</v>
      </c>
      <c r="E28" t="s">
        <v>130</v>
      </c>
      <c r="F28">
        <v>1</v>
      </c>
      <c r="G28">
        <v>33</v>
      </c>
      <c r="I28" s="160">
        <v>43838</v>
      </c>
    </row>
    <row r="29" spans="2:16" x14ac:dyDescent="0.35">
      <c r="B29">
        <v>27</v>
      </c>
      <c r="C29">
        <v>43839</v>
      </c>
      <c r="D29" t="s">
        <v>124</v>
      </c>
      <c r="E29" t="s">
        <v>127</v>
      </c>
      <c r="F29">
        <v>4</v>
      </c>
      <c r="G29">
        <v>160</v>
      </c>
      <c r="I29" s="160">
        <v>43839</v>
      </c>
    </row>
    <row r="30" spans="2:16" x14ac:dyDescent="0.35">
      <c r="B30">
        <v>28</v>
      </c>
      <c r="C30">
        <v>43839</v>
      </c>
      <c r="D30" t="s">
        <v>126</v>
      </c>
      <c r="E30" t="s">
        <v>128</v>
      </c>
      <c r="F30">
        <v>3</v>
      </c>
      <c r="G30">
        <v>333</v>
      </c>
      <c r="I30" s="160">
        <v>43839</v>
      </c>
    </row>
    <row r="31" spans="2:16" x14ac:dyDescent="0.35">
      <c r="B31">
        <v>29</v>
      </c>
      <c r="C31">
        <v>43839</v>
      </c>
      <c r="D31" t="s">
        <v>124</v>
      </c>
      <c r="E31" t="s">
        <v>127</v>
      </c>
      <c r="F31">
        <v>1</v>
      </c>
      <c r="G31">
        <v>40</v>
      </c>
      <c r="I31" s="160">
        <v>43839</v>
      </c>
    </row>
    <row r="32" spans="2:16" x14ac:dyDescent="0.35">
      <c r="B32">
        <v>30</v>
      </c>
      <c r="C32">
        <v>43840</v>
      </c>
      <c r="D32" t="s">
        <v>126</v>
      </c>
      <c r="E32" t="s">
        <v>129</v>
      </c>
      <c r="F32">
        <v>1</v>
      </c>
      <c r="G32">
        <v>64</v>
      </c>
      <c r="I32" s="160">
        <v>43840</v>
      </c>
    </row>
    <row r="33" spans="2:9" x14ac:dyDescent="0.35">
      <c r="B33">
        <v>31</v>
      </c>
      <c r="C33">
        <v>43840</v>
      </c>
      <c r="D33" t="s">
        <v>124</v>
      </c>
      <c r="E33" t="s">
        <v>130</v>
      </c>
      <c r="F33">
        <v>1</v>
      </c>
      <c r="G33">
        <v>38</v>
      </c>
      <c r="I33" s="160">
        <v>43840</v>
      </c>
    </row>
    <row r="34" spans="2:9" x14ac:dyDescent="0.35">
      <c r="B34">
        <v>32</v>
      </c>
      <c r="C34">
        <v>43840</v>
      </c>
      <c r="D34" t="s">
        <v>126</v>
      </c>
      <c r="E34" t="s">
        <v>127</v>
      </c>
      <c r="F34">
        <v>2</v>
      </c>
      <c r="G34">
        <v>68</v>
      </c>
      <c r="I34" s="160">
        <v>43840</v>
      </c>
    </row>
    <row r="35" spans="2:9" x14ac:dyDescent="0.35">
      <c r="B35">
        <v>33</v>
      </c>
      <c r="C35">
        <v>43841</v>
      </c>
      <c r="D35" t="s">
        <v>123</v>
      </c>
      <c r="E35" t="s">
        <v>128</v>
      </c>
      <c r="F35">
        <v>4</v>
      </c>
      <c r="G35">
        <v>296</v>
      </c>
      <c r="I35" s="160">
        <v>43841</v>
      </c>
    </row>
    <row r="36" spans="2:9" x14ac:dyDescent="0.35">
      <c r="B36">
        <v>34</v>
      </c>
      <c r="C36">
        <v>43841</v>
      </c>
      <c r="D36" t="s">
        <v>125</v>
      </c>
      <c r="E36" t="s">
        <v>130</v>
      </c>
      <c r="F36">
        <v>1</v>
      </c>
      <c r="G36">
        <v>772</v>
      </c>
      <c r="I36" s="160">
        <v>43841</v>
      </c>
    </row>
    <row r="37" spans="2:9" x14ac:dyDescent="0.35">
      <c r="B37">
        <v>35</v>
      </c>
      <c r="C37">
        <v>43841</v>
      </c>
      <c r="D37" t="s">
        <v>123</v>
      </c>
      <c r="E37" t="s">
        <v>127</v>
      </c>
      <c r="F37">
        <v>4</v>
      </c>
      <c r="G37">
        <v>500</v>
      </c>
      <c r="I37" s="160">
        <v>43841</v>
      </c>
    </row>
    <row r="38" spans="2:9" x14ac:dyDescent="0.35">
      <c r="B38">
        <v>36</v>
      </c>
      <c r="C38">
        <v>43842</v>
      </c>
      <c r="D38" t="s">
        <v>125</v>
      </c>
      <c r="E38" t="s">
        <v>128</v>
      </c>
      <c r="F38">
        <v>1</v>
      </c>
      <c r="G38">
        <v>587</v>
      </c>
      <c r="I38" s="160">
        <v>43842</v>
      </c>
    </row>
    <row r="39" spans="2:9" x14ac:dyDescent="0.35">
      <c r="B39">
        <v>37</v>
      </c>
      <c r="C39">
        <v>43842</v>
      </c>
      <c r="D39" t="s">
        <v>123</v>
      </c>
      <c r="E39" t="s">
        <v>127</v>
      </c>
      <c r="F39">
        <v>1</v>
      </c>
      <c r="G39">
        <v>279</v>
      </c>
      <c r="I39" s="160">
        <v>43842</v>
      </c>
    </row>
    <row r="40" spans="2:9" x14ac:dyDescent="0.35">
      <c r="B40">
        <v>38</v>
      </c>
      <c r="C40">
        <v>43842</v>
      </c>
      <c r="D40" t="s">
        <v>125</v>
      </c>
      <c r="E40" t="s">
        <v>129</v>
      </c>
      <c r="F40">
        <v>2</v>
      </c>
      <c r="G40">
        <v>1534</v>
      </c>
      <c r="I40" s="160">
        <v>43842</v>
      </c>
    </row>
    <row r="41" spans="2:9" x14ac:dyDescent="0.35">
      <c r="B41">
        <v>39</v>
      </c>
      <c r="C41">
        <v>43843</v>
      </c>
      <c r="D41" t="s">
        <v>123</v>
      </c>
      <c r="E41" t="s">
        <v>130</v>
      </c>
      <c r="F41">
        <v>4</v>
      </c>
      <c r="G41">
        <v>872</v>
      </c>
      <c r="I41" s="160">
        <v>43843</v>
      </c>
    </row>
    <row r="42" spans="2:9" x14ac:dyDescent="0.35">
      <c r="B42">
        <v>40</v>
      </c>
      <c r="C42">
        <v>43843</v>
      </c>
      <c r="D42" t="s">
        <v>125</v>
      </c>
      <c r="E42" t="s">
        <v>127</v>
      </c>
      <c r="F42">
        <v>1</v>
      </c>
      <c r="G42">
        <v>799</v>
      </c>
      <c r="I42" s="160">
        <v>43843</v>
      </c>
    </row>
    <row r="43" spans="2:9" x14ac:dyDescent="0.35">
      <c r="B43">
        <v>41</v>
      </c>
      <c r="C43">
        <v>43843</v>
      </c>
      <c r="D43" t="s">
        <v>123</v>
      </c>
      <c r="E43" t="s">
        <v>128</v>
      </c>
      <c r="F43">
        <v>2</v>
      </c>
      <c r="G43">
        <v>638</v>
      </c>
      <c r="I43" s="160">
        <v>43843</v>
      </c>
    </row>
    <row r="44" spans="2:9" x14ac:dyDescent="0.35">
      <c r="B44">
        <v>42</v>
      </c>
      <c r="C44">
        <v>43844</v>
      </c>
      <c r="D44" t="s">
        <v>124</v>
      </c>
      <c r="E44" t="s">
        <v>130</v>
      </c>
      <c r="F44">
        <v>3</v>
      </c>
      <c r="G44">
        <v>165</v>
      </c>
      <c r="I44" s="160">
        <v>43844</v>
      </c>
    </row>
    <row r="45" spans="2:9" x14ac:dyDescent="0.35">
      <c r="B45">
        <v>43</v>
      </c>
      <c r="C45">
        <v>43844</v>
      </c>
      <c r="D45" t="s">
        <v>126</v>
      </c>
      <c r="E45" t="s">
        <v>127</v>
      </c>
      <c r="F45">
        <v>1</v>
      </c>
      <c r="G45">
        <v>173</v>
      </c>
      <c r="I45" s="160">
        <v>43844</v>
      </c>
    </row>
    <row r="46" spans="2:9" x14ac:dyDescent="0.35">
      <c r="B46">
        <v>44</v>
      </c>
      <c r="C46">
        <v>43844</v>
      </c>
      <c r="D46" t="s">
        <v>124</v>
      </c>
      <c r="E46" t="s">
        <v>128</v>
      </c>
      <c r="F46">
        <v>7</v>
      </c>
      <c r="G46">
        <v>245</v>
      </c>
      <c r="I46" s="160">
        <v>43844</v>
      </c>
    </row>
    <row r="47" spans="2:9" x14ac:dyDescent="0.35">
      <c r="B47">
        <v>45</v>
      </c>
      <c r="C47">
        <v>43845</v>
      </c>
      <c r="D47" t="s">
        <v>126</v>
      </c>
      <c r="E47" t="s">
        <v>127</v>
      </c>
      <c r="F47">
        <v>1</v>
      </c>
      <c r="G47">
        <v>80</v>
      </c>
      <c r="I47" s="160">
        <v>43845</v>
      </c>
    </row>
    <row r="48" spans="2:9" x14ac:dyDescent="0.35">
      <c r="B48">
        <v>46</v>
      </c>
      <c r="C48">
        <v>43845</v>
      </c>
      <c r="D48" t="s">
        <v>124</v>
      </c>
      <c r="E48" t="s">
        <v>129</v>
      </c>
      <c r="F48">
        <v>2</v>
      </c>
      <c r="G48">
        <v>106</v>
      </c>
      <c r="I48" s="160">
        <v>43845</v>
      </c>
    </row>
    <row r="49" spans="2:9" x14ac:dyDescent="0.35">
      <c r="B49">
        <v>47</v>
      </c>
      <c r="C49">
        <v>43845</v>
      </c>
      <c r="D49" t="s">
        <v>126</v>
      </c>
      <c r="E49" t="s">
        <v>130</v>
      </c>
      <c r="F49">
        <v>1</v>
      </c>
      <c r="G49">
        <v>125</v>
      </c>
      <c r="I49" s="160">
        <v>43845</v>
      </c>
    </row>
    <row r="50" spans="2:9" x14ac:dyDescent="0.35">
      <c r="B50">
        <v>48</v>
      </c>
      <c r="C50">
        <v>43846</v>
      </c>
      <c r="D50" t="s">
        <v>124</v>
      </c>
      <c r="E50" t="s">
        <v>127</v>
      </c>
      <c r="F50">
        <v>4</v>
      </c>
      <c r="G50">
        <v>164</v>
      </c>
      <c r="I50" s="160">
        <v>43846</v>
      </c>
    </row>
    <row r="51" spans="2:9" x14ac:dyDescent="0.35">
      <c r="B51">
        <v>49</v>
      </c>
      <c r="C51">
        <v>43846</v>
      </c>
      <c r="D51" t="s">
        <v>126</v>
      </c>
      <c r="E51" t="s">
        <v>128</v>
      </c>
      <c r="F51">
        <v>2</v>
      </c>
      <c r="G51">
        <v>310</v>
      </c>
      <c r="I51" s="160">
        <v>43846</v>
      </c>
    </row>
    <row r="52" spans="2:9" x14ac:dyDescent="0.35">
      <c r="B52">
        <v>50</v>
      </c>
      <c r="C52">
        <v>43846</v>
      </c>
      <c r="D52" t="s">
        <v>124</v>
      </c>
      <c r="E52" t="s">
        <v>129</v>
      </c>
      <c r="F52">
        <v>1</v>
      </c>
      <c r="G52">
        <v>38</v>
      </c>
      <c r="I52" s="160">
        <v>43846</v>
      </c>
    </row>
    <row r="53" spans="2:9" x14ac:dyDescent="0.35">
      <c r="B53">
        <v>51</v>
      </c>
      <c r="C53">
        <v>43847</v>
      </c>
      <c r="D53" t="s">
        <v>125</v>
      </c>
      <c r="E53" t="s">
        <v>127</v>
      </c>
      <c r="F53">
        <v>2</v>
      </c>
      <c r="G53">
        <v>1260</v>
      </c>
      <c r="I53" s="160">
        <v>43847</v>
      </c>
    </row>
    <row r="54" spans="2:9" x14ac:dyDescent="0.35">
      <c r="B54">
        <v>52</v>
      </c>
      <c r="C54">
        <v>43847</v>
      </c>
      <c r="D54" t="s">
        <v>123</v>
      </c>
      <c r="E54" t="s">
        <v>128</v>
      </c>
      <c r="F54">
        <v>6</v>
      </c>
      <c r="G54">
        <v>1362</v>
      </c>
      <c r="I54" s="160">
        <v>43847</v>
      </c>
    </row>
    <row r="55" spans="2:9" x14ac:dyDescent="0.35">
      <c r="B55">
        <v>53</v>
      </c>
      <c r="C55">
        <v>43847</v>
      </c>
      <c r="D55" t="s">
        <v>125</v>
      </c>
      <c r="E55" t="s">
        <v>127</v>
      </c>
      <c r="F55">
        <v>1</v>
      </c>
      <c r="G55">
        <v>800</v>
      </c>
      <c r="I55" s="160">
        <v>43847</v>
      </c>
    </row>
    <row r="56" spans="2:9" x14ac:dyDescent="0.35">
      <c r="B56">
        <v>54</v>
      </c>
      <c r="C56">
        <v>43848</v>
      </c>
      <c r="D56" t="s">
        <v>123</v>
      </c>
      <c r="E56" t="s">
        <v>129</v>
      </c>
      <c r="F56">
        <v>8</v>
      </c>
      <c r="G56">
        <v>1096</v>
      </c>
      <c r="I56" s="160">
        <v>43848</v>
      </c>
    </row>
    <row r="57" spans="2:9" x14ac:dyDescent="0.35">
      <c r="B57">
        <v>55</v>
      </c>
      <c r="C57">
        <v>43848</v>
      </c>
      <c r="D57" t="s">
        <v>125</v>
      </c>
      <c r="E57" t="s">
        <v>130</v>
      </c>
      <c r="F57">
        <v>3</v>
      </c>
      <c r="G57">
        <v>1746</v>
      </c>
      <c r="I57" s="160">
        <v>43848</v>
      </c>
    </row>
    <row r="58" spans="2:9" x14ac:dyDescent="0.35">
      <c r="B58">
        <v>56</v>
      </c>
      <c r="C58">
        <v>43848</v>
      </c>
      <c r="D58" t="s">
        <v>123</v>
      </c>
      <c r="E58" t="s">
        <v>127</v>
      </c>
      <c r="F58">
        <v>1</v>
      </c>
      <c r="G58">
        <v>306</v>
      </c>
      <c r="I58" s="160">
        <v>43848</v>
      </c>
    </row>
    <row r="59" spans="2:9" x14ac:dyDescent="0.35">
      <c r="B59">
        <v>57</v>
      </c>
      <c r="C59">
        <v>43849</v>
      </c>
      <c r="D59" t="s">
        <v>125</v>
      </c>
      <c r="E59" t="s">
        <v>128</v>
      </c>
      <c r="F59">
        <v>1</v>
      </c>
      <c r="G59">
        <v>1076</v>
      </c>
      <c r="I59" s="160">
        <v>43849</v>
      </c>
    </row>
    <row r="60" spans="2:9" x14ac:dyDescent="0.35">
      <c r="B60">
        <v>58</v>
      </c>
      <c r="C60">
        <v>43849</v>
      </c>
      <c r="D60" t="s">
        <v>123</v>
      </c>
      <c r="E60" t="s">
        <v>129</v>
      </c>
      <c r="F60">
        <v>1</v>
      </c>
      <c r="G60">
        <v>175</v>
      </c>
      <c r="I60" s="160">
        <v>43849</v>
      </c>
    </row>
    <row r="61" spans="2:9" x14ac:dyDescent="0.35">
      <c r="B61">
        <v>59</v>
      </c>
      <c r="C61">
        <v>43849</v>
      </c>
      <c r="D61" t="s">
        <v>125</v>
      </c>
      <c r="E61" t="s">
        <v>130</v>
      </c>
      <c r="F61">
        <v>1</v>
      </c>
      <c r="G61">
        <v>870</v>
      </c>
      <c r="I61" s="160">
        <v>43849</v>
      </c>
    </row>
    <row r="62" spans="2:9" x14ac:dyDescent="0.35">
      <c r="B62">
        <v>60</v>
      </c>
      <c r="C62">
        <v>43850</v>
      </c>
      <c r="D62" t="s">
        <v>126</v>
      </c>
      <c r="E62" t="s">
        <v>128</v>
      </c>
      <c r="F62">
        <v>1</v>
      </c>
      <c r="G62">
        <v>87</v>
      </c>
      <c r="I62" s="160">
        <v>43850</v>
      </c>
    </row>
    <row r="63" spans="2:9" x14ac:dyDescent="0.35">
      <c r="B63">
        <v>61</v>
      </c>
      <c r="C63">
        <v>43850</v>
      </c>
      <c r="D63" t="s">
        <v>124</v>
      </c>
      <c r="E63" t="s">
        <v>127</v>
      </c>
      <c r="F63">
        <v>1</v>
      </c>
      <c r="G63">
        <v>35</v>
      </c>
      <c r="I63" s="160">
        <v>43850</v>
      </c>
    </row>
    <row r="64" spans="2:9" x14ac:dyDescent="0.35">
      <c r="B64">
        <v>62</v>
      </c>
      <c r="C64">
        <v>43850</v>
      </c>
      <c r="D64" t="s">
        <v>126</v>
      </c>
      <c r="E64" t="s">
        <v>129</v>
      </c>
      <c r="F64">
        <v>1</v>
      </c>
      <c r="G64">
        <v>34</v>
      </c>
      <c r="I64" s="160">
        <v>43850</v>
      </c>
    </row>
    <row r="65" spans="2:9" x14ac:dyDescent="0.35">
      <c r="B65">
        <v>63</v>
      </c>
      <c r="C65">
        <v>43851</v>
      </c>
      <c r="D65" t="s">
        <v>124</v>
      </c>
      <c r="E65" t="s">
        <v>130</v>
      </c>
      <c r="F65">
        <v>5</v>
      </c>
      <c r="G65">
        <v>190</v>
      </c>
      <c r="I65" s="160">
        <v>43851</v>
      </c>
    </row>
    <row r="66" spans="2:9" x14ac:dyDescent="0.35">
      <c r="B66">
        <v>64</v>
      </c>
      <c r="C66">
        <v>43851</v>
      </c>
      <c r="D66" t="s">
        <v>126</v>
      </c>
      <c r="E66" t="s">
        <v>127</v>
      </c>
      <c r="F66">
        <v>2</v>
      </c>
      <c r="G66">
        <v>350</v>
      </c>
      <c r="I66" s="160">
        <v>43851</v>
      </c>
    </row>
    <row r="67" spans="2:9" x14ac:dyDescent="0.35">
      <c r="B67">
        <v>65</v>
      </c>
      <c r="C67">
        <v>43851</v>
      </c>
      <c r="D67" t="s">
        <v>124</v>
      </c>
      <c r="E67" t="s">
        <v>128</v>
      </c>
      <c r="F67">
        <v>2</v>
      </c>
      <c r="G67">
        <v>98</v>
      </c>
      <c r="I67" s="160">
        <v>43851</v>
      </c>
    </row>
    <row r="68" spans="2:9" x14ac:dyDescent="0.35">
      <c r="B68">
        <v>66</v>
      </c>
      <c r="C68">
        <v>43852</v>
      </c>
      <c r="D68" t="s">
        <v>126</v>
      </c>
      <c r="E68" t="s">
        <v>129</v>
      </c>
      <c r="F68">
        <v>3</v>
      </c>
      <c r="G68">
        <v>108</v>
      </c>
      <c r="I68" s="160">
        <v>43852</v>
      </c>
    </row>
    <row r="69" spans="2:9" x14ac:dyDescent="0.35">
      <c r="B69">
        <v>67</v>
      </c>
      <c r="C69">
        <v>43852</v>
      </c>
      <c r="D69" t="s">
        <v>124</v>
      </c>
      <c r="E69" t="s">
        <v>130</v>
      </c>
      <c r="F69">
        <v>4</v>
      </c>
      <c r="G69">
        <v>228</v>
      </c>
      <c r="I69" s="160">
        <v>43852</v>
      </c>
    </row>
    <row r="70" spans="2:9" x14ac:dyDescent="0.35">
      <c r="B70">
        <v>68</v>
      </c>
      <c r="C70">
        <v>43852</v>
      </c>
      <c r="D70" t="s">
        <v>126</v>
      </c>
      <c r="E70" t="s">
        <v>128</v>
      </c>
      <c r="F70">
        <v>1</v>
      </c>
      <c r="G70">
        <v>188</v>
      </c>
      <c r="I70" s="160">
        <v>43852</v>
      </c>
    </row>
    <row r="71" spans="2:9" x14ac:dyDescent="0.35">
      <c r="B71">
        <v>69</v>
      </c>
      <c r="C71">
        <v>43853</v>
      </c>
      <c r="D71" t="s">
        <v>123</v>
      </c>
      <c r="E71" t="s">
        <v>127</v>
      </c>
      <c r="F71">
        <v>3</v>
      </c>
      <c r="G71">
        <v>1026</v>
      </c>
      <c r="I71" s="160">
        <v>43853</v>
      </c>
    </row>
    <row r="72" spans="2:9" x14ac:dyDescent="0.35">
      <c r="B72">
        <v>70</v>
      </c>
      <c r="C72">
        <v>43853</v>
      </c>
      <c r="D72" t="s">
        <v>125</v>
      </c>
      <c r="E72" t="s">
        <v>129</v>
      </c>
      <c r="F72">
        <v>1</v>
      </c>
      <c r="G72">
        <v>518</v>
      </c>
      <c r="I72" s="160">
        <v>43853</v>
      </c>
    </row>
    <row r="73" spans="2:9" x14ac:dyDescent="0.35">
      <c r="B73">
        <v>71</v>
      </c>
      <c r="C73">
        <v>43853</v>
      </c>
      <c r="D73" t="s">
        <v>123</v>
      </c>
      <c r="E73" t="s">
        <v>130</v>
      </c>
      <c r="F73">
        <v>3</v>
      </c>
      <c r="G73">
        <v>750</v>
      </c>
      <c r="I73" s="160">
        <v>43853</v>
      </c>
    </row>
    <row r="74" spans="2:9" x14ac:dyDescent="0.35">
      <c r="B74">
        <v>72</v>
      </c>
      <c r="C74">
        <v>43854</v>
      </c>
      <c r="D74" t="s">
        <v>125</v>
      </c>
      <c r="E74" t="s">
        <v>127</v>
      </c>
      <c r="F74">
        <v>1</v>
      </c>
      <c r="G74">
        <v>251</v>
      </c>
      <c r="I74" s="160">
        <v>43854</v>
      </c>
    </row>
    <row r="75" spans="2:9" x14ac:dyDescent="0.35">
      <c r="B75">
        <v>73</v>
      </c>
      <c r="C75">
        <v>43854</v>
      </c>
      <c r="D75" t="s">
        <v>123</v>
      </c>
      <c r="E75" t="s">
        <v>128</v>
      </c>
      <c r="F75">
        <v>1</v>
      </c>
      <c r="G75">
        <v>204</v>
      </c>
      <c r="I75" s="160">
        <v>43854</v>
      </c>
    </row>
    <row r="76" spans="2:9" x14ac:dyDescent="0.35">
      <c r="B76">
        <v>74</v>
      </c>
      <c r="C76">
        <v>43854</v>
      </c>
      <c r="D76" t="s">
        <v>125</v>
      </c>
      <c r="E76" t="s">
        <v>129</v>
      </c>
      <c r="F76">
        <v>2</v>
      </c>
      <c r="G76">
        <v>2482</v>
      </c>
      <c r="I76" s="160">
        <v>43854</v>
      </c>
    </row>
    <row r="77" spans="2:9" x14ac:dyDescent="0.35">
      <c r="B77">
        <v>75</v>
      </c>
      <c r="C77">
        <v>43855</v>
      </c>
      <c r="D77" t="s">
        <v>123</v>
      </c>
      <c r="E77" t="s">
        <v>130</v>
      </c>
      <c r="F77">
        <v>2</v>
      </c>
      <c r="G77">
        <v>394</v>
      </c>
      <c r="I77" s="160">
        <v>43855</v>
      </c>
    </row>
    <row r="78" spans="2:9" x14ac:dyDescent="0.35">
      <c r="B78">
        <v>76</v>
      </c>
      <c r="C78">
        <v>43855</v>
      </c>
      <c r="D78" t="s">
        <v>125</v>
      </c>
      <c r="E78" t="s">
        <v>128</v>
      </c>
      <c r="F78">
        <v>2</v>
      </c>
      <c r="G78">
        <v>1628</v>
      </c>
      <c r="I78" s="160">
        <v>43855</v>
      </c>
    </row>
    <row r="79" spans="2:9" x14ac:dyDescent="0.35">
      <c r="B79">
        <v>77</v>
      </c>
      <c r="C79">
        <v>43855</v>
      </c>
      <c r="D79" t="s">
        <v>123</v>
      </c>
      <c r="E79" t="s">
        <v>130</v>
      </c>
      <c r="F79">
        <v>1</v>
      </c>
      <c r="G79">
        <v>245</v>
      </c>
      <c r="I79" s="160">
        <v>43855</v>
      </c>
    </row>
    <row r="80" spans="2:9" x14ac:dyDescent="0.35">
      <c r="B80">
        <v>78</v>
      </c>
      <c r="C80">
        <v>43856</v>
      </c>
      <c r="D80" t="s">
        <v>124</v>
      </c>
      <c r="E80" t="s">
        <v>129</v>
      </c>
      <c r="F80">
        <v>1</v>
      </c>
      <c r="G80">
        <v>52</v>
      </c>
      <c r="I80" s="160">
        <v>43856</v>
      </c>
    </row>
    <row r="81" spans="2:9" x14ac:dyDescent="0.35">
      <c r="B81">
        <v>79</v>
      </c>
      <c r="C81">
        <v>43856</v>
      </c>
      <c r="D81" t="s">
        <v>126</v>
      </c>
      <c r="E81" t="s">
        <v>130</v>
      </c>
      <c r="F81">
        <v>2</v>
      </c>
      <c r="G81">
        <v>300</v>
      </c>
      <c r="I81" s="160">
        <v>43856</v>
      </c>
    </row>
    <row r="82" spans="2:9" x14ac:dyDescent="0.35">
      <c r="B82">
        <v>80</v>
      </c>
      <c r="C82">
        <v>43856</v>
      </c>
      <c r="D82" t="s">
        <v>124</v>
      </c>
      <c r="E82" t="s">
        <v>127</v>
      </c>
      <c r="F82">
        <v>1</v>
      </c>
      <c r="G82">
        <v>63</v>
      </c>
      <c r="I82" s="160">
        <v>43856</v>
      </c>
    </row>
    <row r="83" spans="2:9" x14ac:dyDescent="0.35">
      <c r="B83">
        <v>81</v>
      </c>
      <c r="C83">
        <v>43857</v>
      </c>
      <c r="D83" t="s">
        <v>126</v>
      </c>
      <c r="E83" t="s">
        <v>128</v>
      </c>
      <c r="F83">
        <v>1</v>
      </c>
      <c r="G83">
        <v>116</v>
      </c>
      <c r="I83" s="160">
        <v>43857</v>
      </c>
    </row>
    <row r="84" spans="2:9" x14ac:dyDescent="0.35">
      <c r="B84">
        <v>82</v>
      </c>
      <c r="C84">
        <v>43857</v>
      </c>
      <c r="D84" t="s">
        <v>124</v>
      </c>
      <c r="E84" t="s">
        <v>129</v>
      </c>
      <c r="F84">
        <v>2</v>
      </c>
      <c r="G84">
        <v>68</v>
      </c>
      <c r="I84" s="160">
        <v>43857</v>
      </c>
    </row>
    <row r="85" spans="2:9" x14ac:dyDescent="0.35">
      <c r="B85">
        <v>83</v>
      </c>
      <c r="C85">
        <v>43857</v>
      </c>
      <c r="D85" t="s">
        <v>126</v>
      </c>
      <c r="E85" t="s">
        <v>130</v>
      </c>
      <c r="F85">
        <v>2</v>
      </c>
      <c r="G85">
        <v>80</v>
      </c>
      <c r="I85" s="160">
        <v>43857</v>
      </c>
    </row>
    <row r="86" spans="2:9" x14ac:dyDescent="0.35">
      <c r="B86">
        <v>84</v>
      </c>
      <c r="C86">
        <v>43858</v>
      </c>
      <c r="D86" t="s">
        <v>124</v>
      </c>
      <c r="E86" t="s">
        <v>128</v>
      </c>
      <c r="F86">
        <v>1</v>
      </c>
      <c r="G86">
        <v>62</v>
      </c>
      <c r="I86" s="160">
        <v>43858</v>
      </c>
    </row>
    <row r="87" spans="2:9" x14ac:dyDescent="0.35">
      <c r="B87">
        <v>85</v>
      </c>
      <c r="C87">
        <v>43858</v>
      </c>
      <c r="D87" t="s">
        <v>126</v>
      </c>
      <c r="E87" t="s">
        <v>130</v>
      </c>
      <c r="F87">
        <v>2</v>
      </c>
      <c r="G87">
        <v>130</v>
      </c>
      <c r="I87" s="160">
        <v>43858</v>
      </c>
    </row>
    <row r="88" spans="2:9" x14ac:dyDescent="0.35">
      <c r="B88">
        <v>86</v>
      </c>
      <c r="C88">
        <v>43858</v>
      </c>
      <c r="D88" t="s">
        <v>124</v>
      </c>
      <c r="E88" t="s">
        <v>127</v>
      </c>
      <c r="F88">
        <v>1</v>
      </c>
      <c r="G88">
        <v>57</v>
      </c>
      <c r="I88" s="160">
        <v>43858</v>
      </c>
    </row>
    <row r="89" spans="2:9" x14ac:dyDescent="0.35">
      <c r="B89">
        <v>87</v>
      </c>
      <c r="C89">
        <v>43859</v>
      </c>
      <c r="D89" t="s">
        <v>125</v>
      </c>
      <c r="E89" t="s">
        <v>130</v>
      </c>
      <c r="F89">
        <v>2</v>
      </c>
      <c r="G89">
        <v>2186</v>
      </c>
      <c r="I89" s="160">
        <v>43859</v>
      </c>
    </row>
    <row r="90" spans="2:9" x14ac:dyDescent="0.35">
      <c r="B90">
        <v>88</v>
      </c>
      <c r="C90">
        <v>43859</v>
      </c>
      <c r="D90" t="s">
        <v>123</v>
      </c>
      <c r="E90" t="s">
        <v>127</v>
      </c>
      <c r="F90">
        <v>7</v>
      </c>
      <c r="G90">
        <v>714</v>
      </c>
      <c r="I90" s="160">
        <v>43859</v>
      </c>
    </row>
    <row r="91" spans="2:9" x14ac:dyDescent="0.35">
      <c r="B91">
        <v>89</v>
      </c>
      <c r="C91">
        <v>43859</v>
      </c>
      <c r="D91" t="s">
        <v>125</v>
      </c>
      <c r="E91" t="s">
        <v>128</v>
      </c>
      <c r="F91">
        <v>2</v>
      </c>
      <c r="G91">
        <v>1794</v>
      </c>
      <c r="I91" s="160">
        <v>43859</v>
      </c>
    </row>
    <row r="92" spans="2:9" x14ac:dyDescent="0.35">
      <c r="B92">
        <v>90</v>
      </c>
      <c r="C92">
        <v>43860</v>
      </c>
      <c r="D92" t="s">
        <v>123</v>
      </c>
      <c r="E92" t="s">
        <v>129</v>
      </c>
      <c r="F92">
        <v>1</v>
      </c>
      <c r="G92">
        <v>314</v>
      </c>
      <c r="I92" s="160">
        <v>43860</v>
      </c>
    </row>
    <row r="93" spans="2:9" x14ac:dyDescent="0.35">
      <c r="B93">
        <v>91</v>
      </c>
      <c r="C93">
        <v>43860</v>
      </c>
      <c r="D93" t="s">
        <v>125</v>
      </c>
      <c r="E93" t="s">
        <v>130</v>
      </c>
      <c r="F93">
        <v>2</v>
      </c>
      <c r="G93">
        <v>934</v>
      </c>
      <c r="I93" s="160">
        <v>43860</v>
      </c>
    </row>
    <row r="94" spans="2:9" x14ac:dyDescent="0.35">
      <c r="B94">
        <v>92</v>
      </c>
      <c r="C94">
        <v>43860</v>
      </c>
      <c r="D94" t="s">
        <v>123</v>
      </c>
      <c r="E94" t="s">
        <v>128</v>
      </c>
      <c r="F94">
        <v>4</v>
      </c>
      <c r="G94">
        <v>852</v>
      </c>
      <c r="I94" s="160">
        <v>43860</v>
      </c>
    </row>
    <row r="95" spans="2:9" x14ac:dyDescent="0.35">
      <c r="B95">
        <v>93</v>
      </c>
      <c r="C95">
        <v>43861</v>
      </c>
      <c r="D95" t="s">
        <v>125</v>
      </c>
      <c r="E95" t="s">
        <v>130</v>
      </c>
      <c r="F95">
        <v>1</v>
      </c>
      <c r="G95">
        <v>1242</v>
      </c>
      <c r="I95" s="160">
        <v>43861</v>
      </c>
    </row>
    <row r="96" spans="2:9" x14ac:dyDescent="0.35">
      <c r="B96">
        <v>94</v>
      </c>
      <c r="C96">
        <v>43861</v>
      </c>
      <c r="D96" t="s">
        <v>123</v>
      </c>
      <c r="E96" t="s">
        <v>127</v>
      </c>
      <c r="F96">
        <v>1</v>
      </c>
      <c r="G96">
        <v>320</v>
      </c>
      <c r="I96" s="160">
        <v>43861</v>
      </c>
    </row>
    <row r="97" spans="2:9" x14ac:dyDescent="0.35">
      <c r="B97">
        <v>95</v>
      </c>
      <c r="C97">
        <v>43861</v>
      </c>
      <c r="D97" t="s">
        <v>125</v>
      </c>
      <c r="E97" t="s">
        <v>128</v>
      </c>
      <c r="F97">
        <v>2</v>
      </c>
      <c r="G97">
        <v>574</v>
      </c>
      <c r="I97" s="160">
        <v>43861</v>
      </c>
    </row>
    <row r="98" spans="2:9" x14ac:dyDescent="0.35">
      <c r="B98">
        <v>96</v>
      </c>
      <c r="C98">
        <v>43862</v>
      </c>
      <c r="D98" t="s">
        <v>126</v>
      </c>
      <c r="E98" t="s">
        <v>127</v>
      </c>
      <c r="F98">
        <v>1</v>
      </c>
      <c r="G98">
        <v>160</v>
      </c>
      <c r="I98" s="160">
        <v>43862</v>
      </c>
    </row>
    <row r="99" spans="2:9" x14ac:dyDescent="0.35">
      <c r="B99">
        <v>97</v>
      </c>
      <c r="C99">
        <v>43862</v>
      </c>
      <c r="D99" t="s">
        <v>124</v>
      </c>
      <c r="E99" t="s">
        <v>128</v>
      </c>
      <c r="F99">
        <v>1</v>
      </c>
      <c r="G99">
        <v>37</v>
      </c>
      <c r="I99" s="160">
        <v>43862</v>
      </c>
    </row>
    <row r="100" spans="2:9" x14ac:dyDescent="0.35">
      <c r="B100">
        <v>98</v>
      </c>
      <c r="C100">
        <v>43862</v>
      </c>
      <c r="D100" t="s">
        <v>126</v>
      </c>
      <c r="E100" t="s">
        <v>129</v>
      </c>
      <c r="F100">
        <v>2</v>
      </c>
      <c r="G100">
        <v>196</v>
      </c>
      <c r="I100" s="160">
        <v>43862</v>
      </c>
    </row>
    <row r="101" spans="2:9" x14ac:dyDescent="0.35">
      <c r="B101">
        <v>99</v>
      </c>
      <c r="C101">
        <v>43863</v>
      </c>
      <c r="D101" t="s">
        <v>124</v>
      </c>
      <c r="E101" t="s">
        <v>130</v>
      </c>
      <c r="F101">
        <v>2</v>
      </c>
      <c r="G101">
        <v>106</v>
      </c>
      <c r="I101" s="160">
        <v>43863</v>
      </c>
    </row>
    <row r="102" spans="2:9" x14ac:dyDescent="0.35">
      <c r="B102">
        <v>100</v>
      </c>
      <c r="C102">
        <v>43863</v>
      </c>
      <c r="D102" t="s">
        <v>126</v>
      </c>
      <c r="E102" t="s">
        <v>128</v>
      </c>
      <c r="F102">
        <v>1</v>
      </c>
      <c r="G102">
        <v>189</v>
      </c>
      <c r="I102" s="160">
        <v>43863</v>
      </c>
    </row>
    <row r="103" spans="2:9" x14ac:dyDescent="0.35">
      <c r="B103">
        <v>101</v>
      </c>
      <c r="C103">
        <v>43863</v>
      </c>
      <c r="D103" t="s">
        <v>124</v>
      </c>
      <c r="E103" t="s">
        <v>130</v>
      </c>
      <c r="F103">
        <v>1</v>
      </c>
      <c r="G103">
        <v>52</v>
      </c>
      <c r="I103" s="160">
        <v>43863</v>
      </c>
    </row>
    <row r="104" spans="2:9" x14ac:dyDescent="0.35">
      <c r="B104">
        <v>102</v>
      </c>
      <c r="C104">
        <v>43864</v>
      </c>
      <c r="D104" t="s">
        <v>126</v>
      </c>
      <c r="E104" t="s">
        <v>127</v>
      </c>
      <c r="F104">
        <v>1</v>
      </c>
      <c r="G104">
        <v>176</v>
      </c>
      <c r="I104" s="160">
        <v>43864</v>
      </c>
    </row>
    <row r="105" spans="2:9" x14ac:dyDescent="0.35">
      <c r="B105">
        <v>103</v>
      </c>
      <c r="C105">
        <v>43864</v>
      </c>
      <c r="D105" t="s">
        <v>124</v>
      </c>
      <c r="E105" t="s">
        <v>128</v>
      </c>
      <c r="F105">
        <v>1</v>
      </c>
      <c r="G105">
        <v>61</v>
      </c>
      <c r="I105" s="160">
        <v>43864</v>
      </c>
    </row>
    <row r="106" spans="2:9" x14ac:dyDescent="0.35">
      <c r="B106">
        <v>104</v>
      </c>
      <c r="C106">
        <v>43864</v>
      </c>
      <c r="D106" t="s">
        <v>126</v>
      </c>
      <c r="E106" t="s">
        <v>127</v>
      </c>
      <c r="F106">
        <v>1</v>
      </c>
      <c r="G106">
        <v>134</v>
      </c>
      <c r="I106" s="160">
        <v>43864</v>
      </c>
    </row>
    <row r="107" spans="2:9" x14ac:dyDescent="0.35">
      <c r="B107">
        <v>105</v>
      </c>
      <c r="C107">
        <v>43865</v>
      </c>
      <c r="D107" t="s">
        <v>123</v>
      </c>
      <c r="E107" t="s">
        <v>128</v>
      </c>
      <c r="F107">
        <v>5</v>
      </c>
      <c r="G107">
        <v>890</v>
      </c>
      <c r="I107" s="160">
        <v>43865</v>
      </c>
    </row>
    <row r="108" spans="2:9" x14ac:dyDescent="0.35">
      <c r="B108">
        <v>106</v>
      </c>
      <c r="C108">
        <v>43865</v>
      </c>
      <c r="D108" t="s">
        <v>125</v>
      </c>
      <c r="E108" t="s">
        <v>129</v>
      </c>
      <c r="F108">
        <v>1</v>
      </c>
      <c r="G108">
        <v>989</v>
      </c>
      <c r="I108" s="160">
        <v>43865</v>
      </c>
    </row>
    <row r="109" spans="2:9" x14ac:dyDescent="0.35">
      <c r="B109">
        <v>107</v>
      </c>
      <c r="C109">
        <v>43865</v>
      </c>
      <c r="D109" t="s">
        <v>123</v>
      </c>
      <c r="E109" t="s">
        <v>130</v>
      </c>
      <c r="F109">
        <v>2</v>
      </c>
      <c r="G109">
        <v>252</v>
      </c>
      <c r="I109" s="160">
        <v>43865</v>
      </c>
    </row>
    <row r="110" spans="2:9" x14ac:dyDescent="0.35">
      <c r="B110">
        <v>108</v>
      </c>
      <c r="C110">
        <v>43866</v>
      </c>
      <c r="D110" t="s">
        <v>125</v>
      </c>
      <c r="E110" t="s">
        <v>128</v>
      </c>
      <c r="F110">
        <v>2</v>
      </c>
      <c r="G110">
        <v>628</v>
      </c>
      <c r="I110" s="160">
        <v>43866</v>
      </c>
    </row>
    <row r="111" spans="2:9" x14ac:dyDescent="0.35">
      <c r="B111">
        <v>109</v>
      </c>
      <c r="C111">
        <v>43866</v>
      </c>
      <c r="D111" t="s">
        <v>123</v>
      </c>
      <c r="E111" t="s">
        <v>130</v>
      </c>
      <c r="F111">
        <v>2</v>
      </c>
      <c r="G111">
        <v>216</v>
      </c>
      <c r="I111" s="160">
        <v>43866</v>
      </c>
    </row>
    <row r="112" spans="2:9" x14ac:dyDescent="0.35">
      <c r="B112">
        <v>110</v>
      </c>
      <c r="C112">
        <v>43866</v>
      </c>
      <c r="D112" t="s">
        <v>125</v>
      </c>
      <c r="E112" t="s">
        <v>127</v>
      </c>
      <c r="F112">
        <v>1</v>
      </c>
      <c r="G112">
        <v>637</v>
      </c>
      <c r="I112" s="160">
        <v>43866</v>
      </c>
    </row>
    <row r="113" spans="2:9" x14ac:dyDescent="0.35">
      <c r="B113">
        <v>111</v>
      </c>
      <c r="C113">
        <v>43867</v>
      </c>
      <c r="D113" t="s">
        <v>123</v>
      </c>
      <c r="E113" t="s">
        <v>128</v>
      </c>
      <c r="F113">
        <v>1</v>
      </c>
      <c r="G113">
        <v>327</v>
      </c>
      <c r="I113" s="160">
        <v>43867</v>
      </c>
    </row>
    <row r="114" spans="2:9" x14ac:dyDescent="0.35">
      <c r="B114">
        <v>112</v>
      </c>
      <c r="C114">
        <v>43867</v>
      </c>
      <c r="D114" t="s">
        <v>125</v>
      </c>
      <c r="E114" t="s">
        <v>127</v>
      </c>
      <c r="F114">
        <v>1</v>
      </c>
      <c r="G114">
        <v>593</v>
      </c>
      <c r="I114" s="160">
        <v>43867</v>
      </c>
    </row>
    <row r="115" spans="2:9" x14ac:dyDescent="0.35">
      <c r="B115">
        <v>113</v>
      </c>
      <c r="C115">
        <v>43867</v>
      </c>
      <c r="D115" t="s">
        <v>123</v>
      </c>
      <c r="E115" t="s">
        <v>129</v>
      </c>
      <c r="F115">
        <v>1</v>
      </c>
      <c r="G115">
        <v>219</v>
      </c>
      <c r="I115" s="160">
        <v>43867</v>
      </c>
    </row>
    <row r="116" spans="2:9" x14ac:dyDescent="0.35">
      <c r="B116">
        <v>114</v>
      </c>
      <c r="C116">
        <v>43868</v>
      </c>
      <c r="D116" t="s">
        <v>124</v>
      </c>
      <c r="E116" t="s">
        <v>129</v>
      </c>
      <c r="F116">
        <v>6</v>
      </c>
      <c r="G116">
        <v>342</v>
      </c>
      <c r="I116" s="160">
        <v>43868</v>
      </c>
    </row>
    <row r="117" spans="2:9" x14ac:dyDescent="0.35">
      <c r="B117">
        <v>115</v>
      </c>
      <c r="C117">
        <v>43868</v>
      </c>
      <c r="D117" t="s">
        <v>126</v>
      </c>
      <c r="E117" t="s">
        <v>130</v>
      </c>
      <c r="F117">
        <v>1</v>
      </c>
      <c r="G117">
        <v>87</v>
      </c>
      <c r="I117" s="160">
        <v>43868</v>
      </c>
    </row>
    <row r="118" spans="2:9" x14ac:dyDescent="0.35">
      <c r="B118">
        <v>116</v>
      </c>
      <c r="C118">
        <v>43868</v>
      </c>
      <c r="D118" t="s">
        <v>124</v>
      </c>
      <c r="E118" t="s">
        <v>128</v>
      </c>
      <c r="F118">
        <v>2</v>
      </c>
      <c r="G118">
        <v>84</v>
      </c>
      <c r="I118" s="160">
        <v>43868</v>
      </c>
    </row>
    <row r="119" spans="2:9" x14ac:dyDescent="0.35">
      <c r="B119">
        <v>117</v>
      </c>
      <c r="C119">
        <v>43869</v>
      </c>
      <c r="D119" t="s">
        <v>126</v>
      </c>
      <c r="E119" t="s">
        <v>130</v>
      </c>
      <c r="F119">
        <v>2</v>
      </c>
      <c r="G119">
        <v>390</v>
      </c>
      <c r="I119" s="160">
        <v>43869</v>
      </c>
    </row>
    <row r="120" spans="2:9" x14ac:dyDescent="0.35">
      <c r="B120">
        <v>118</v>
      </c>
      <c r="C120">
        <v>43869</v>
      </c>
      <c r="D120" t="s">
        <v>124</v>
      </c>
      <c r="E120" t="s">
        <v>127</v>
      </c>
      <c r="F120">
        <v>8</v>
      </c>
      <c r="G120">
        <v>408</v>
      </c>
      <c r="I120" s="160">
        <v>43869</v>
      </c>
    </row>
    <row r="121" spans="2:9" x14ac:dyDescent="0.35">
      <c r="B121">
        <v>119</v>
      </c>
      <c r="C121">
        <v>43869</v>
      </c>
      <c r="D121" t="s">
        <v>126</v>
      </c>
      <c r="E121" t="s">
        <v>128</v>
      </c>
      <c r="F121">
        <v>1</v>
      </c>
      <c r="G121">
        <v>54</v>
      </c>
      <c r="I121" s="160">
        <v>43869</v>
      </c>
    </row>
    <row r="122" spans="2:9" x14ac:dyDescent="0.35">
      <c r="B122">
        <v>120</v>
      </c>
      <c r="C122">
        <v>43870</v>
      </c>
      <c r="D122" t="s">
        <v>124</v>
      </c>
      <c r="E122" t="s">
        <v>127</v>
      </c>
      <c r="F122">
        <v>1</v>
      </c>
      <c r="G122">
        <v>39</v>
      </c>
      <c r="I122" s="160">
        <v>43870</v>
      </c>
    </row>
    <row r="123" spans="2:9" x14ac:dyDescent="0.35">
      <c r="B123">
        <v>121</v>
      </c>
      <c r="C123">
        <v>43870</v>
      </c>
      <c r="D123" t="s">
        <v>126</v>
      </c>
      <c r="E123" t="s">
        <v>129</v>
      </c>
      <c r="F123">
        <v>1</v>
      </c>
      <c r="G123">
        <v>172</v>
      </c>
      <c r="I123" s="160">
        <v>43870</v>
      </c>
    </row>
    <row r="124" spans="2:9" x14ac:dyDescent="0.35">
      <c r="B124">
        <v>122</v>
      </c>
      <c r="C124">
        <v>43870</v>
      </c>
      <c r="D124" t="s">
        <v>124</v>
      </c>
      <c r="E124" t="s">
        <v>130</v>
      </c>
      <c r="F124">
        <v>1</v>
      </c>
      <c r="G124">
        <v>52</v>
      </c>
      <c r="I124" s="160">
        <v>43870</v>
      </c>
    </row>
    <row r="125" spans="2:9" x14ac:dyDescent="0.35">
      <c r="B125">
        <v>123</v>
      </c>
      <c r="C125">
        <v>43871</v>
      </c>
      <c r="D125" t="s">
        <v>125</v>
      </c>
      <c r="E125" t="s">
        <v>130</v>
      </c>
      <c r="F125">
        <v>1</v>
      </c>
      <c r="G125">
        <v>479</v>
      </c>
      <c r="I125" s="160">
        <v>43871</v>
      </c>
    </row>
    <row r="126" spans="2:9" x14ac:dyDescent="0.35">
      <c r="B126">
        <v>124</v>
      </c>
      <c r="C126">
        <v>43871</v>
      </c>
      <c r="D126" t="s">
        <v>123</v>
      </c>
      <c r="E126" t="s">
        <v>128</v>
      </c>
      <c r="F126">
        <v>6</v>
      </c>
      <c r="G126">
        <v>2052</v>
      </c>
      <c r="I126" s="160">
        <v>43871</v>
      </c>
    </row>
    <row r="127" spans="2:9" x14ac:dyDescent="0.35">
      <c r="B127">
        <v>125</v>
      </c>
      <c r="C127">
        <v>43871</v>
      </c>
      <c r="D127" t="s">
        <v>125</v>
      </c>
      <c r="E127" t="s">
        <v>130</v>
      </c>
      <c r="F127">
        <v>2</v>
      </c>
      <c r="G127">
        <v>428</v>
      </c>
      <c r="I127" s="160">
        <v>43871</v>
      </c>
    </row>
    <row r="128" spans="2:9" x14ac:dyDescent="0.35">
      <c r="B128">
        <v>126</v>
      </c>
      <c r="C128">
        <v>43872</v>
      </c>
      <c r="D128" t="s">
        <v>123</v>
      </c>
      <c r="E128" t="s">
        <v>127</v>
      </c>
      <c r="F128">
        <v>2</v>
      </c>
      <c r="G128">
        <v>248</v>
      </c>
      <c r="I128" s="160">
        <v>43872</v>
      </c>
    </row>
    <row r="129" spans="2:9" x14ac:dyDescent="0.35">
      <c r="B129">
        <v>127</v>
      </c>
      <c r="C129">
        <v>43872</v>
      </c>
      <c r="D129" t="s">
        <v>125</v>
      </c>
      <c r="E129" t="s">
        <v>128</v>
      </c>
      <c r="F129">
        <v>1</v>
      </c>
      <c r="G129">
        <v>668</v>
      </c>
      <c r="I129" s="160">
        <v>43872</v>
      </c>
    </row>
    <row r="130" spans="2:9" x14ac:dyDescent="0.35">
      <c r="B130">
        <v>128</v>
      </c>
      <c r="C130">
        <v>43872</v>
      </c>
      <c r="D130" t="s">
        <v>123</v>
      </c>
      <c r="E130" t="s">
        <v>127</v>
      </c>
      <c r="F130">
        <v>4</v>
      </c>
      <c r="G130">
        <v>332</v>
      </c>
      <c r="I130" s="160">
        <v>43872</v>
      </c>
    </row>
    <row r="131" spans="2:9" x14ac:dyDescent="0.35">
      <c r="B131">
        <v>129</v>
      </c>
      <c r="C131">
        <v>43873</v>
      </c>
      <c r="D131" t="s">
        <v>125</v>
      </c>
      <c r="E131" t="s">
        <v>129</v>
      </c>
      <c r="F131">
        <v>1</v>
      </c>
      <c r="G131">
        <v>194</v>
      </c>
      <c r="I131" s="160">
        <v>43873</v>
      </c>
    </row>
    <row r="132" spans="2:9" x14ac:dyDescent="0.35">
      <c r="B132">
        <v>130</v>
      </c>
      <c r="C132">
        <v>43873</v>
      </c>
      <c r="D132" t="s">
        <v>123</v>
      </c>
      <c r="E132" t="s">
        <v>130</v>
      </c>
      <c r="F132">
        <v>2</v>
      </c>
      <c r="G132">
        <v>238</v>
      </c>
      <c r="I132" s="160">
        <v>43873</v>
      </c>
    </row>
    <row r="133" spans="2:9" x14ac:dyDescent="0.35">
      <c r="B133">
        <v>131</v>
      </c>
      <c r="C133">
        <v>43873</v>
      </c>
      <c r="D133" t="s">
        <v>125</v>
      </c>
      <c r="E133" t="s">
        <v>127</v>
      </c>
      <c r="F133">
        <v>1</v>
      </c>
      <c r="G133">
        <v>1174</v>
      </c>
      <c r="I133" s="160">
        <v>43873</v>
      </c>
    </row>
    <row r="134" spans="2:9" x14ac:dyDescent="0.35">
      <c r="B134">
        <v>132</v>
      </c>
      <c r="C134">
        <v>43874</v>
      </c>
      <c r="D134" t="s">
        <v>126</v>
      </c>
      <c r="E134" t="s">
        <v>128</v>
      </c>
      <c r="F134">
        <v>2</v>
      </c>
      <c r="G134">
        <v>216</v>
      </c>
      <c r="I134" s="160">
        <v>43874</v>
      </c>
    </row>
    <row r="135" spans="2:9" x14ac:dyDescent="0.35">
      <c r="B135">
        <v>133</v>
      </c>
      <c r="C135">
        <v>43874</v>
      </c>
      <c r="D135" t="s">
        <v>124</v>
      </c>
      <c r="E135" t="s">
        <v>130</v>
      </c>
      <c r="F135">
        <v>1</v>
      </c>
      <c r="G135">
        <v>59</v>
      </c>
      <c r="I135" s="160">
        <v>43874</v>
      </c>
    </row>
    <row r="136" spans="2:9" x14ac:dyDescent="0.35">
      <c r="B136">
        <v>134</v>
      </c>
      <c r="C136">
        <v>43874</v>
      </c>
      <c r="D136" t="s">
        <v>126</v>
      </c>
      <c r="E136" t="s">
        <v>127</v>
      </c>
      <c r="F136">
        <v>2</v>
      </c>
      <c r="G136">
        <v>178</v>
      </c>
      <c r="I136" s="160">
        <v>43874</v>
      </c>
    </row>
    <row r="137" spans="2:9" x14ac:dyDescent="0.35">
      <c r="B137">
        <v>135</v>
      </c>
      <c r="C137">
        <v>43875</v>
      </c>
      <c r="D137" t="s">
        <v>124</v>
      </c>
      <c r="E137" t="s">
        <v>128</v>
      </c>
      <c r="F137">
        <v>1</v>
      </c>
      <c r="G137">
        <v>45</v>
      </c>
      <c r="I137" s="160">
        <v>43875</v>
      </c>
    </row>
    <row r="138" spans="2:9" x14ac:dyDescent="0.35">
      <c r="B138">
        <v>136</v>
      </c>
      <c r="C138">
        <v>43875</v>
      </c>
      <c r="D138" t="s">
        <v>126</v>
      </c>
      <c r="E138" t="s">
        <v>127</v>
      </c>
      <c r="F138">
        <v>1</v>
      </c>
      <c r="G138">
        <v>131</v>
      </c>
      <c r="I138" s="160">
        <v>43875</v>
      </c>
    </row>
    <row r="139" spans="2:9" x14ac:dyDescent="0.35">
      <c r="B139">
        <v>137</v>
      </c>
      <c r="C139">
        <v>43875</v>
      </c>
      <c r="D139" t="s">
        <v>124</v>
      </c>
      <c r="E139" t="s">
        <v>129</v>
      </c>
      <c r="F139">
        <v>1</v>
      </c>
      <c r="G139">
        <v>32</v>
      </c>
      <c r="I139" s="160">
        <v>43875</v>
      </c>
    </row>
    <row r="140" spans="2:9" x14ac:dyDescent="0.35">
      <c r="B140">
        <v>138</v>
      </c>
      <c r="C140">
        <v>43876</v>
      </c>
      <c r="D140" t="s">
        <v>126</v>
      </c>
      <c r="E140" t="s">
        <v>130</v>
      </c>
      <c r="F140">
        <v>1</v>
      </c>
      <c r="G140">
        <v>157</v>
      </c>
      <c r="I140" s="160">
        <v>43876</v>
      </c>
    </row>
    <row r="141" spans="2:9" x14ac:dyDescent="0.35">
      <c r="B141">
        <v>139</v>
      </c>
      <c r="C141">
        <v>43876</v>
      </c>
      <c r="D141" t="s">
        <v>124</v>
      </c>
      <c r="E141" t="s">
        <v>127</v>
      </c>
      <c r="F141">
        <v>4</v>
      </c>
      <c r="G141">
        <v>224</v>
      </c>
      <c r="I141" s="160">
        <v>43876</v>
      </c>
    </row>
    <row r="142" spans="2:9" x14ac:dyDescent="0.35">
      <c r="B142">
        <v>140</v>
      </c>
      <c r="C142">
        <v>43876</v>
      </c>
      <c r="D142" t="s">
        <v>126</v>
      </c>
      <c r="E142" t="s">
        <v>128</v>
      </c>
      <c r="F142">
        <v>3</v>
      </c>
      <c r="G142">
        <v>549</v>
      </c>
      <c r="I142" s="160">
        <v>43876</v>
      </c>
    </row>
    <row r="143" spans="2:9" x14ac:dyDescent="0.35">
      <c r="B143">
        <v>141</v>
      </c>
      <c r="C143">
        <v>43877</v>
      </c>
      <c r="D143" t="s">
        <v>123</v>
      </c>
      <c r="E143" t="s">
        <v>130</v>
      </c>
      <c r="F143">
        <v>1</v>
      </c>
      <c r="G143">
        <v>171</v>
      </c>
      <c r="I143" s="160">
        <v>43877</v>
      </c>
    </row>
    <row r="144" spans="2:9" x14ac:dyDescent="0.35">
      <c r="B144">
        <v>142</v>
      </c>
      <c r="C144">
        <v>43877</v>
      </c>
      <c r="D144" t="s">
        <v>125</v>
      </c>
      <c r="E144" t="s">
        <v>127</v>
      </c>
      <c r="F144">
        <v>2</v>
      </c>
      <c r="G144">
        <v>582</v>
      </c>
      <c r="I144" s="160">
        <v>43877</v>
      </c>
    </row>
    <row r="145" spans="2:9" x14ac:dyDescent="0.35">
      <c r="B145">
        <v>143</v>
      </c>
      <c r="C145">
        <v>43877</v>
      </c>
      <c r="D145" t="s">
        <v>123</v>
      </c>
      <c r="E145" t="s">
        <v>128</v>
      </c>
      <c r="F145">
        <v>1</v>
      </c>
      <c r="G145">
        <v>92</v>
      </c>
      <c r="I145" s="160">
        <v>43877</v>
      </c>
    </row>
    <row r="146" spans="2:9" x14ac:dyDescent="0.35">
      <c r="B146">
        <v>144</v>
      </c>
      <c r="C146">
        <v>43878</v>
      </c>
      <c r="D146" t="s">
        <v>125</v>
      </c>
      <c r="E146" t="s">
        <v>127</v>
      </c>
      <c r="F146">
        <v>2</v>
      </c>
      <c r="G146">
        <v>986</v>
      </c>
      <c r="I146" s="160">
        <v>43878</v>
      </c>
    </row>
    <row r="147" spans="2:9" x14ac:dyDescent="0.35">
      <c r="B147">
        <v>145</v>
      </c>
      <c r="C147">
        <v>43878</v>
      </c>
      <c r="D147" t="s">
        <v>123</v>
      </c>
      <c r="E147" t="s">
        <v>129</v>
      </c>
      <c r="F147">
        <v>1</v>
      </c>
      <c r="G147">
        <v>261</v>
      </c>
      <c r="I147" s="160">
        <v>43878</v>
      </c>
    </row>
    <row r="148" spans="2:9" x14ac:dyDescent="0.35">
      <c r="B148">
        <v>146</v>
      </c>
      <c r="C148">
        <v>43878</v>
      </c>
      <c r="D148" t="s">
        <v>125</v>
      </c>
      <c r="E148" t="s">
        <v>130</v>
      </c>
      <c r="F148">
        <v>1</v>
      </c>
      <c r="G148">
        <v>1034</v>
      </c>
      <c r="I148" s="160">
        <v>43878</v>
      </c>
    </row>
    <row r="149" spans="2:9" x14ac:dyDescent="0.35">
      <c r="B149">
        <v>147</v>
      </c>
      <c r="C149">
        <v>43879</v>
      </c>
      <c r="D149" t="s">
        <v>123</v>
      </c>
      <c r="E149" t="s">
        <v>127</v>
      </c>
      <c r="F149">
        <v>2</v>
      </c>
      <c r="G149">
        <v>470</v>
      </c>
      <c r="I149" s="160">
        <v>43879</v>
      </c>
    </row>
    <row r="150" spans="2:9" x14ac:dyDescent="0.35">
      <c r="B150">
        <v>148</v>
      </c>
      <c r="C150">
        <v>43879</v>
      </c>
      <c r="D150" t="s">
        <v>125</v>
      </c>
      <c r="E150" t="s">
        <v>128</v>
      </c>
      <c r="F150">
        <v>1</v>
      </c>
      <c r="G150">
        <v>191</v>
      </c>
      <c r="I150" s="160">
        <v>43879</v>
      </c>
    </row>
    <row r="151" spans="2:9" x14ac:dyDescent="0.35">
      <c r="B151">
        <v>149</v>
      </c>
      <c r="C151">
        <v>43879</v>
      </c>
      <c r="D151" t="s">
        <v>123</v>
      </c>
      <c r="E151" t="s">
        <v>129</v>
      </c>
      <c r="F151">
        <v>1</v>
      </c>
      <c r="G151">
        <v>199</v>
      </c>
      <c r="I151" s="160">
        <v>43879</v>
      </c>
    </row>
    <row r="152" spans="2:9" x14ac:dyDescent="0.35">
      <c r="B152">
        <v>150</v>
      </c>
      <c r="C152">
        <v>43880</v>
      </c>
      <c r="D152" t="s">
        <v>124</v>
      </c>
      <c r="E152" t="s">
        <v>127</v>
      </c>
      <c r="F152">
        <v>2</v>
      </c>
      <c r="G152">
        <v>78</v>
      </c>
      <c r="I152" s="160">
        <v>43880</v>
      </c>
    </row>
    <row r="153" spans="2:9" x14ac:dyDescent="0.35">
      <c r="B153">
        <v>151</v>
      </c>
      <c r="C153">
        <v>43880</v>
      </c>
      <c r="D153" t="s">
        <v>126</v>
      </c>
      <c r="E153" t="s">
        <v>128</v>
      </c>
      <c r="F153">
        <v>1</v>
      </c>
      <c r="G153">
        <v>122</v>
      </c>
      <c r="I153" s="160">
        <v>43880</v>
      </c>
    </row>
    <row r="154" spans="2:9" x14ac:dyDescent="0.35">
      <c r="B154">
        <v>152</v>
      </c>
      <c r="C154">
        <v>43880</v>
      </c>
      <c r="D154" t="s">
        <v>124</v>
      </c>
      <c r="E154" t="s">
        <v>127</v>
      </c>
      <c r="F154">
        <v>1</v>
      </c>
      <c r="G154">
        <v>33</v>
      </c>
      <c r="I154" s="160">
        <v>43880</v>
      </c>
    </row>
    <row r="155" spans="2:9" x14ac:dyDescent="0.35">
      <c r="B155">
        <v>153</v>
      </c>
      <c r="C155">
        <v>43881</v>
      </c>
      <c r="D155" t="s">
        <v>126</v>
      </c>
      <c r="E155" t="s">
        <v>129</v>
      </c>
      <c r="F155">
        <v>2</v>
      </c>
      <c r="G155">
        <v>302</v>
      </c>
      <c r="I155" s="160">
        <v>43881</v>
      </c>
    </row>
    <row r="156" spans="2:9" x14ac:dyDescent="0.35">
      <c r="B156">
        <v>154</v>
      </c>
      <c r="C156">
        <v>43881</v>
      </c>
      <c r="D156" t="s">
        <v>124</v>
      </c>
      <c r="E156" t="s">
        <v>130</v>
      </c>
      <c r="F156">
        <v>1</v>
      </c>
      <c r="G156">
        <v>36</v>
      </c>
      <c r="I156" s="160">
        <v>43881</v>
      </c>
    </row>
    <row r="157" spans="2:9" x14ac:dyDescent="0.35">
      <c r="B157">
        <v>155</v>
      </c>
      <c r="C157">
        <v>43881</v>
      </c>
      <c r="D157" t="s">
        <v>126</v>
      </c>
      <c r="E157" t="s">
        <v>127</v>
      </c>
      <c r="F157">
        <v>1</v>
      </c>
      <c r="G157">
        <v>159</v>
      </c>
      <c r="I157" s="160">
        <v>43881</v>
      </c>
    </row>
    <row r="158" spans="2:9" x14ac:dyDescent="0.35">
      <c r="B158">
        <v>156</v>
      </c>
      <c r="C158">
        <v>43882</v>
      </c>
      <c r="D158" t="s">
        <v>124</v>
      </c>
      <c r="E158" t="s">
        <v>128</v>
      </c>
      <c r="F158">
        <v>4</v>
      </c>
      <c r="G158">
        <v>180</v>
      </c>
      <c r="I158" s="160">
        <v>43882</v>
      </c>
    </row>
    <row r="159" spans="2:9" x14ac:dyDescent="0.35">
      <c r="B159">
        <v>157</v>
      </c>
      <c r="C159">
        <v>43882</v>
      </c>
      <c r="D159" t="s">
        <v>126</v>
      </c>
      <c r="E159" t="s">
        <v>129</v>
      </c>
      <c r="F159">
        <v>2</v>
      </c>
      <c r="G159">
        <v>350</v>
      </c>
      <c r="I159" s="160">
        <v>43882</v>
      </c>
    </row>
    <row r="160" spans="2:9" x14ac:dyDescent="0.35">
      <c r="B160">
        <v>158</v>
      </c>
      <c r="C160">
        <v>43882</v>
      </c>
      <c r="D160" t="s">
        <v>124</v>
      </c>
      <c r="E160" t="s">
        <v>130</v>
      </c>
      <c r="F160">
        <v>4</v>
      </c>
      <c r="G160">
        <v>232</v>
      </c>
      <c r="I160" s="160">
        <v>43882</v>
      </c>
    </row>
    <row r="161" spans="2:9" x14ac:dyDescent="0.35">
      <c r="B161">
        <v>159</v>
      </c>
      <c r="C161">
        <v>43883</v>
      </c>
      <c r="D161" t="s">
        <v>125</v>
      </c>
      <c r="E161" t="s">
        <v>128</v>
      </c>
      <c r="F161">
        <v>2</v>
      </c>
      <c r="G161">
        <v>728</v>
      </c>
      <c r="I161" s="160">
        <v>43883</v>
      </c>
    </row>
    <row r="162" spans="2:9" x14ac:dyDescent="0.35">
      <c r="B162">
        <v>160</v>
      </c>
      <c r="C162">
        <v>43883</v>
      </c>
      <c r="D162" t="s">
        <v>123</v>
      </c>
      <c r="E162" t="s">
        <v>127</v>
      </c>
      <c r="F162">
        <v>5</v>
      </c>
      <c r="G162">
        <v>580</v>
      </c>
      <c r="I162" s="160">
        <v>43883</v>
      </c>
    </row>
    <row r="163" spans="2:9" x14ac:dyDescent="0.35">
      <c r="B163">
        <v>161</v>
      </c>
      <c r="C163">
        <v>43883</v>
      </c>
      <c r="D163" t="s">
        <v>125</v>
      </c>
      <c r="E163" t="s">
        <v>129</v>
      </c>
      <c r="F163">
        <v>1</v>
      </c>
      <c r="G163">
        <v>700</v>
      </c>
      <c r="I163" s="160">
        <v>43883</v>
      </c>
    </row>
    <row r="164" spans="2:9" x14ac:dyDescent="0.35">
      <c r="B164">
        <v>162</v>
      </c>
      <c r="C164">
        <v>43884</v>
      </c>
      <c r="D164" t="s">
        <v>123</v>
      </c>
      <c r="E164" t="s">
        <v>130</v>
      </c>
      <c r="F164">
        <v>4</v>
      </c>
      <c r="G164">
        <v>1396</v>
      </c>
      <c r="I164" s="160">
        <v>43884</v>
      </c>
    </row>
    <row r="165" spans="2:9" x14ac:dyDescent="0.35">
      <c r="B165">
        <v>163</v>
      </c>
      <c r="C165">
        <v>43884</v>
      </c>
      <c r="D165" t="s">
        <v>125</v>
      </c>
      <c r="E165" t="s">
        <v>127</v>
      </c>
      <c r="F165">
        <v>2</v>
      </c>
      <c r="G165">
        <v>936</v>
      </c>
      <c r="I165" s="160">
        <v>43884</v>
      </c>
    </row>
    <row r="166" spans="2:9" x14ac:dyDescent="0.35">
      <c r="B166">
        <v>164</v>
      </c>
      <c r="C166">
        <v>43884</v>
      </c>
      <c r="D166" t="s">
        <v>123</v>
      </c>
      <c r="E166" t="s">
        <v>128</v>
      </c>
      <c r="F166">
        <v>12</v>
      </c>
      <c r="G166">
        <v>4020</v>
      </c>
      <c r="I166" s="160">
        <v>43884</v>
      </c>
    </row>
    <row r="167" spans="2:9" x14ac:dyDescent="0.35">
      <c r="B167">
        <v>165</v>
      </c>
      <c r="C167">
        <v>43885</v>
      </c>
      <c r="D167" t="s">
        <v>125</v>
      </c>
      <c r="E167" t="s">
        <v>129</v>
      </c>
      <c r="F167">
        <v>1</v>
      </c>
      <c r="G167">
        <v>471</v>
      </c>
      <c r="I167" s="160">
        <v>43885</v>
      </c>
    </row>
    <row r="168" spans="2:9" x14ac:dyDescent="0.35">
      <c r="B168">
        <v>166</v>
      </c>
      <c r="C168">
        <v>43885</v>
      </c>
      <c r="D168" t="s">
        <v>123</v>
      </c>
      <c r="E168" t="s">
        <v>130</v>
      </c>
      <c r="F168">
        <v>1</v>
      </c>
      <c r="G168">
        <v>182</v>
      </c>
      <c r="I168" s="160">
        <v>43885</v>
      </c>
    </row>
    <row r="169" spans="2:9" x14ac:dyDescent="0.35">
      <c r="B169">
        <v>167</v>
      </c>
      <c r="C169">
        <v>43885</v>
      </c>
      <c r="D169" t="s">
        <v>125</v>
      </c>
      <c r="E169" t="s">
        <v>128</v>
      </c>
      <c r="F169">
        <v>1</v>
      </c>
      <c r="G169">
        <v>776</v>
      </c>
      <c r="I169" s="160">
        <v>43885</v>
      </c>
    </row>
    <row r="170" spans="2:9" x14ac:dyDescent="0.35">
      <c r="B170">
        <v>168</v>
      </c>
      <c r="C170">
        <v>43886</v>
      </c>
      <c r="D170" t="s">
        <v>126</v>
      </c>
      <c r="E170" t="s">
        <v>127</v>
      </c>
      <c r="F170">
        <v>2</v>
      </c>
      <c r="G170">
        <v>236</v>
      </c>
      <c r="I170" s="160">
        <v>43886</v>
      </c>
    </row>
    <row r="171" spans="2:9" x14ac:dyDescent="0.35">
      <c r="B171">
        <v>169</v>
      </c>
      <c r="C171">
        <v>43886</v>
      </c>
      <c r="D171" t="s">
        <v>124</v>
      </c>
      <c r="E171" t="s">
        <v>129</v>
      </c>
      <c r="F171">
        <v>1</v>
      </c>
      <c r="G171">
        <v>37</v>
      </c>
      <c r="I171" s="160">
        <v>43886</v>
      </c>
    </row>
    <row r="172" spans="2:9" x14ac:dyDescent="0.35">
      <c r="B172">
        <v>170</v>
      </c>
      <c r="C172">
        <v>43886</v>
      </c>
      <c r="D172" t="s">
        <v>126</v>
      </c>
      <c r="E172" t="s">
        <v>130</v>
      </c>
      <c r="F172">
        <v>2</v>
      </c>
      <c r="G172">
        <v>336</v>
      </c>
      <c r="I172" s="160">
        <v>43886</v>
      </c>
    </row>
    <row r="173" spans="2:9" x14ac:dyDescent="0.35">
      <c r="B173">
        <v>171</v>
      </c>
      <c r="C173">
        <v>43887</v>
      </c>
      <c r="D173" t="s">
        <v>124</v>
      </c>
      <c r="E173" t="s">
        <v>127</v>
      </c>
      <c r="F173">
        <v>1</v>
      </c>
      <c r="G173">
        <v>49</v>
      </c>
      <c r="I173" s="160">
        <v>43887</v>
      </c>
    </row>
    <row r="174" spans="2:9" x14ac:dyDescent="0.35">
      <c r="B174">
        <v>172</v>
      </c>
      <c r="C174">
        <v>43887</v>
      </c>
      <c r="D174" t="s">
        <v>126</v>
      </c>
      <c r="E174" t="s">
        <v>128</v>
      </c>
      <c r="F174">
        <v>1</v>
      </c>
      <c r="G174">
        <v>80</v>
      </c>
      <c r="I174" s="160">
        <v>43887</v>
      </c>
    </row>
    <row r="175" spans="2:9" x14ac:dyDescent="0.35">
      <c r="B175">
        <v>173</v>
      </c>
      <c r="C175">
        <v>43887</v>
      </c>
      <c r="D175" t="s">
        <v>124</v>
      </c>
      <c r="E175" t="s">
        <v>129</v>
      </c>
      <c r="F175">
        <v>1</v>
      </c>
      <c r="G175">
        <v>49</v>
      </c>
      <c r="I175" s="160">
        <v>43887</v>
      </c>
    </row>
    <row r="176" spans="2:9" x14ac:dyDescent="0.35">
      <c r="B176">
        <v>174</v>
      </c>
      <c r="C176">
        <v>43888</v>
      </c>
      <c r="D176" t="s">
        <v>126</v>
      </c>
      <c r="E176" t="s">
        <v>130</v>
      </c>
      <c r="F176">
        <v>1</v>
      </c>
      <c r="G176">
        <v>199</v>
      </c>
      <c r="I176" s="160">
        <v>43888</v>
      </c>
    </row>
    <row r="177" spans="2:9" x14ac:dyDescent="0.35">
      <c r="B177">
        <v>175</v>
      </c>
      <c r="C177">
        <v>43888</v>
      </c>
      <c r="D177" t="s">
        <v>124</v>
      </c>
      <c r="E177" t="s">
        <v>128</v>
      </c>
      <c r="F177">
        <v>1</v>
      </c>
      <c r="G177">
        <v>30</v>
      </c>
      <c r="I177" s="160">
        <v>43888</v>
      </c>
    </row>
    <row r="178" spans="2:9" x14ac:dyDescent="0.35">
      <c r="B178">
        <v>176</v>
      </c>
      <c r="C178">
        <v>43888</v>
      </c>
      <c r="D178" t="s">
        <v>126</v>
      </c>
      <c r="E178" t="s">
        <v>130</v>
      </c>
      <c r="F178">
        <v>1</v>
      </c>
      <c r="G178">
        <v>159</v>
      </c>
      <c r="I178" s="160">
        <v>43888</v>
      </c>
    </row>
    <row r="179" spans="2:9" x14ac:dyDescent="0.35">
      <c r="B179">
        <v>177</v>
      </c>
      <c r="C179">
        <v>43889</v>
      </c>
      <c r="D179" t="s">
        <v>123</v>
      </c>
      <c r="E179" t="s">
        <v>129</v>
      </c>
      <c r="F179">
        <v>1</v>
      </c>
      <c r="G179">
        <v>68</v>
      </c>
      <c r="I179" s="160">
        <v>43889</v>
      </c>
    </row>
    <row r="180" spans="2:9" x14ac:dyDescent="0.35">
      <c r="B180">
        <v>178</v>
      </c>
      <c r="C180">
        <v>43889</v>
      </c>
      <c r="D180" t="s">
        <v>125</v>
      </c>
      <c r="E180" t="s">
        <v>130</v>
      </c>
      <c r="F180">
        <v>1</v>
      </c>
      <c r="G180">
        <v>607</v>
      </c>
      <c r="I180" s="160">
        <v>43889</v>
      </c>
    </row>
    <row r="181" spans="2:9" x14ac:dyDescent="0.35">
      <c r="B181">
        <v>179</v>
      </c>
      <c r="C181">
        <v>43889</v>
      </c>
      <c r="D181" t="s">
        <v>123</v>
      </c>
      <c r="E181" t="s">
        <v>127</v>
      </c>
      <c r="F181">
        <v>5</v>
      </c>
      <c r="G181">
        <v>1000</v>
      </c>
      <c r="I181" s="160">
        <v>43889</v>
      </c>
    </row>
    <row r="182" spans="2:9" x14ac:dyDescent="0.35">
      <c r="B182">
        <v>180</v>
      </c>
      <c r="C182">
        <v>43890</v>
      </c>
      <c r="D182" t="s">
        <v>125</v>
      </c>
      <c r="E182" t="s">
        <v>128</v>
      </c>
      <c r="F182">
        <v>1</v>
      </c>
      <c r="G182">
        <v>1059</v>
      </c>
      <c r="I182" s="160">
        <v>43890</v>
      </c>
    </row>
    <row r="183" spans="2:9" x14ac:dyDescent="0.35">
      <c r="B183">
        <v>181</v>
      </c>
      <c r="C183">
        <v>43890</v>
      </c>
      <c r="D183" t="s">
        <v>123</v>
      </c>
      <c r="E183" t="s">
        <v>129</v>
      </c>
      <c r="F183">
        <v>5</v>
      </c>
      <c r="G183">
        <v>545</v>
      </c>
      <c r="I183" s="160">
        <v>43890</v>
      </c>
    </row>
    <row r="184" spans="2:9" x14ac:dyDescent="0.35">
      <c r="B184">
        <v>182</v>
      </c>
      <c r="C184">
        <v>43890</v>
      </c>
      <c r="D184" t="s">
        <v>125</v>
      </c>
      <c r="E184" t="s">
        <v>130</v>
      </c>
      <c r="F184">
        <v>1</v>
      </c>
      <c r="G184">
        <v>572</v>
      </c>
      <c r="I184" s="160">
        <v>43890</v>
      </c>
    </row>
    <row r="185" spans="2:9" x14ac:dyDescent="0.35">
      <c r="B185">
        <v>183</v>
      </c>
      <c r="C185">
        <v>43891</v>
      </c>
      <c r="D185" t="s">
        <v>123</v>
      </c>
      <c r="E185" t="s">
        <v>128</v>
      </c>
      <c r="F185">
        <v>1</v>
      </c>
      <c r="G185">
        <v>124</v>
      </c>
      <c r="I185" s="160">
        <v>43891</v>
      </c>
    </row>
    <row r="186" spans="2:9" x14ac:dyDescent="0.35">
      <c r="B186">
        <v>184</v>
      </c>
      <c r="C186">
        <v>43891</v>
      </c>
      <c r="D186" t="s">
        <v>125</v>
      </c>
      <c r="E186" t="s">
        <v>130</v>
      </c>
      <c r="F186">
        <v>3</v>
      </c>
      <c r="G186">
        <v>2673</v>
      </c>
      <c r="I186" s="160">
        <v>43891</v>
      </c>
    </row>
    <row r="187" spans="2:9" x14ac:dyDescent="0.35">
      <c r="B187">
        <v>185</v>
      </c>
      <c r="C187">
        <v>43891</v>
      </c>
      <c r="D187" t="s">
        <v>123</v>
      </c>
      <c r="E187" t="s">
        <v>127</v>
      </c>
      <c r="F187">
        <v>1</v>
      </c>
      <c r="G187">
        <v>102</v>
      </c>
      <c r="I187" s="160">
        <v>43891</v>
      </c>
    </row>
    <row r="188" spans="2:9" x14ac:dyDescent="0.35">
      <c r="B188">
        <v>186</v>
      </c>
      <c r="C188">
        <v>43892</v>
      </c>
      <c r="D188" t="s">
        <v>124</v>
      </c>
      <c r="E188" t="s">
        <v>130</v>
      </c>
      <c r="F188">
        <v>3</v>
      </c>
      <c r="G188">
        <v>138</v>
      </c>
      <c r="I188" s="160">
        <v>43892</v>
      </c>
    </row>
    <row r="189" spans="2:9" x14ac:dyDescent="0.35">
      <c r="B189">
        <v>187</v>
      </c>
      <c r="C189">
        <v>43892</v>
      </c>
      <c r="D189" t="s">
        <v>126</v>
      </c>
      <c r="E189" t="s">
        <v>127</v>
      </c>
      <c r="F189">
        <v>1</v>
      </c>
      <c r="G189">
        <v>187</v>
      </c>
      <c r="I189" s="160">
        <v>43892</v>
      </c>
    </row>
    <row r="190" spans="2:9" x14ac:dyDescent="0.35">
      <c r="B190">
        <v>188</v>
      </c>
      <c r="C190">
        <v>43892</v>
      </c>
      <c r="D190" t="s">
        <v>124</v>
      </c>
      <c r="E190" t="s">
        <v>128</v>
      </c>
      <c r="F190">
        <v>4</v>
      </c>
      <c r="G190">
        <v>256</v>
      </c>
      <c r="I190" s="160">
        <v>43892</v>
      </c>
    </row>
    <row r="191" spans="2:9" x14ac:dyDescent="0.35">
      <c r="B191">
        <v>189</v>
      </c>
      <c r="C191">
        <v>43893</v>
      </c>
      <c r="D191" t="s">
        <v>126</v>
      </c>
      <c r="E191" t="s">
        <v>129</v>
      </c>
      <c r="F191">
        <v>1</v>
      </c>
      <c r="G191">
        <v>65</v>
      </c>
      <c r="I191" s="160">
        <v>43893</v>
      </c>
    </row>
    <row r="192" spans="2:9" x14ac:dyDescent="0.35">
      <c r="B192">
        <v>190</v>
      </c>
      <c r="C192">
        <v>43893</v>
      </c>
      <c r="D192" t="s">
        <v>124</v>
      </c>
      <c r="E192" t="s">
        <v>130</v>
      </c>
      <c r="F192">
        <v>5</v>
      </c>
      <c r="G192">
        <v>180</v>
      </c>
      <c r="I192" s="160">
        <v>43893</v>
      </c>
    </row>
    <row r="193" spans="2:9" x14ac:dyDescent="0.35">
      <c r="B193">
        <v>191</v>
      </c>
      <c r="C193">
        <v>43893</v>
      </c>
      <c r="D193" t="s">
        <v>126</v>
      </c>
      <c r="E193" t="s">
        <v>128</v>
      </c>
      <c r="F193">
        <v>1</v>
      </c>
      <c r="G193">
        <v>180</v>
      </c>
      <c r="I193" s="160">
        <v>43893</v>
      </c>
    </row>
    <row r="194" spans="2:9" x14ac:dyDescent="0.35">
      <c r="B194">
        <v>192</v>
      </c>
      <c r="C194">
        <v>43894</v>
      </c>
      <c r="D194" t="s">
        <v>124</v>
      </c>
      <c r="E194" t="s">
        <v>130</v>
      </c>
      <c r="F194">
        <v>1</v>
      </c>
      <c r="G194">
        <v>60</v>
      </c>
      <c r="I194" s="160">
        <v>43894</v>
      </c>
    </row>
    <row r="195" spans="2:9" x14ac:dyDescent="0.35">
      <c r="B195">
        <v>193</v>
      </c>
      <c r="C195">
        <v>43894</v>
      </c>
      <c r="D195" t="s">
        <v>126</v>
      </c>
      <c r="E195" t="s">
        <v>127</v>
      </c>
      <c r="F195">
        <v>1</v>
      </c>
      <c r="G195">
        <v>42</v>
      </c>
      <c r="I195" s="160">
        <v>43894</v>
      </c>
    </row>
    <row r="196" spans="2:9" x14ac:dyDescent="0.35">
      <c r="B196">
        <v>194</v>
      </c>
      <c r="C196">
        <v>43894</v>
      </c>
      <c r="D196" t="s">
        <v>124</v>
      </c>
      <c r="E196" t="s">
        <v>128</v>
      </c>
      <c r="F196">
        <v>1</v>
      </c>
      <c r="G196">
        <v>61</v>
      </c>
      <c r="I196" s="160">
        <v>43894</v>
      </c>
    </row>
    <row r="197" spans="2:9" x14ac:dyDescent="0.35">
      <c r="B197">
        <v>195</v>
      </c>
      <c r="C197">
        <v>43895</v>
      </c>
      <c r="D197" t="s">
        <v>125</v>
      </c>
      <c r="E197" t="s">
        <v>127</v>
      </c>
      <c r="F197">
        <v>1</v>
      </c>
      <c r="G197">
        <v>1231</v>
      </c>
      <c r="I197" s="160">
        <v>43895</v>
      </c>
    </row>
    <row r="198" spans="2:9" x14ac:dyDescent="0.35">
      <c r="B198">
        <v>196</v>
      </c>
      <c r="C198">
        <v>43895</v>
      </c>
      <c r="D198" t="s">
        <v>123</v>
      </c>
      <c r="E198" t="s">
        <v>128</v>
      </c>
      <c r="F198">
        <v>1</v>
      </c>
      <c r="G198">
        <v>244</v>
      </c>
      <c r="I198" s="160">
        <v>43895</v>
      </c>
    </row>
    <row r="199" spans="2:9" x14ac:dyDescent="0.35">
      <c r="B199">
        <v>197</v>
      </c>
      <c r="C199">
        <v>43895</v>
      </c>
      <c r="D199" t="s">
        <v>125</v>
      </c>
      <c r="E199" t="s">
        <v>129</v>
      </c>
      <c r="F199">
        <v>2</v>
      </c>
      <c r="G199">
        <v>2396</v>
      </c>
      <c r="I199" s="160">
        <v>43895</v>
      </c>
    </row>
    <row r="200" spans="2:9" x14ac:dyDescent="0.35">
      <c r="B200">
        <v>198</v>
      </c>
      <c r="C200">
        <v>43896</v>
      </c>
      <c r="D200" t="s">
        <v>123</v>
      </c>
      <c r="E200" t="s">
        <v>130</v>
      </c>
      <c r="F200">
        <v>5</v>
      </c>
      <c r="G200">
        <v>1365</v>
      </c>
      <c r="I200" s="160">
        <v>43896</v>
      </c>
    </row>
    <row r="201" spans="2:9" x14ac:dyDescent="0.35">
      <c r="B201">
        <v>199</v>
      </c>
      <c r="C201">
        <v>43896</v>
      </c>
      <c r="D201" t="s">
        <v>125</v>
      </c>
      <c r="E201" t="s">
        <v>128</v>
      </c>
      <c r="F201">
        <v>1</v>
      </c>
      <c r="G201">
        <v>573</v>
      </c>
      <c r="I201" s="160">
        <v>43896</v>
      </c>
    </row>
    <row r="202" spans="2:9" x14ac:dyDescent="0.35">
      <c r="B202">
        <v>200</v>
      </c>
      <c r="C202">
        <v>43896</v>
      </c>
      <c r="D202" t="s">
        <v>123</v>
      </c>
      <c r="E202" t="s">
        <v>130</v>
      </c>
      <c r="F202">
        <v>1</v>
      </c>
      <c r="G202">
        <v>342</v>
      </c>
      <c r="I202" s="160">
        <v>43896</v>
      </c>
    </row>
    <row r="203" spans="2:9" x14ac:dyDescent="0.35">
      <c r="B203">
        <v>201</v>
      </c>
      <c r="C203">
        <v>43897</v>
      </c>
      <c r="D203" t="s">
        <v>125</v>
      </c>
      <c r="E203" t="s">
        <v>127</v>
      </c>
      <c r="F203">
        <v>1</v>
      </c>
      <c r="G203">
        <v>531</v>
      </c>
      <c r="I203" s="160">
        <v>43897</v>
      </c>
    </row>
    <row r="204" spans="2:9" x14ac:dyDescent="0.35">
      <c r="B204">
        <v>202</v>
      </c>
      <c r="C204">
        <v>43897</v>
      </c>
      <c r="D204" t="s">
        <v>123</v>
      </c>
      <c r="E204" t="s">
        <v>128</v>
      </c>
      <c r="F204">
        <v>1</v>
      </c>
      <c r="G204">
        <v>184</v>
      </c>
      <c r="I204" s="160">
        <v>43897</v>
      </c>
    </row>
    <row r="205" spans="2:9" x14ac:dyDescent="0.35">
      <c r="B205">
        <v>203</v>
      </c>
      <c r="C205">
        <v>43897</v>
      </c>
      <c r="D205" t="s">
        <v>125</v>
      </c>
      <c r="E205" t="s">
        <v>127</v>
      </c>
      <c r="F205">
        <v>1</v>
      </c>
      <c r="G205">
        <v>1107</v>
      </c>
      <c r="I205" s="160">
        <v>43897</v>
      </c>
    </row>
    <row r="206" spans="2:9" x14ac:dyDescent="0.35">
      <c r="B206">
        <v>204</v>
      </c>
      <c r="C206">
        <v>43898</v>
      </c>
      <c r="D206" t="s">
        <v>126</v>
      </c>
      <c r="E206" t="s">
        <v>128</v>
      </c>
      <c r="F206">
        <v>1</v>
      </c>
      <c r="G206">
        <v>153</v>
      </c>
      <c r="I206" s="160">
        <v>43898</v>
      </c>
    </row>
    <row r="207" spans="2:9" x14ac:dyDescent="0.35">
      <c r="B207">
        <v>205</v>
      </c>
      <c r="C207">
        <v>43898</v>
      </c>
      <c r="D207" t="s">
        <v>124</v>
      </c>
      <c r="E207" t="s">
        <v>129</v>
      </c>
      <c r="F207">
        <v>5</v>
      </c>
      <c r="G207">
        <v>190</v>
      </c>
      <c r="I207" s="160">
        <v>43898</v>
      </c>
    </row>
    <row r="208" spans="2:9" x14ac:dyDescent="0.35">
      <c r="B208">
        <v>206</v>
      </c>
      <c r="C208">
        <v>43898</v>
      </c>
      <c r="D208" t="s">
        <v>126</v>
      </c>
      <c r="E208" t="s">
        <v>130</v>
      </c>
      <c r="F208">
        <v>2</v>
      </c>
      <c r="G208">
        <v>258</v>
      </c>
      <c r="I208" s="160">
        <v>43898</v>
      </c>
    </row>
    <row r="209" spans="2:9" x14ac:dyDescent="0.35">
      <c r="B209">
        <v>207</v>
      </c>
      <c r="C209">
        <v>43899</v>
      </c>
      <c r="D209" t="s">
        <v>124</v>
      </c>
      <c r="E209" t="s">
        <v>128</v>
      </c>
      <c r="F209">
        <v>1</v>
      </c>
      <c r="G209">
        <v>58</v>
      </c>
      <c r="I209" s="160">
        <v>43899</v>
      </c>
    </row>
    <row r="210" spans="2:9" x14ac:dyDescent="0.35">
      <c r="B210">
        <v>208</v>
      </c>
      <c r="C210">
        <v>43899</v>
      </c>
      <c r="D210" t="s">
        <v>126</v>
      </c>
      <c r="E210" t="s">
        <v>130</v>
      </c>
      <c r="F210">
        <v>2</v>
      </c>
      <c r="G210">
        <v>362</v>
      </c>
      <c r="I210" s="160">
        <v>43899</v>
      </c>
    </row>
    <row r="211" spans="2:9" x14ac:dyDescent="0.35">
      <c r="B211">
        <v>209</v>
      </c>
      <c r="C211">
        <v>43899</v>
      </c>
      <c r="D211" t="s">
        <v>124</v>
      </c>
      <c r="E211" t="s">
        <v>127</v>
      </c>
      <c r="F211">
        <v>7</v>
      </c>
      <c r="G211">
        <v>441</v>
      </c>
      <c r="I211" s="160">
        <v>43899</v>
      </c>
    </row>
    <row r="212" spans="2:9" x14ac:dyDescent="0.35">
      <c r="B212">
        <v>210</v>
      </c>
      <c r="C212">
        <v>43900</v>
      </c>
      <c r="D212" t="s">
        <v>126</v>
      </c>
      <c r="E212" t="s">
        <v>128</v>
      </c>
      <c r="F212">
        <v>1</v>
      </c>
      <c r="G212">
        <v>111</v>
      </c>
      <c r="I212" s="160">
        <v>43900</v>
      </c>
    </row>
    <row r="213" spans="2:9" x14ac:dyDescent="0.35">
      <c r="B213">
        <v>211</v>
      </c>
      <c r="C213">
        <v>43900</v>
      </c>
      <c r="D213" t="s">
        <v>124</v>
      </c>
      <c r="E213" t="s">
        <v>127</v>
      </c>
      <c r="F213">
        <v>1</v>
      </c>
      <c r="G213">
        <v>56</v>
      </c>
      <c r="I213" s="160">
        <v>43900</v>
      </c>
    </row>
    <row r="214" spans="2:9" x14ac:dyDescent="0.35">
      <c r="B214">
        <v>212</v>
      </c>
      <c r="C214">
        <v>43900</v>
      </c>
      <c r="D214" t="s">
        <v>126</v>
      </c>
      <c r="E214" t="s">
        <v>129</v>
      </c>
      <c r="F214">
        <v>1</v>
      </c>
      <c r="G214">
        <v>115</v>
      </c>
      <c r="I214" s="160">
        <v>43900</v>
      </c>
    </row>
    <row r="215" spans="2:9" x14ac:dyDescent="0.35">
      <c r="B215">
        <v>213</v>
      </c>
      <c r="C215">
        <v>43901</v>
      </c>
      <c r="D215" t="s">
        <v>123</v>
      </c>
      <c r="E215" t="s">
        <v>129</v>
      </c>
      <c r="F215">
        <v>6</v>
      </c>
      <c r="G215">
        <v>792</v>
      </c>
      <c r="I215" s="160">
        <v>43901</v>
      </c>
    </row>
    <row r="216" spans="2:9" x14ac:dyDescent="0.35">
      <c r="B216">
        <v>214</v>
      </c>
      <c r="C216">
        <v>43901</v>
      </c>
      <c r="D216" t="s">
        <v>125</v>
      </c>
      <c r="E216" t="s">
        <v>130</v>
      </c>
      <c r="F216">
        <v>1</v>
      </c>
      <c r="G216">
        <v>723</v>
      </c>
      <c r="I216" s="160">
        <v>43901</v>
      </c>
    </row>
    <row r="217" spans="2:9" x14ac:dyDescent="0.35">
      <c r="B217">
        <v>215</v>
      </c>
      <c r="C217">
        <v>43901</v>
      </c>
      <c r="D217" t="s">
        <v>123</v>
      </c>
      <c r="E217" t="s">
        <v>128</v>
      </c>
      <c r="F217">
        <v>1</v>
      </c>
      <c r="G217">
        <v>219</v>
      </c>
      <c r="I217" s="160">
        <v>43901</v>
      </c>
    </row>
    <row r="218" spans="2:9" x14ac:dyDescent="0.35">
      <c r="B218">
        <v>216</v>
      </c>
      <c r="C218">
        <v>43902</v>
      </c>
      <c r="D218" t="s">
        <v>125</v>
      </c>
      <c r="E218" t="s">
        <v>130</v>
      </c>
      <c r="F218">
        <v>1</v>
      </c>
      <c r="G218">
        <v>1163</v>
      </c>
      <c r="I218" s="160">
        <v>43902</v>
      </c>
    </row>
    <row r="219" spans="2:9" x14ac:dyDescent="0.35">
      <c r="B219">
        <v>217</v>
      </c>
      <c r="C219">
        <v>43902</v>
      </c>
      <c r="D219" t="s">
        <v>123</v>
      </c>
      <c r="E219" t="s">
        <v>127</v>
      </c>
      <c r="F219">
        <v>2</v>
      </c>
      <c r="G219">
        <v>584</v>
      </c>
      <c r="I219" s="160">
        <v>43902</v>
      </c>
    </row>
    <row r="220" spans="2:9" x14ac:dyDescent="0.35">
      <c r="B220">
        <v>218</v>
      </c>
      <c r="C220">
        <v>43902</v>
      </c>
      <c r="D220" t="s">
        <v>125</v>
      </c>
      <c r="E220" t="s">
        <v>128</v>
      </c>
      <c r="F220">
        <v>2</v>
      </c>
      <c r="G220">
        <v>2040</v>
      </c>
      <c r="I220" s="160">
        <v>43902</v>
      </c>
    </row>
    <row r="221" spans="2:9" x14ac:dyDescent="0.35">
      <c r="B221">
        <v>219</v>
      </c>
      <c r="C221">
        <v>43903</v>
      </c>
      <c r="D221" t="s">
        <v>123</v>
      </c>
      <c r="E221" t="s">
        <v>127</v>
      </c>
      <c r="F221">
        <v>4</v>
      </c>
      <c r="G221">
        <v>1064</v>
      </c>
      <c r="I221" s="160">
        <v>43903</v>
      </c>
    </row>
    <row r="222" spans="2:9" x14ac:dyDescent="0.35">
      <c r="B222">
        <v>220</v>
      </c>
      <c r="C222">
        <v>43903</v>
      </c>
      <c r="D222" t="s">
        <v>125</v>
      </c>
      <c r="E222" t="s">
        <v>129</v>
      </c>
      <c r="F222">
        <v>1</v>
      </c>
      <c r="G222">
        <v>1211</v>
      </c>
      <c r="I222" s="160">
        <v>43903</v>
      </c>
    </row>
    <row r="223" spans="2:9" x14ac:dyDescent="0.35">
      <c r="B223">
        <v>221</v>
      </c>
      <c r="C223">
        <v>43903</v>
      </c>
      <c r="D223" t="s">
        <v>123</v>
      </c>
      <c r="E223" t="s">
        <v>130</v>
      </c>
      <c r="F223">
        <v>4</v>
      </c>
      <c r="G223">
        <v>1364</v>
      </c>
      <c r="I223" s="160">
        <v>43903</v>
      </c>
    </row>
    <row r="224" spans="2:9" x14ac:dyDescent="0.35">
      <c r="B224">
        <v>222</v>
      </c>
      <c r="C224">
        <v>43904</v>
      </c>
      <c r="D224" t="s">
        <v>124</v>
      </c>
      <c r="E224" t="s">
        <v>130</v>
      </c>
      <c r="F224">
        <v>1</v>
      </c>
      <c r="G224">
        <v>44</v>
      </c>
      <c r="I224" s="160">
        <v>43904</v>
      </c>
    </row>
    <row r="225" spans="2:9" x14ac:dyDescent="0.35">
      <c r="B225">
        <v>223</v>
      </c>
      <c r="C225">
        <v>43904</v>
      </c>
      <c r="D225" t="s">
        <v>126</v>
      </c>
      <c r="E225" t="s">
        <v>128</v>
      </c>
      <c r="F225">
        <v>2</v>
      </c>
      <c r="G225">
        <v>270</v>
      </c>
      <c r="I225" s="160">
        <v>43904</v>
      </c>
    </row>
    <row r="226" spans="2:9" x14ac:dyDescent="0.35">
      <c r="B226">
        <v>224</v>
      </c>
      <c r="C226">
        <v>43904</v>
      </c>
      <c r="D226" t="s">
        <v>124</v>
      </c>
      <c r="E226" t="s">
        <v>130</v>
      </c>
      <c r="F226">
        <v>4</v>
      </c>
      <c r="G226">
        <v>196</v>
      </c>
      <c r="I226" s="160">
        <v>43904</v>
      </c>
    </row>
    <row r="227" spans="2:9" x14ac:dyDescent="0.35">
      <c r="B227">
        <v>225</v>
      </c>
      <c r="C227">
        <v>43905</v>
      </c>
      <c r="D227" t="s">
        <v>126</v>
      </c>
      <c r="E227" t="s">
        <v>127</v>
      </c>
      <c r="F227">
        <v>1</v>
      </c>
      <c r="G227">
        <v>103</v>
      </c>
      <c r="I227" s="160">
        <v>43905</v>
      </c>
    </row>
    <row r="228" spans="2:9" x14ac:dyDescent="0.35">
      <c r="B228">
        <v>226</v>
      </c>
      <c r="C228">
        <v>43905</v>
      </c>
      <c r="D228" t="s">
        <v>124</v>
      </c>
      <c r="E228" t="s">
        <v>128</v>
      </c>
      <c r="F228">
        <v>3</v>
      </c>
      <c r="G228">
        <v>123</v>
      </c>
      <c r="I228" s="160">
        <v>43905</v>
      </c>
    </row>
    <row r="229" spans="2:9" x14ac:dyDescent="0.35">
      <c r="B229">
        <v>227</v>
      </c>
      <c r="C229">
        <v>43905</v>
      </c>
      <c r="D229" t="s">
        <v>126</v>
      </c>
      <c r="E229" t="s">
        <v>127</v>
      </c>
      <c r="F229">
        <v>1</v>
      </c>
      <c r="G229">
        <v>182</v>
      </c>
      <c r="I229" s="160">
        <v>43905</v>
      </c>
    </row>
    <row r="230" spans="2:9" x14ac:dyDescent="0.35">
      <c r="B230">
        <v>228</v>
      </c>
      <c r="C230">
        <v>43906</v>
      </c>
      <c r="D230" t="s">
        <v>124</v>
      </c>
      <c r="E230" t="s">
        <v>129</v>
      </c>
      <c r="F230">
        <v>2</v>
      </c>
      <c r="G230">
        <v>72</v>
      </c>
      <c r="I230" s="160">
        <v>43906</v>
      </c>
    </row>
    <row r="231" spans="2:9" x14ac:dyDescent="0.35">
      <c r="B231">
        <v>229</v>
      </c>
      <c r="C231">
        <v>43906</v>
      </c>
      <c r="D231" t="s">
        <v>126</v>
      </c>
      <c r="E231" t="s">
        <v>130</v>
      </c>
      <c r="F231">
        <v>1</v>
      </c>
      <c r="G231">
        <v>32</v>
      </c>
      <c r="I231" s="160">
        <v>43906</v>
      </c>
    </row>
    <row r="232" spans="2:9" x14ac:dyDescent="0.35">
      <c r="B232">
        <v>230</v>
      </c>
      <c r="C232">
        <v>43906</v>
      </c>
      <c r="D232" t="s">
        <v>124</v>
      </c>
      <c r="E232" t="s">
        <v>127</v>
      </c>
      <c r="F232">
        <v>1</v>
      </c>
      <c r="G232">
        <v>42</v>
      </c>
      <c r="I232" s="160">
        <v>43906</v>
      </c>
    </row>
    <row r="233" spans="2:9" x14ac:dyDescent="0.35">
      <c r="B233">
        <v>231</v>
      </c>
      <c r="C233">
        <v>43907</v>
      </c>
      <c r="D233" t="s">
        <v>125</v>
      </c>
      <c r="E233" t="s">
        <v>128</v>
      </c>
      <c r="F233">
        <v>1</v>
      </c>
      <c r="G233">
        <v>202</v>
      </c>
      <c r="I233" s="160">
        <v>43907</v>
      </c>
    </row>
    <row r="234" spans="2:9" x14ac:dyDescent="0.35">
      <c r="B234">
        <v>232</v>
      </c>
      <c r="C234">
        <v>43907</v>
      </c>
      <c r="D234" t="s">
        <v>123</v>
      </c>
      <c r="E234" t="s">
        <v>130</v>
      </c>
      <c r="F234">
        <v>7</v>
      </c>
      <c r="G234">
        <v>2107</v>
      </c>
      <c r="I234" s="160">
        <v>43907</v>
      </c>
    </row>
    <row r="235" spans="2:9" x14ac:dyDescent="0.35">
      <c r="B235">
        <v>233</v>
      </c>
      <c r="C235">
        <v>43907</v>
      </c>
      <c r="D235" t="s">
        <v>125</v>
      </c>
      <c r="E235" t="s">
        <v>127</v>
      </c>
      <c r="F235">
        <v>2</v>
      </c>
      <c r="G235">
        <v>2170</v>
      </c>
      <c r="I235" s="160">
        <v>43907</v>
      </c>
    </row>
    <row r="236" spans="2:9" x14ac:dyDescent="0.35">
      <c r="B236">
        <v>234</v>
      </c>
      <c r="C236">
        <v>43908</v>
      </c>
      <c r="D236" t="s">
        <v>123</v>
      </c>
      <c r="E236" t="s">
        <v>128</v>
      </c>
      <c r="F236">
        <v>3</v>
      </c>
      <c r="G236">
        <v>972</v>
      </c>
      <c r="I236" s="160">
        <v>43908</v>
      </c>
    </row>
    <row r="237" spans="2:9" x14ac:dyDescent="0.35">
      <c r="B237">
        <v>235</v>
      </c>
      <c r="C237">
        <v>43908</v>
      </c>
      <c r="D237" t="s">
        <v>125</v>
      </c>
      <c r="E237" t="s">
        <v>127</v>
      </c>
      <c r="F237">
        <v>1</v>
      </c>
      <c r="G237">
        <v>1014</v>
      </c>
      <c r="I237" s="160">
        <v>43908</v>
      </c>
    </row>
    <row r="238" spans="2:9" x14ac:dyDescent="0.35">
      <c r="B238">
        <v>236</v>
      </c>
      <c r="C238">
        <v>43908</v>
      </c>
      <c r="D238" t="s">
        <v>123</v>
      </c>
      <c r="E238" t="s">
        <v>129</v>
      </c>
      <c r="F238">
        <v>3</v>
      </c>
      <c r="G238">
        <v>366</v>
      </c>
      <c r="I238" s="160">
        <v>43908</v>
      </c>
    </row>
    <row r="239" spans="2:9" x14ac:dyDescent="0.35">
      <c r="B239">
        <v>237</v>
      </c>
      <c r="C239">
        <v>43909</v>
      </c>
      <c r="D239" t="s">
        <v>125</v>
      </c>
      <c r="E239" t="s">
        <v>130</v>
      </c>
      <c r="F239">
        <v>2</v>
      </c>
      <c r="G239">
        <v>2256</v>
      </c>
      <c r="I239" s="160">
        <v>43909</v>
      </c>
    </row>
    <row r="240" spans="2:9" x14ac:dyDescent="0.35">
      <c r="B240">
        <v>238</v>
      </c>
      <c r="C240">
        <v>43909</v>
      </c>
      <c r="D240" t="s">
        <v>123</v>
      </c>
      <c r="E240" t="s">
        <v>127</v>
      </c>
      <c r="F240">
        <v>4</v>
      </c>
      <c r="G240">
        <v>228</v>
      </c>
      <c r="I240" s="160">
        <v>43909</v>
      </c>
    </row>
    <row r="241" spans="2:9" x14ac:dyDescent="0.35">
      <c r="B241">
        <v>239</v>
      </c>
      <c r="C241">
        <v>43909</v>
      </c>
      <c r="D241" t="s">
        <v>125</v>
      </c>
      <c r="E241" t="s">
        <v>128</v>
      </c>
      <c r="F241">
        <v>2</v>
      </c>
      <c r="G241">
        <v>618</v>
      </c>
      <c r="I241" s="160">
        <v>43909</v>
      </c>
    </row>
    <row r="242" spans="2:9" x14ac:dyDescent="0.35">
      <c r="B242">
        <v>240</v>
      </c>
      <c r="C242">
        <v>43910</v>
      </c>
      <c r="D242" t="s">
        <v>126</v>
      </c>
      <c r="E242" t="s">
        <v>130</v>
      </c>
      <c r="F242">
        <v>1</v>
      </c>
      <c r="G242">
        <v>187</v>
      </c>
      <c r="I242" s="160">
        <v>43910</v>
      </c>
    </row>
    <row r="243" spans="2:9" x14ac:dyDescent="0.35">
      <c r="B243">
        <v>241</v>
      </c>
      <c r="C243">
        <v>43910</v>
      </c>
      <c r="D243" t="s">
        <v>124</v>
      </c>
      <c r="E243" t="s">
        <v>127</v>
      </c>
      <c r="F243">
        <v>1</v>
      </c>
      <c r="G243">
        <v>47</v>
      </c>
      <c r="I243" s="160">
        <v>43910</v>
      </c>
    </row>
    <row r="244" spans="2:9" x14ac:dyDescent="0.35">
      <c r="B244">
        <v>242</v>
      </c>
      <c r="C244">
        <v>43910</v>
      </c>
      <c r="D244" t="s">
        <v>126</v>
      </c>
      <c r="E244" t="s">
        <v>128</v>
      </c>
      <c r="F244">
        <v>2</v>
      </c>
      <c r="G244">
        <v>70</v>
      </c>
      <c r="I244" s="160">
        <v>43910</v>
      </c>
    </row>
    <row r="245" spans="2:9" x14ac:dyDescent="0.35">
      <c r="B245">
        <v>243</v>
      </c>
      <c r="C245">
        <v>43911</v>
      </c>
      <c r="D245" t="s">
        <v>124</v>
      </c>
      <c r="E245" t="s">
        <v>127</v>
      </c>
      <c r="F245">
        <v>6</v>
      </c>
      <c r="G245">
        <v>216</v>
      </c>
      <c r="I245" s="160">
        <v>43911</v>
      </c>
    </row>
    <row r="246" spans="2:9" x14ac:dyDescent="0.35">
      <c r="B246">
        <v>244</v>
      </c>
      <c r="C246">
        <v>43911</v>
      </c>
      <c r="D246" t="s">
        <v>126</v>
      </c>
      <c r="E246" t="s">
        <v>129</v>
      </c>
      <c r="F246">
        <v>2</v>
      </c>
      <c r="G246">
        <v>332</v>
      </c>
      <c r="I246" s="160">
        <v>43911</v>
      </c>
    </row>
    <row r="247" spans="2:9" x14ac:dyDescent="0.35">
      <c r="B247">
        <v>245</v>
      </c>
      <c r="C247">
        <v>43911</v>
      </c>
      <c r="D247" t="s">
        <v>124</v>
      </c>
      <c r="E247" t="s">
        <v>130</v>
      </c>
      <c r="F247">
        <v>9</v>
      </c>
      <c r="G247">
        <v>477</v>
      </c>
      <c r="I247" s="160">
        <v>43911</v>
      </c>
    </row>
    <row r="248" spans="2:9" x14ac:dyDescent="0.35">
      <c r="B248">
        <v>246</v>
      </c>
      <c r="C248">
        <v>43912</v>
      </c>
      <c r="D248" t="s">
        <v>126</v>
      </c>
      <c r="E248" t="s">
        <v>127</v>
      </c>
      <c r="F248">
        <v>2</v>
      </c>
      <c r="G248">
        <v>86</v>
      </c>
      <c r="I248" s="160">
        <v>43912</v>
      </c>
    </row>
    <row r="249" spans="2:9" x14ac:dyDescent="0.35">
      <c r="B249">
        <v>247</v>
      </c>
      <c r="C249">
        <v>43912</v>
      </c>
      <c r="D249" t="s">
        <v>124</v>
      </c>
      <c r="E249" t="s">
        <v>128</v>
      </c>
      <c r="F249">
        <v>1</v>
      </c>
      <c r="G249">
        <v>63</v>
      </c>
      <c r="I249" s="160">
        <v>43912</v>
      </c>
    </row>
    <row r="250" spans="2:9" x14ac:dyDescent="0.35">
      <c r="B250">
        <v>248</v>
      </c>
      <c r="C250">
        <v>43912</v>
      </c>
      <c r="D250" t="s">
        <v>126</v>
      </c>
      <c r="E250" t="s">
        <v>129</v>
      </c>
      <c r="F250">
        <v>1</v>
      </c>
      <c r="G250">
        <v>105</v>
      </c>
      <c r="I250" s="160">
        <v>43912</v>
      </c>
    </row>
    <row r="251" spans="2:9" x14ac:dyDescent="0.35">
      <c r="B251">
        <v>249</v>
      </c>
      <c r="C251">
        <v>43913</v>
      </c>
      <c r="D251" t="s">
        <v>123</v>
      </c>
      <c r="E251" t="s">
        <v>127</v>
      </c>
      <c r="F251">
        <v>4</v>
      </c>
      <c r="G251">
        <v>984</v>
      </c>
      <c r="I251" s="160">
        <v>43913</v>
      </c>
    </row>
    <row r="252" spans="2:9" x14ac:dyDescent="0.35">
      <c r="B252">
        <v>250</v>
      </c>
      <c r="C252">
        <v>43913</v>
      </c>
      <c r="D252" t="s">
        <v>125</v>
      </c>
      <c r="E252" t="s">
        <v>128</v>
      </c>
      <c r="F252">
        <v>2</v>
      </c>
      <c r="G252">
        <v>494</v>
      </c>
      <c r="I252" s="160">
        <v>43913</v>
      </c>
    </row>
    <row r="253" spans="2:9" x14ac:dyDescent="0.35">
      <c r="B253">
        <v>251</v>
      </c>
      <c r="C253">
        <v>43913</v>
      </c>
      <c r="D253" t="s">
        <v>123</v>
      </c>
      <c r="E253" t="s">
        <v>127</v>
      </c>
      <c r="F253">
        <v>6</v>
      </c>
      <c r="G253">
        <v>1482</v>
      </c>
      <c r="I253" s="160">
        <v>43913</v>
      </c>
    </row>
    <row r="254" spans="2:9" x14ac:dyDescent="0.35">
      <c r="B254">
        <v>252</v>
      </c>
      <c r="C254">
        <v>43914</v>
      </c>
      <c r="D254" t="s">
        <v>125</v>
      </c>
      <c r="E254" t="s">
        <v>129</v>
      </c>
      <c r="F254">
        <v>1</v>
      </c>
      <c r="G254">
        <v>553</v>
      </c>
      <c r="I254" s="160">
        <v>43914</v>
      </c>
    </row>
    <row r="255" spans="2:9" x14ac:dyDescent="0.35">
      <c r="B255">
        <v>253</v>
      </c>
      <c r="C255">
        <v>43914</v>
      </c>
      <c r="D255" t="s">
        <v>123</v>
      </c>
      <c r="E255" t="s">
        <v>130</v>
      </c>
      <c r="F255">
        <v>3</v>
      </c>
      <c r="G255">
        <v>549</v>
      </c>
      <c r="I255" s="160">
        <v>43914</v>
      </c>
    </row>
    <row r="256" spans="2:9" x14ac:dyDescent="0.35">
      <c r="B256">
        <v>254</v>
      </c>
      <c r="C256">
        <v>43914</v>
      </c>
      <c r="D256" t="s">
        <v>125</v>
      </c>
      <c r="E256" t="s">
        <v>127</v>
      </c>
      <c r="F256">
        <v>1</v>
      </c>
      <c r="G256">
        <v>1105</v>
      </c>
      <c r="I256" s="160">
        <v>43914</v>
      </c>
    </row>
    <row r="257" spans="2:9" x14ac:dyDescent="0.35">
      <c r="B257">
        <v>255</v>
      </c>
      <c r="C257">
        <v>43915</v>
      </c>
      <c r="D257" t="s">
        <v>123</v>
      </c>
      <c r="E257" t="s">
        <v>128</v>
      </c>
      <c r="F257">
        <v>1</v>
      </c>
      <c r="G257">
        <v>214</v>
      </c>
      <c r="I257" s="160">
        <v>43915</v>
      </c>
    </row>
    <row r="258" spans="2:9" x14ac:dyDescent="0.35">
      <c r="B258">
        <v>256</v>
      </c>
      <c r="C258">
        <v>43915</v>
      </c>
      <c r="D258" t="s">
        <v>125</v>
      </c>
      <c r="E258" t="s">
        <v>129</v>
      </c>
      <c r="F258">
        <v>3</v>
      </c>
      <c r="G258">
        <v>2901</v>
      </c>
      <c r="I258" s="160">
        <v>43915</v>
      </c>
    </row>
    <row r="259" spans="2:9" x14ac:dyDescent="0.35">
      <c r="B259">
        <v>257</v>
      </c>
      <c r="C259">
        <v>43915</v>
      </c>
      <c r="D259" t="s">
        <v>123</v>
      </c>
      <c r="E259" t="s">
        <v>130</v>
      </c>
      <c r="F259">
        <v>1</v>
      </c>
      <c r="G259">
        <v>263</v>
      </c>
      <c r="I259" s="160">
        <v>43915</v>
      </c>
    </row>
    <row r="260" spans="2:9" x14ac:dyDescent="0.35">
      <c r="B260">
        <v>258</v>
      </c>
      <c r="C260">
        <v>43916</v>
      </c>
      <c r="D260" t="s">
        <v>124</v>
      </c>
      <c r="E260" t="s">
        <v>128</v>
      </c>
      <c r="F260">
        <v>4</v>
      </c>
      <c r="G260">
        <v>204</v>
      </c>
      <c r="I260" s="160">
        <v>43916</v>
      </c>
    </row>
    <row r="261" spans="2:9" x14ac:dyDescent="0.35">
      <c r="B261">
        <v>259</v>
      </c>
      <c r="C261">
        <v>43916</v>
      </c>
      <c r="D261" t="s">
        <v>126</v>
      </c>
      <c r="E261" t="s">
        <v>127</v>
      </c>
      <c r="F261">
        <v>1</v>
      </c>
      <c r="G261">
        <v>92</v>
      </c>
      <c r="I261" s="160">
        <v>43916</v>
      </c>
    </row>
    <row r="262" spans="2:9" x14ac:dyDescent="0.35">
      <c r="B262">
        <v>260</v>
      </c>
      <c r="C262">
        <v>43916</v>
      </c>
      <c r="D262" t="s">
        <v>124</v>
      </c>
      <c r="E262" t="s">
        <v>129</v>
      </c>
      <c r="F262">
        <v>1</v>
      </c>
      <c r="G262">
        <v>35</v>
      </c>
      <c r="I262" s="160">
        <v>43916</v>
      </c>
    </row>
    <row r="263" spans="2:9" x14ac:dyDescent="0.35">
      <c r="B263">
        <v>261</v>
      </c>
      <c r="C263">
        <v>43917</v>
      </c>
      <c r="D263" t="s">
        <v>126</v>
      </c>
      <c r="E263" t="s">
        <v>130</v>
      </c>
      <c r="F263">
        <v>1</v>
      </c>
      <c r="G263">
        <v>102</v>
      </c>
      <c r="I263" s="160">
        <v>43917</v>
      </c>
    </row>
    <row r="264" spans="2:9" x14ac:dyDescent="0.35">
      <c r="B264">
        <v>262</v>
      </c>
      <c r="C264">
        <v>43917</v>
      </c>
      <c r="D264" t="s">
        <v>124</v>
      </c>
      <c r="E264" t="s">
        <v>127</v>
      </c>
      <c r="F264">
        <v>2</v>
      </c>
      <c r="G264">
        <v>90</v>
      </c>
      <c r="I264" s="160">
        <v>43917</v>
      </c>
    </row>
    <row r="265" spans="2:9" x14ac:dyDescent="0.35">
      <c r="B265">
        <v>263</v>
      </c>
      <c r="C265">
        <v>43917</v>
      </c>
      <c r="D265" t="s">
        <v>126</v>
      </c>
      <c r="E265" t="s">
        <v>128</v>
      </c>
      <c r="F265">
        <v>1</v>
      </c>
      <c r="G265">
        <v>148</v>
      </c>
      <c r="I265" s="160">
        <v>43917</v>
      </c>
    </row>
    <row r="266" spans="2:9" x14ac:dyDescent="0.35">
      <c r="B266">
        <v>264</v>
      </c>
      <c r="C266">
        <v>43918</v>
      </c>
      <c r="D266" t="s">
        <v>124</v>
      </c>
      <c r="E266" t="s">
        <v>129</v>
      </c>
      <c r="F266">
        <v>1</v>
      </c>
      <c r="G266">
        <v>65</v>
      </c>
      <c r="I266" s="160">
        <v>43918</v>
      </c>
    </row>
    <row r="267" spans="2:9" x14ac:dyDescent="0.35">
      <c r="B267">
        <v>265</v>
      </c>
      <c r="C267">
        <v>43918</v>
      </c>
      <c r="D267" t="s">
        <v>126</v>
      </c>
      <c r="E267" t="s">
        <v>130</v>
      </c>
      <c r="F267">
        <v>1</v>
      </c>
      <c r="G267">
        <v>142</v>
      </c>
      <c r="I267" s="160">
        <v>43918</v>
      </c>
    </row>
    <row r="268" spans="2:9" x14ac:dyDescent="0.35">
      <c r="B268">
        <v>266</v>
      </c>
      <c r="C268">
        <v>43918</v>
      </c>
      <c r="D268" t="s">
        <v>124</v>
      </c>
      <c r="E268" t="s">
        <v>128</v>
      </c>
      <c r="F268">
        <v>4</v>
      </c>
      <c r="G268">
        <v>164</v>
      </c>
      <c r="I268" s="160">
        <v>43918</v>
      </c>
    </row>
    <row r="269" spans="2:9" x14ac:dyDescent="0.35">
      <c r="B269">
        <v>267</v>
      </c>
      <c r="C269">
        <v>43919</v>
      </c>
      <c r="D269" t="s">
        <v>125</v>
      </c>
      <c r="E269" t="s">
        <v>127</v>
      </c>
      <c r="F269">
        <v>1</v>
      </c>
      <c r="G269">
        <v>845</v>
      </c>
      <c r="I269" s="160">
        <v>43919</v>
      </c>
    </row>
    <row r="270" spans="2:9" x14ac:dyDescent="0.35">
      <c r="B270">
        <v>268</v>
      </c>
      <c r="C270">
        <v>43919</v>
      </c>
      <c r="D270" t="s">
        <v>123</v>
      </c>
      <c r="E270" t="s">
        <v>129</v>
      </c>
      <c r="F270">
        <v>2</v>
      </c>
      <c r="G270">
        <v>622</v>
      </c>
      <c r="I270" s="160">
        <v>43919</v>
      </c>
    </row>
    <row r="271" spans="2:9" x14ac:dyDescent="0.35">
      <c r="B271">
        <v>269</v>
      </c>
      <c r="C271">
        <v>43919</v>
      </c>
      <c r="D271" t="s">
        <v>125</v>
      </c>
      <c r="E271" t="s">
        <v>130</v>
      </c>
      <c r="F271">
        <v>1</v>
      </c>
      <c r="G271">
        <v>792</v>
      </c>
      <c r="I271" s="160">
        <v>43919</v>
      </c>
    </row>
    <row r="272" spans="2:9" x14ac:dyDescent="0.35">
      <c r="B272">
        <v>270</v>
      </c>
      <c r="C272">
        <v>43920</v>
      </c>
      <c r="D272" t="s">
        <v>123</v>
      </c>
      <c r="E272" t="s">
        <v>127</v>
      </c>
      <c r="F272">
        <v>1</v>
      </c>
      <c r="G272">
        <v>74</v>
      </c>
      <c r="I272" s="160">
        <v>43920</v>
      </c>
    </row>
    <row r="273" spans="2:9" x14ac:dyDescent="0.35">
      <c r="B273">
        <v>271</v>
      </c>
      <c r="C273">
        <v>43920</v>
      </c>
      <c r="D273" t="s">
        <v>125</v>
      </c>
      <c r="E273" t="s">
        <v>128</v>
      </c>
      <c r="F273">
        <v>2</v>
      </c>
      <c r="G273">
        <v>1760</v>
      </c>
      <c r="I273" s="160">
        <v>43920</v>
      </c>
    </row>
    <row r="274" spans="2:9" x14ac:dyDescent="0.35">
      <c r="B274">
        <v>272</v>
      </c>
      <c r="C274">
        <v>43920</v>
      </c>
      <c r="D274" t="s">
        <v>123</v>
      </c>
      <c r="E274" t="s">
        <v>129</v>
      </c>
      <c r="F274">
        <v>3</v>
      </c>
      <c r="G274">
        <v>489</v>
      </c>
      <c r="I274" s="160">
        <v>43920</v>
      </c>
    </row>
    <row r="275" spans="2:9" x14ac:dyDescent="0.35">
      <c r="B275">
        <v>273</v>
      </c>
      <c r="C275">
        <v>43921</v>
      </c>
      <c r="D275" t="s">
        <v>125</v>
      </c>
      <c r="E275" t="s">
        <v>130</v>
      </c>
      <c r="F275">
        <v>1</v>
      </c>
      <c r="G275">
        <v>493</v>
      </c>
      <c r="I275" s="160">
        <v>43921</v>
      </c>
    </row>
    <row r="276" spans="2:9" x14ac:dyDescent="0.35">
      <c r="B276">
        <v>274</v>
      </c>
      <c r="C276">
        <v>43921</v>
      </c>
      <c r="D276" t="s">
        <v>123</v>
      </c>
      <c r="E276" t="s">
        <v>128</v>
      </c>
      <c r="F276">
        <v>1</v>
      </c>
      <c r="G276">
        <v>268</v>
      </c>
      <c r="I276" s="160">
        <v>43921</v>
      </c>
    </row>
    <row r="277" spans="2:9" x14ac:dyDescent="0.35">
      <c r="B277">
        <v>275</v>
      </c>
      <c r="C277">
        <v>43921</v>
      </c>
      <c r="D277" t="s">
        <v>125</v>
      </c>
      <c r="E277" t="s">
        <v>130</v>
      </c>
      <c r="F277">
        <v>2</v>
      </c>
      <c r="G277">
        <v>1680</v>
      </c>
      <c r="I277" s="160">
        <v>43921</v>
      </c>
    </row>
    <row r="278" spans="2:9" x14ac:dyDescent="0.35">
      <c r="B278">
        <v>276</v>
      </c>
      <c r="C278">
        <v>43922</v>
      </c>
      <c r="D278" t="s">
        <v>126</v>
      </c>
      <c r="E278" t="s">
        <v>129</v>
      </c>
      <c r="F278">
        <v>2</v>
      </c>
      <c r="G278">
        <v>204</v>
      </c>
      <c r="I278" s="160">
        <v>43922</v>
      </c>
    </row>
    <row r="279" spans="2:9" x14ac:dyDescent="0.35">
      <c r="B279">
        <v>277</v>
      </c>
      <c r="C279">
        <v>43922</v>
      </c>
      <c r="D279" t="s">
        <v>124</v>
      </c>
      <c r="E279" t="s">
        <v>130</v>
      </c>
      <c r="F279">
        <v>2</v>
      </c>
      <c r="G279">
        <v>92</v>
      </c>
      <c r="I279" s="160">
        <v>43922</v>
      </c>
    </row>
    <row r="280" spans="2:9" x14ac:dyDescent="0.35">
      <c r="B280">
        <v>278</v>
      </c>
      <c r="C280">
        <v>43922</v>
      </c>
      <c r="D280" t="s">
        <v>126</v>
      </c>
      <c r="E280" t="s">
        <v>127</v>
      </c>
      <c r="F280">
        <v>1</v>
      </c>
      <c r="G280">
        <v>104</v>
      </c>
      <c r="I280" s="160">
        <v>43922</v>
      </c>
    </row>
    <row r="281" spans="2:9" x14ac:dyDescent="0.35">
      <c r="B281">
        <v>279</v>
      </c>
      <c r="C281">
        <v>43923</v>
      </c>
      <c r="D281" t="s">
        <v>124</v>
      </c>
      <c r="E281" t="s">
        <v>128</v>
      </c>
      <c r="F281">
        <v>1</v>
      </c>
      <c r="G281">
        <v>59</v>
      </c>
      <c r="I281" s="160">
        <v>43923</v>
      </c>
    </row>
    <row r="282" spans="2:9" x14ac:dyDescent="0.35">
      <c r="B282">
        <v>280</v>
      </c>
      <c r="C282">
        <v>43923</v>
      </c>
      <c r="D282" t="s">
        <v>126</v>
      </c>
      <c r="E282" t="s">
        <v>129</v>
      </c>
      <c r="F282">
        <v>1</v>
      </c>
      <c r="G282">
        <v>31</v>
      </c>
      <c r="I282" s="160">
        <v>43923</v>
      </c>
    </row>
    <row r="283" spans="2:9" x14ac:dyDescent="0.35">
      <c r="B283">
        <v>281</v>
      </c>
      <c r="C283">
        <v>43923</v>
      </c>
      <c r="D283" t="s">
        <v>124</v>
      </c>
      <c r="E283" t="s">
        <v>130</v>
      </c>
      <c r="F283">
        <v>1</v>
      </c>
      <c r="G283">
        <v>60</v>
      </c>
      <c r="I283" s="160">
        <v>43923</v>
      </c>
    </row>
    <row r="284" spans="2:9" x14ac:dyDescent="0.35">
      <c r="B284">
        <v>282</v>
      </c>
      <c r="C284">
        <v>43924</v>
      </c>
      <c r="D284" t="s">
        <v>126</v>
      </c>
      <c r="E284" t="s">
        <v>128</v>
      </c>
      <c r="F284">
        <v>1</v>
      </c>
      <c r="G284">
        <v>158</v>
      </c>
      <c r="I284" s="160">
        <v>43924</v>
      </c>
    </row>
    <row r="285" spans="2:9" x14ac:dyDescent="0.35">
      <c r="B285">
        <v>283</v>
      </c>
      <c r="C285">
        <v>43924</v>
      </c>
      <c r="D285" t="s">
        <v>124</v>
      </c>
      <c r="E285" t="s">
        <v>130</v>
      </c>
      <c r="F285">
        <v>1</v>
      </c>
      <c r="G285">
        <v>54</v>
      </c>
      <c r="I285" s="160">
        <v>43924</v>
      </c>
    </row>
    <row r="286" spans="2:9" x14ac:dyDescent="0.35">
      <c r="B286">
        <v>284</v>
      </c>
      <c r="C286">
        <v>43924</v>
      </c>
      <c r="D286" t="s">
        <v>126</v>
      </c>
      <c r="E286" t="s">
        <v>127</v>
      </c>
      <c r="F286">
        <v>2</v>
      </c>
      <c r="G286">
        <v>64</v>
      </c>
      <c r="I286" s="160">
        <v>43924</v>
      </c>
    </row>
    <row r="287" spans="2:9" x14ac:dyDescent="0.35">
      <c r="B287">
        <v>285</v>
      </c>
      <c r="C287">
        <v>43925</v>
      </c>
      <c r="D287" t="s">
        <v>123</v>
      </c>
      <c r="E287" t="s">
        <v>130</v>
      </c>
      <c r="F287">
        <v>5</v>
      </c>
      <c r="G287">
        <v>1700</v>
      </c>
      <c r="I287" s="160">
        <v>43925</v>
      </c>
    </row>
    <row r="288" spans="2:9" x14ac:dyDescent="0.35">
      <c r="B288">
        <v>286</v>
      </c>
      <c r="C288">
        <v>43925</v>
      </c>
      <c r="D288" t="s">
        <v>125</v>
      </c>
      <c r="E288" t="s">
        <v>127</v>
      </c>
      <c r="F288">
        <v>2</v>
      </c>
      <c r="G288">
        <v>1008</v>
      </c>
      <c r="I288" s="160">
        <v>43925</v>
      </c>
    </row>
    <row r="289" spans="2:9" x14ac:dyDescent="0.35">
      <c r="B289">
        <v>287</v>
      </c>
      <c r="C289">
        <v>43925</v>
      </c>
      <c r="D289" t="s">
        <v>123</v>
      </c>
      <c r="E289" t="s">
        <v>128</v>
      </c>
      <c r="F289">
        <v>6</v>
      </c>
      <c r="G289">
        <v>2076</v>
      </c>
      <c r="I289" s="160">
        <v>43925</v>
      </c>
    </row>
    <row r="290" spans="2:9" x14ac:dyDescent="0.35">
      <c r="B290">
        <v>288</v>
      </c>
      <c r="C290">
        <v>43926</v>
      </c>
      <c r="D290" t="s">
        <v>125</v>
      </c>
      <c r="E290" t="s">
        <v>129</v>
      </c>
      <c r="F290">
        <v>1</v>
      </c>
      <c r="G290">
        <v>900</v>
      </c>
      <c r="I290" s="160">
        <v>43926</v>
      </c>
    </row>
    <row r="291" spans="2:9" x14ac:dyDescent="0.35">
      <c r="B291">
        <v>289</v>
      </c>
      <c r="C291">
        <v>43926</v>
      </c>
      <c r="D291" t="s">
        <v>123</v>
      </c>
      <c r="E291" t="s">
        <v>130</v>
      </c>
      <c r="F291">
        <v>1</v>
      </c>
      <c r="G291">
        <v>76</v>
      </c>
      <c r="I291" s="160">
        <v>43926</v>
      </c>
    </row>
    <row r="292" spans="2:9" x14ac:dyDescent="0.35">
      <c r="B292">
        <v>290</v>
      </c>
      <c r="C292">
        <v>43926</v>
      </c>
      <c r="D292" t="s">
        <v>125</v>
      </c>
      <c r="E292" t="s">
        <v>128</v>
      </c>
      <c r="F292">
        <v>1</v>
      </c>
      <c r="G292">
        <v>949</v>
      </c>
      <c r="I292" s="160">
        <v>43926</v>
      </c>
    </row>
    <row r="293" spans="2:9" x14ac:dyDescent="0.35">
      <c r="B293">
        <v>291</v>
      </c>
      <c r="C293">
        <v>43927</v>
      </c>
      <c r="D293" t="s">
        <v>123</v>
      </c>
      <c r="E293" t="s">
        <v>130</v>
      </c>
      <c r="F293">
        <v>4</v>
      </c>
      <c r="G293">
        <v>576</v>
      </c>
      <c r="I293" s="160">
        <v>43927</v>
      </c>
    </row>
    <row r="294" spans="2:9" x14ac:dyDescent="0.35">
      <c r="B294">
        <v>292</v>
      </c>
      <c r="C294">
        <v>43927</v>
      </c>
      <c r="D294" t="s">
        <v>125</v>
      </c>
      <c r="E294" t="s">
        <v>127</v>
      </c>
      <c r="F294">
        <v>1</v>
      </c>
      <c r="G294">
        <v>205</v>
      </c>
      <c r="I294" s="160">
        <v>43927</v>
      </c>
    </row>
    <row r="295" spans="2:9" x14ac:dyDescent="0.35">
      <c r="B295">
        <v>293</v>
      </c>
      <c r="C295">
        <v>43927</v>
      </c>
      <c r="D295" t="s">
        <v>123</v>
      </c>
      <c r="E295" t="s">
        <v>128</v>
      </c>
      <c r="F295">
        <v>1</v>
      </c>
      <c r="G295">
        <v>51</v>
      </c>
      <c r="I295" s="160">
        <v>43927</v>
      </c>
    </row>
    <row r="296" spans="2:9" x14ac:dyDescent="0.35">
      <c r="B296">
        <v>294</v>
      </c>
      <c r="C296">
        <v>43928</v>
      </c>
      <c r="D296" t="s">
        <v>124</v>
      </c>
      <c r="E296" t="s">
        <v>127</v>
      </c>
      <c r="F296">
        <v>1</v>
      </c>
      <c r="G296">
        <v>59</v>
      </c>
      <c r="I296" s="160">
        <v>43928</v>
      </c>
    </row>
    <row r="297" spans="2:9" x14ac:dyDescent="0.35">
      <c r="B297">
        <v>295</v>
      </c>
      <c r="C297">
        <v>43928</v>
      </c>
      <c r="D297" t="s">
        <v>126</v>
      </c>
      <c r="E297" t="s">
        <v>128</v>
      </c>
      <c r="F297">
        <v>1</v>
      </c>
      <c r="G297">
        <v>198</v>
      </c>
      <c r="I297" s="160">
        <v>43928</v>
      </c>
    </row>
    <row r="298" spans="2:9" x14ac:dyDescent="0.35">
      <c r="B298">
        <v>296</v>
      </c>
      <c r="C298">
        <v>43928</v>
      </c>
      <c r="D298" t="s">
        <v>124</v>
      </c>
      <c r="E298" t="s">
        <v>129</v>
      </c>
      <c r="F298">
        <v>3</v>
      </c>
      <c r="G298">
        <v>102</v>
      </c>
      <c r="I298" s="160">
        <v>43928</v>
      </c>
    </row>
    <row r="299" spans="2:9" x14ac:dyDescent="0.35">
      <c r="B299">
        <v>297</v>
      </c>
      <c r="C299">
        <v>43929</v>
      </c>
      <c r="D299" t="s">
        <v>126</v>
      </c>
      <c r="E299" t="s">
        <v>130</v>
      </c>
      <c r="F299">
        <v>1</v>
      </c>
      <c r="G299">
        <v>72</v>
      </c>
      <c r="I299" s="160">
        <v>43929</v>
      </c>
    </row>
    <row r="300" spans="2:9" x14ac:dyDescent="0.35">
      <c r="B300">
        <v>298</v>
      </c>
      <c r="C300">
        <v>43929</v>
      </c>
      <c r="D300" t="s">
        <v>124</v>
      </c>
      <c r="E300" t="s">
        <v>128</v>
      </c>
      <c r="F300">
        <v>1</v>
      </c>
      <c r="G300">
        <v>42</v>
      </c>
      <c r="I300" s="160">
        <v>43929</v>
      </c>
    </row>
    <row r="301" spans="2:9" x14ac:dyDescent="0.35">
      <c r="B301">
        <v>299</v>
      </c>
      <c r="C301">
        <v>43929</v>
      </c>
      <c r="D301" t="s">
        <v>126</v>
      </c>
      <c r="E301" t="s">
        <v>130</v>
      </c>
      <c r="F301">
        <v>1</v>
      </c>
      <c r="G301">
        <v>121</v>
      </c>
      <c r="I301" s="160">
        <v>43929</v>
      </c>
    </row>
    <row r="302" spans="2:9" x14ac:dyDescent="0.35">
      <c r="B302">
        <v>300</v>
      </c>
      <c r="C302">
        <v>43930</v>
      </c>
      <c r="D302" t="s">
        <v>124</v>
      </c>
      <c r="E302" t="s">
        <v>127</v>
      </c>
      <c r="F302">
        <v>1</v>
      </c>
      <c r="G302">
        <v>57</v>
      </c>
      <c r="I302" s="160">
        <v>43930</v>
      </c>
    </row>
    <row r="303" spans="2:9" x14ac:dyDescent="0.35">
      <c r="B303">
        <v>301</v>
      </c>
      <c r="C303">
        <v>43930</v>
      </c>
      <c r="D303" t="s">
        <v>126</v>
      </c>
      <c r="E303" t="s">
        <v>128</v>
      </c>
      <c r="F303">
        <v>1</v>
      </c>
      <c r="G303">
        <v>70</v>
      </c>
      <c r="I303" s="160">
        <v>43930</v>
      </c>
    </row>
    <row r="304" spans="2:9" x14ac:dyDescent="0.35">
      <c r="B304">
        <v>302</v>
      </c>
      <c r="C304">
        <v>43930</v>
      </c>
      <c r="D304" t="s">
        <v>124</v>
      </c>
      <c r="E304" t="s">
        <v>127</v>
      </c>
      <c r="F304">
        <v>1</v>
      </c>
      <c r="G304">
        <v>41</v>
      </c>
      <c r="I304" s="160">
        <v>43930</v>
      </c>
    </row>
    <row r="305" spans="2:9" x14ac:dyDescent="0.35">
      <c r="B305">
        <v>303</v>
      </c>
      <c r="C305">
        <v>43931</v>
      </c>
      <c r="D305" t="s">
        <v>125</v>
      </c>
      <c r="E305" t="s">
        <v>128</v>
      </c>
      <c r="F305">
        <v>2</v>
      </c>
      <c r="G305">
        <v>2422</v>
      </c>
      <c r="I305" s="160">
        <v>43931</v>
      </c>
    </row>
    <row r="306" spans="2:9" x14ac:dyDescent="0.35">
      <c r="B306">
        <v>304</v>
      </c>
      <c r="C306">
        <v>43931</v>
      </c>
      <c r="D306" t="s">
        <v>123</v>
      </c>
      <c r="E306" t="s">
        <v>129</v>
      </c>
      <c r="F306">
        <v>1</v>
      </c>
      <c r="G306">
        <v>127</v>
      </c>
      <c r="I306" s="160">
        <v>43931</v>
      </c>
    </row>
    <row r="307" spans="2:9" x14ac:dyDescent="0.35">
      <c r="B307">
        <v>305</v>
      </c>
      <c r="C307">
        <v>43931</v>
      </c>
      <c r="D307" t="s">
        <v>125</v>
      </c>
      <c r="E307" t="s">
        <v>130</v>
      </c>
      <c r="F307">
        <v>1</v>
      </c>
      <c r="G307">
        <v>952</v>
      </c>
      <c r="I307" s="160">
        <v>43931</v>
      </c>
    </row>
    <row r="308" spans="2:9" x14ac:dyDescent="0.35">
      <c r="B308">
        <v>306</v>
      </c>
      <c r="C308">
        <v>43932</v>
      </c>
      <c r="D308" t="s">
        <v>123</v>
      </c>
      <c r="E308" t="s">
        <v>128</v>
      </c>
      <c r="F308">
        <v>6</v>
      </c>
      <c r="G308">
        <v>1062</v>
      </c>
      <c r="I308" s="160">
        <v>43932</v>
      </c>
    </row>
    <row r="309" spans="2:9" x14ac:dyDescent="0.35">
      <c r="B309">
        <v>307</v>
      </c>
      <c r="C309">
        <v>43932</v>
      </c>
      <c r="D309" t="s">
        <v>125</v>
      </c>
      <c r="E309" t="s">
        <v>130</v>
      </c>
      <c r="F309">
        <v>1</v>
      </c>
      <c r="G309">
        <v>604</v>
      </c>
      <c r="I309" s="160">
        <v>43932</v>
      </c>
    </row>
    <row r="310" spans="2:9" x14ac:dyDescent="0.35">
      <c r="B310">
        <v>308</v>
      </c>
      <c r="C310">
        <v>43932</v>
      </c>
      <c r="D310" t="s">
        <v>123</v>
      </c>
      <c r="E310" t="s">
        <v>127</v>
      </c>
      <c r="F310">
        <v>1</v>
      </c>
      <c r="G310">
        <v>220</v>
      </c>
      <c r="I310" s="160">
        <v>43932</v>
      </c>
    </row>
    <row r="311" spans="2:9" x14ac:dyDescent="0.35">
      <c r="B311">
        <v>309</v>
      </c>
      <c r="C311">
        <v>43933</v>
      </c>
      <c r="D311" t="s">
        <v>125</v>
      </c>
      <c r="E311" t="s">
        <v>128</v>
      </c>
      <c r="F311">
        <v>2</v>
      </c>
      <c r="G311">
        <v>2002</v>
      </c>
      <c r="I311" s="160">
        <v>43933</v>
      </c>
    </row>
    <row r="312" spans="2:9" x14ac:dyDescent="0.35">
      <c r="B312">
        <v>310</v>
      </c>
      <c r="C312">
        <v>43933</v>
      </c>
      <c r="D312" t="s">
        <v>123</v>
      </c>
      <c r="E312" t="s">
        <v>127</v>
      </c>
      <c r="F312">
        <v>3</v>
      </c>
      <c r="G312">
        <v>972</v>
      </c>
      <c r="I312" s="160">
        <v>43933</v>
      </c>
    </row>
    <row r="313" spans="2:9" x14ac:dyDescent="0.35">
      <c r="B313">
        <v>311</v>
      </c>
      <c r="C313">
        <v>43933</v>
      </c>
      <c r="D313" t="s">
        <v>125</v>
      </c>
      <c r="E313" t="s">
        <v>129</v>
      </c>
      <c r="F313">
        <v>1</v>
      </c>
      <c r="G313">
        <v>792</v>
      </c>
      <c r="I313" s="160">
        <v>43933</v>
      </c>
    </row>
    <row r="314" spans="2:9" x14ac:dyDescent="0.35">
      <c r="B314">
        <v>312</v>
      </c>
      <c r="C314">
        <v>43934</v>
      </c>
      <c r="D314" t="s">
        <v>126</v>
      </c>
      <c r="E314" t="s">
        <v>129</v>
      </c>
      <c r="F314">
        <v>2</v>
      </c>
      <c r="G314">
        <v>270</v>
      </c>
      <c r="I314" s="160">
        <v>43934</v>
      </c>
    </row>
    <row r="315" spans="2:9" x14ac:dyDescent="0.35">
      <c r="B315">
        <v>313</v>
      </c>
      <c r="C315">
        <v>43934</v>
      </c>
      <c r="D315" t="s">
        <v>124</v>
      </c>
      <c r="E315" t="s">
        <v>130</v>
      </c>
      <c r="F315">
        <v>2</v>
      </c>
      <c r="G315">
        <v>86</v>
      </c>
      <c r="I315" s="160">
        <v>43934</v>
      </c>
    </row>
    <row r="316" spans="2:9" x14ac:dyDescent="0.35">
      <c r="B316">
        <v>314</v>
      </c>
      <c r="C316">
        <v>43934</v>
      </c>
      <c r="D316" t="s">
        <v>126</v>
      </c>
      <c r="E316" t="s">
        <v>128</v>
      </c>
      <c r="F316">
        <v>1</v>
      </c>
      <c r="G316">
        <v>50</v>
      </c>
      <c r="I316" s="160">
        <v>43934</v>
      </c>
    </row>
    <row r="317" spans="2:9" x14ac:dyDescent="0.35">
      <c r="B317">
        <v>315</v>
      </c>
      <c r="C317">
        <v>43935</v>
      </c>
      <c r="D317" t="s">
        <v>124</v>
      </c>
      <c r="E317" t="s">
        <v>130</v>
      </c>
      <c r="F317">
        <v>1</v>
      </c>
      <c r="G317">
        <v>52</v>
      </c>
      <c r="I317" s="160">
        <v>43935</v>
      </c>
    </row>
    <row r="318" spans="2:9" x14ac:dyDescent="0.35">
      <c r="B318">
        <v>316</v>
      </c>
      <c r="C318">
        <v>43935</v>
      </c>
      <c r="D318" t="s">
        <v>126</v>
      </c>
      <c r="E318" t="s">
        <v>127</v>
      </c>
      <c r="F318">
        <v>1</v>
      </c>
      <c r="G318">
        <v>189</v>
      </c>
      <c r="I318" s="160">
        <v>43935</v>
      </c>
    </row>
    <row r="319" spans="2:9" x14ac:dyDescent="0.35">
      <c r="B319">
        <v>317</v>
      </c>
      <c r="C319">
        <v>43935</v>
      </c>
      <c r="D319" t="s">
        <v>124</v>
      </c>
      <c r="E319" t="s">
        <v>128</v>
      </c>
      <c r="F319">
        <v>4</v>
      </c>
      <c r="G319">
        <v>204</v>
      </c>
      <c r="I319" s="160">
        <v>43935</v>
      </c>
    </row>
    <row r="320" spans="2:9" x14ac:dyDescent="0.35">
      <c r="B320">
        <v>318</v>
      </c>
      <c r="C320">
        <v>43936</v>
      </c>
      <c r="D320" t="s">
        <v>126</v>
      </c>
      <c r="E320" t="s">
        <v>127</v>
      </c>
      <c r="F320">
        <v>2</v>
      </c>
      <c r="G320">
        <v>146</v>
      </c>
      <c r="I320" s="160">
        <v>43936</v>
      </c>
    </row>
    <row r="321" spans="2:9" x14ac:dyDescent="0.35">
      <c r="B321">
        <v>319</v>
      </c>
      <c r="C321">
        <v>43936</v>
      </c>
      <c r="D321" t="s">
        <v>124</v>
      </c>
      <c r="E321" t="s">
        <v>129</v>
      </c>
      <c r="F321">
        <v>4</v>
      </c>
      <c r="G321">
        <v>204</v>
      </c>
      <c r="I321" s="160">
        <v>43936</v>
      </c>
    </row>
    <row r="322" spans="2:9" x14ac:dyDescent="0.35">
      <c r="B322">
        <v>320</v>
      </c>
      <c r="C322">
        <v>43936</v>
      </c>
      <c r="D322" t="s">
        <v>126</v>
      </c>
      <c r="E322" t="s">
        <v>130</v>
      </c>
      <c r="F322">
        <v>1</v>
      </c>
      <c r="G322">
        <v>91</v>
      </c>
      <c r="I322" s="160">
        <v>43936</v>
      </c>
    </row>
    <row r="323" spans="2:9" x14ac:dyDescent="0.35">
      <c r="B323">
        <v>321</v>
      </c>
      <c r="C323">
        <v>43937</v>
      </c>
      <c r="D323" t="s">
        <v>123</v>
      </c>
      <c r="E323" t="s">
        <v>130</v>
      </c>
      <c r="F323">
        <v>1</v>
      </c>
      <c r="G323">
        <v>335</v>
      </c>
      <c r="I323" s="160">
        <v>43937</v>
      </c>
    </row>
    <row r="324" spans="2:9" x14ac:dyDescent="0.35">
      <c r="B324">
        <v>322</v>
      </c>
      <c r="C324">
        <v>43937</v>
      </c>
      <c r="D324" t="s">
        <v>125</v>
      </c>
      <c r="E324" t="s">
        <v>128</v>
      </c>
      <c r="F324">
        <v>1</v>
      </c>
      <c r="G324">
        <v>473</v>
      </c>
      <c r="I324" s="160">
        <v>43937</v>
      </c>
    </row>
    <row r="325" spans="2:9" x14ac:dyDescent="0.35">
      <c r="B325">
        <v>323</v>
      </c>
      <c r="C325">
        <v>43937</v>
      </c>
      <c r="D325" t="s">
        <v>123</v>
      </c>
      <c r="E325" t="s">
        <v>130</v>
      </c>
      <c r="F325">
        <v>6</v>
      </c>
      <c r="G325">
        <v>738</v>
      </c>
      <c r="I325" s="160">
        <v>43937</v>
      </c>
    </row>
    <row r="326" spans="2:9" x14ac:dyDescent="0.35">
      <c r="B326">
        <v>324</v>
      </c>
      <c r="C326">
        <v>43938</v>
      </c>
      <c r="D326" t="s">
        <v>125</v>
      </c>
      <c r="E326" t="s">
        <v>127</v>
      </c>
      <c r="F326">
        <v>1</v>
      </c>
      <c r="G326">
        <v>347</v>
      </c>
      <c r="I326" s="160">
        <v>43938</v>
      </c>
    </row>
    <row r="327" spans="2:9" x14ac:dyDescent="0.35">
      <c r="B327">
        <v>325</v>
      </c>
      <c r="C327">
        <v>43938</v>
      </c>
      <c r="D327" t="s">
        <v>123</v>
      </c>
      <c r="E327" t="s">
        <v>128</v>
      </c>
      <c r="F327">
        <v>5</v>
      </c>
      <c r="G327">
        <v>1340</v>
      </c>
      <c r="I327" s="160">
        <v>43938</v>
      </c>
    </row>
    <row r="328" spans="2:9" x14ac:dyDescent="0.35">
      <c r="B328">
        <v>326</v>
      </c>
      <c r="C328">
        <v>43938</v>
      </c>
      <c r="D328" t="s">
        <v>125</v>
      </c>
      <c r="E328" t="s">
        <v>127</v>
      </c>
      <c r="F328">
        <v>1</v>
      </c>
      <c r="G328">
        <v>1030</v>
      </c>
      <c r="I328" s="160">
        <v>43938</v>
      </c>
    </row>
    <row r="329" spans="2:9" x14ac:dyDescent="0.35">
      <c r="B329">
        <v>327</v>
      </c>
      <c r="C329">
        <v>43939</v>
      </c>
      <c r="D329" t="s">
        <v>123</v>
      </c>
      <c r="E329" t="s">
        <v>129</v>
      </c>
      <c r="F329">
        <v>5</v>
      </c>
      <c r="G329">
        <v>1305</v>
      </c>
      <c r="I329" s="160">
        <v>43939</v>
      </c>
    </row>
    <row r="330" spans="2:9" x14ac:dyDescent="0.35">
      <c r="B330">
        <v>328</v>
      </c>
      <c r="C330">
        <v>43939</v>
      </c>
      <c r="D330" t="s">
        <v>125</v>
      </c>
      <c r="E330" t="s">
        <v>130</v>
      </c>
      <c r="F330">
        <v>1</v>
      </c>
      <c r="G330">
        <v>192</v>
      </c>
      <c r="I330" s="160">
        <v>43939</v>
      </c>
    </row>
    <row r="331" spans="2:9" x14ac:dyDescent="0.35">
      <c r="B331">
        <v>329</v>
      </c>
      <c r="C331">
        <v>43939</v>
      </c>
      <c r="D331" t="s">
        <v>123</v>
      </c>
      <c r="E331" t="s">
        <v>127</v>
      </c>
      <c r="F331">
        <v>5</v>
      </c>
      <c r="G331">
        <v>875</v>
      </c>
      <c r="I331" s="160">
        <v>43939</v>
      </c>
    </row>
    <row r="332" spans="2:9" x14ac:dyDescent="0.35">
      <c r="B332">
        <v>330</v>
      </c>
      <c r="C332">
        <v>43940</v>
      </c>
      <c r="D332" t="s">
        <v>124</v>
      </c>
      <c r="E332" t="s">
        <v>128</v>
      </c>
      <c r="F332">
        <v>1</v>
      </c>
      <c r="G332">
        <v>65</v>
      </c>
      <c r="I332" s="160">
        <v>43940</v>
      </c>
    </row>
    <row r="333" spans="2:9" x14ac:dyDescent="0.35">
      <c r="B333">
        <v>331</v>
      </c>
      <c r="C333">
        <v>43940</v>
      </c>
      <c r="D333" t="s">
        <v>126</v>
      </c>
      <c r="E333" t="s">
        <v>130</v>
      </c>
      <c r="F333">
        <v>1</v>
      </c>
      <c r="G333">
        <v>145</v>
      </c>
      <c r="I333" s="160">
        <v>43940</v>
      </c>
    </row>
    <row r="334" spans="2:9" x14ac:dyDescent="0.35">
      <c r="B334">
        <v>332</v>
      </c>
      <c r="C334">
        <v>43940</v>
      </c>
      <c r="D334" t="s">
        <v>124</v>
      </c>
      <c r="E334" t="s">
        <v>127</v>
      </c>
      <c r="F334">
        <v>1</v>
      </c>
      <c r="G334">
        <v>39</v>
      </c>
      <c r="I334" s="160">
        <v>43940</v>
      </c>
    </row>
    <row r="335" spans="2:9" x14ac:dyDescent="0.35">
      <c r="B335">
        <v>333</v>
      </c>
      <c r="C335">
        <v>43941</v>
      </c>
      <c r="D335" t="s">
        <v>126</v>
      </c>
      <c r="E335" t="s">
        <v>128</v>
      </c>
      <c r="F335">
        <v>2</v>
      </c>
      <c r="G335">
        <v>246</v>
      </c>
      <c r="I335" s="160">
        <v>43941</v>
      </c>
    </row>
    <row r="336" spans="2:9" x14ac:dyDescent="0.35">
      <c r="B336">
        <v>334</v>
      </c>
      <c r="C336">
        <v>43941</v>
      </c>
      <c r="D336" t="s">
        <v>124</v>
      </c>
      <c r="E336" t="s">
        <v>127</v>
      </c>
      <c r="F336">
        <v>1</v>
      </c>
      <c r="G336">
        <v>62</v>
      </c>
      <c r="I336" s="160">
        <v>43941</v>
      </c>
    </row>
    <row r="337" spans="2:9" x14ac:dyDescent="0.35">
      <c r="B337">
        <v>335</v>
      </c>
      <c r="C337">
        <v>43941</v>
      </c>
      <c r="D337" t="s">
        <v>126</v>
      </c>
      <c r="E337" t="s">
        <v>129</v>
      </c>
      <c r="F337">
        <v>1</v>
      </c>
      <c r="G337">
        <v>84</v>
      </c>
      <c r="I337" s="160">
        <v>43941</v>
      </c>
    </row>
    <row r="338" spans="2:9" x14ac:dyDescent="0.35">
      <c r="B338">
        <v>336</v>
      </c>
      <c r="C338">
        <v>43942</v>
      </c>
      <c r="D338" t="s">
        <v>124</v>
      </c>
      <c r="E338" t="s">
        <v>130</v>
      </c>
      <c r="F338">
        <v>1</v>
      </c>
      <c r="G338">
        <v>32</v>
      </c>
      <c r="I338" s="160">
        <v>43942</v>
      </c>
    </row>
    <row r="339" spans="2:9" x14ac:dyDescent="0.35">
      <c r="B339">
        <v>337</v>
      </c>
      <c r="C339">
        <v>43942</v>
      </c>
      <c r="D339" t="s">
        <v>126</v>
      </c>
      <c r="E339" t="s">
        <v>127</v>
      </c>
      <c r="F339">
        <v>1</v>
      </c>
      <c r="G339">
        <v>131</v>
      </c>
      <c r="I339" s="160">
        <v>43942</v>
      </c>
    </row>
    <row r="340" spans="2:9" x14ac:dyDescent="0.35">
      <c r="B340">
        <v>338</v>
      </c>
      <c r="C340">
        <v>43942</v>
      </c>
      <c r="D340" t="s">
        <v>124</v>
      </c>
      <c r="E340" t="s">
        <v>128</v>
      </c>
      <c r="F340">
        <v>5</v>
      </c>
      <c r="G340">
        <v>170</v>
      </c>
      <c r="I340" s="160">
        <v>43942</v>
      </c>
    </row>
    <row r="341" spans="2:9" x14ac:dyDescent="0.35">
      <c r="B341">
        <v>339</v>
      </c>
      <c r="C341">
        <v>43943</v>
      </c>
      <c r="D341" t="s">
        <v>125</v>
      </c>
      <c r="E341" t="s">
        <v>130</v>
      </c>
      <c r="F341">
        <v>1</v>
      </c>
      <c r="G341">
        <v>202</v>
      </c>
      <c r="I341" s="160">
        <v>43943</v>
      </c>
    </row>
    <row r="342" spans="2:9" x14ac:dyDescent="0.35">
      <c r="B342">
        <v>340</v>
      </c>
      <c r="C342">
        <v>43943</v>
      </c>
      <c r="D342" t="s">
        <v>123</v>
      </c>
      <c r="E342" t="s">
        <v>127</v>
      </c>
      <c r="F342">
        <v>2</v>
      </c>
      <c r="G342">
        <v>132</v>
      </c>
      <c r="I342" s="160">
        <v>43943</v>
      </c>
    </row>
    <row r="343" spans="2:9" x14ac:dyDescent="0.35">
      <c r="B343">
        <v>341</v>
      </c>
      <c r="C343">
        <v>43943</v>
      </c>
      <c r="D343" t="s">
        <v>125</v>
      </c>
      <c r="E343" t="s">
        <v>128</v>
      </c>
      <c r="F343">
        <v>1</v>
      </c>
      <c r="G343">
        <v>912</v>
      </c>
      <c r="I343" s="160">
        <v>43943</v>
      </c>
    </row>
    <row r="344" spans="2:9" x14ac:dyDescent="0.35">
      <c r="B344">
        <v>342</v>
      </c>
      <c r="C344">
        <v>43944</v>
      </c>
      <c r="D344" t="s">
        <v>123</v>
      </c>
      <c r="E344" t="s">
        <v>127</v>
      </c>
      <c r="F344">
        <v>5</v>
      </c>
      <c r="G344">
        <v>1550</v>
      </c>
      <c r="I344" s="160">
        <v>43944</v>
      </c>
    </row>
    <row r="345" spans="2:9" x14ac:dyDescent="0.35">
      <c r="B345">
        <v>343</v>
      </c>
      <c r="C345">
        <v>43944</v>
      </c>
      <c r="D345" t="s">
        <v>125</v>
      </c>
      <c r="E345" t="s">
        <v>129</v>
      </c>
      <c r="F345">
        <v>1</v>
      </c>
      <c r="G345">
        <v>207</v>
      </c>
      <c r="I345" s="160">
        <v>43944</v>
      </c>
    </row>
    <row r="346" spans="2:9" x14ac:dyDescent="0.35">
      <c r="B346">
        <v>344</v>
      </c>
      <c r="C346">
        <v>43944</v>
      </c>
      <c r="D346" t="s">
        <v>123</v>
      </c>
      <c r="E346" t="s">
        <v>130</v>
      </c>
      <c r="F346">
        <v>2</v>
      </c>
      <c r="G346">
        <v>682</v>
      </c>
      <c r="I346" s="160">
        <v>43944</v>
      </c>
    </row>
    <row r="347" spans="2:9" x14ac:dyDescent="0.35">
      <c r="B347">
        <v>345</v>
      </c>
      <c r="C347">
        <v>43945</v>
      </c>
      <c r="D347" t="s">
        <v>125</v>
      </c>
      <c r="E347" t="s">
        <v>127</v>
      </c>
      <c r="F347">
        <v>4</v>
      </c>
      <c r="G347">
        <v>3576</v>
      </c>
      <c r="I347" s="160">
        <v>43945</v>
      </c>
    </row>
    <row r="348" spans="2:9" x14ac:dyDescent="0.35">
      <c r="B348">
        <v>346</v>
      </c>
      <c r="C348">
        <v>43945</v>
      </c>
      <c r="D348" t="s">
        <v>123</v>
      </c>
      <c r="E348" t="s">
        <v>128</v>
      </c>
      <c r="F348">
        <v>1</v>
      </c>
      <c r="G348">
        <v>129</v>
      </c>
      <c r="I348" s="160">
        <v>43945</v>
      </c>
    </row>
    <row r="349" spans="2:9" x14ac:dyDescent="0.35">
      <c r="B349">
        <v>347</v>
      </c>
      <c r="C349">
        <v>43945</v>
      </c>
      <c r="D349" t="s">
        <v>125</v>
      </c>
      <c r="E349" t="s">
        <v>129</v>
      </c>
      <c r="F349">
        <v>1</v>
      </c>
      <c r="G349">
        <v>1118</v>
      </c>
      <c r="I349" s="160">
        <v>43945</v>
      </c>
    </row>
    <row r="350" spans="2:9" x14ac:dyDescent="0.35">
      <c r="B350">
        <v>348</v>
      </c>
      <c r="C350">
        <v>43946</v>
      </c>
      <c r="D350" t="s">
        <v>126</v>
      </c>
      <c r="E350" t="s">
        <v>127</v>
      </c>
      <c r="F350">
        <v>2</v>
      </c>
      <c r="G350">
        <v>242</v>
      </c>
      <c r="I350" s="160">
        <v>43946</v>
      </c>
    </row>
    <row r="351" spans="2:9" x14ac:dyDescent="0.35">
      <c r="B351">
        <v>349</v>
      </c>
      <c r="C351">
        <v>43946</v>
      </c>
      <c r="D351" t="s">
        <v>124</v>
      </c>
      <c r="E351" t="s">
        <v>128</v>
      </c>
      <c r="F351">
        <v>4</v>
      </c>
      <c r="G351">
        <v>196</v>
      </c>
      <c r="I351" s="160">
        <v>43946</v>
      </c>
    </row>
    <row r="352" spans="2:9" x14ac:dyDescent="0.35">
      <c r="B352">
        <v>350</v>
      </c>
      <c r="C352">
        <v>43946</v>
      </c>
      <c r="D352" t="s">
        <v>126</v>
      </c>
      <c r="E352" t="s">
        <v>127</v>
      </c>
      <c r="F352">
        <v>1</v>
      </c>
      <c r="G352">
        <v>108</v>
      </c>
      <c r="I352" s="160">
        <v>43946</v>
      </c>
    </row>
    <row r="353" spans="2:9" x14ac:dyDescent="0.35">
      <c r="B353">
        <v>351</v>
      </c>
      <c r="C353">
        <v>43947</v>
      </c>
      <c r="D353" t="s">
        <v>124</v>
      </c>
      <c r="E353" t="s">
        <v>129</v>
      </c>
      <c r="F353">
        <v>1</v>
      </c>
      <c r="G353">
        <v>35</v>
      </c>
      <c r="I353" s="160">
        <v>43947</v>
      </c>
    </row>
    <row r="354" spans="2:9" x14ac:dyDescent="0.35">
      <c r="B354">
        <v>352</v>
      </c>
      <c r="C354">
        <v>43947</v>
      </c>
      <c r="D354" t="s">
        <v>126</v>
      </c>
      <c r="E354" t="s">
        <v>130</v>
      </c>
      <c r="F354">
        <v>1</v>
      </c>
      <c r="G354">
        <v>126</v>
      </c>
      <c r="I354" s="160">
        <v>43947</v>
      </c>
    </row>
    <row r="355" spans="2:9" x14ac:dyDescent="0.35">
      <c r="B355">
        <v>353</v>
      </c>
      <c r="C355">
        <v>43947</v>
      </c>
      <c r="D355" t="s">
        <v>124</v>
      </c>
      <c r="E355" t="s">
        <v>127</v>
      </c>
      <c r="F355">
        <v>1</v>
      </c>
      <c r="G355">
        <v>49</v>
      </c>
      <c r="I355" s="160">
        <v>43947</v>
      </c>
    </row>
    <row r="356" spans="2:9" x14ac:dyDescent="0.35">
      <c r="B356">
        <v>354</v>
      </c>
      <c r="C356">
        <v>43948</v>
      </c>
      <c r="D356" t="s">
        <v>126</v>
      </c>
      <c r="E356" t="s">
        <v>128</v>
      </c>
      <c r="F356">
        <v>1</v>
      </c>
      <c r="G356">
        <v>61</v>
      </c>
      <c r="I356" s="160">
        <v>43948</v>
      </c>
    </row>
    <row r="357" spans="2:9" x14ac:dyDescent="0.35">
      <c r="B357">
        <v>355</v>
      </c>
      <c r="C357">
        <v>43948</v>
      </c>
      <c r="D357" t="s">
        <v>124</v>
      </c>
      <c r="E357" t="s">
        <v>129</v>
      </c>
      <c r="F357">
        <v>3</v>
      </c>
      <c r="G357">
        <v>192</v>
      </c>
      <c r="I357" s="160">
        <v>43948</v>
      </c>
    </row>
    <row r="358" spans="2:9" x14ac:dyDescent="0.35">
      <c r="B358">
        <v>356</v>
      </c>
      <c r="C358">
        <v>43948</v>
      </c>
      <c r="D358" t="s">
        <v>126</v>
      </c>
      <c r="E358" t="s">
        <v>130</v>
      </c>
      <c r="F358">
        <v>3</v>
      </c>
      <c r="G358">
        <v>114</v>
      </c>
      <c r="I358" s="160">
        <v>43948</v>
      </c>
    </row>
    <row r="359" spans="2:9" x14ac:dyDescent="0.35">
      <c r="B359">
        <v>357</v>
      </c>
      <c r="C359">
        <v>43949</v>
      </c>
      <c r="D359" t="s">
        <v>123</v>
      </c>
      <c r="E359" t="s">
        <v>128</v>
      </c>
      <c r="F359">
        <v>4</v>
      </c>
      <c r="G359">
        <v>724</v>
      </c>
      <c r="I359" s="160">
        <v>43949</v>
      </c>
    </row>
    <row r="360" spans="2:9" x14ac:dyDescent="0.35">
      <c r="B360">
        <v>358</v>
      </c>
      <c r="C360">
        <v>43949</v>
      </c>
      <c r="D360" t="s">
        <v>125</v>
      </c>
      <c r="E360" t="s">
        <v>127</v>
      </c>
      <c r="F360">
        <v>1</v>
      </c>
      <c r="G360">
        <v>1135</v>
      </c>
      <c r="I360" s="160">
        <v>43949</v>
      </c>
    </row>
    <row r="361" spans="2:9" x14ac:dyDescent="0.35">
      <c r="B361">
        <v>359</v>
      </c>
      <c r="C361">
        <v>43949</v>
      </c>
      <c r="D361" t="s">
        <v>123</v>
      </c>
      <c r="E361" t="s">
        <v>129</v>
      </c>
      <c r="F361">
        <v>1</v>
      </c>
      <c r="G361">
        <v>194</v>
      </c>
      <c r="I361" s="160">
        <v>43949</v>
      </c>
    </row>
    <row r="362" spans="2:9" x14ac:dyDescent="0.35">
      <c r="B362">
        <v>360</v>
      </c>
      <c r="C362">
        <v>43950</v>
      </c>
      <c r="D362" t="s">
        <v>125</v>
      </c>
      <c r="E362" t="s">
        <v>130</v>
      </c>
      <c r="F362">
        <v>3</v>
      </c>
      <c r="G362">
        <v>2550</v>
      </c>
      <c r="I362" s="160">
        <v>43950</v>
      </c>
    </row>
    <row r="363" spans="2:9" x14ac:dyDescent="0.35">
      <c r="B363">
        <v>361</v>
      </c>
      <c r="C363">
        <v>43950</v>
      </c>
      <c r="D363" t="s">
        <v>123</v>
      </c>
      <c r="E363" t="s">
        <v>127</v>
      </c>
      <c r="F363">
        <v>1</v>
      </c>
      <c r="G363">
        <v>116</v>
      </c>
      <c r="I363" s="160">
        <v>43950</v>
      </c>
    </row>
    <row r="364" spans="2:9" x14ac:dyDescent="0.35">
      <c r="B364">
        <v>362</v>
      </c>
      <c r="C364">
        <v>43950</v>
      </c>
      <c r="D364" t="s">
        <v>125</v>
      </c>
      <c r="E364" t="s">
        <v>128</v>
      </c>
      <c r="F364">
        <v>1</v>
      </c>
      <c r="G364">
        <v>338</v>
      </c>
      <c r="I364" s="160">
        <v>43950</v>
      </c>
    </row>
    <row r="365" spans="2:9" x14ac:dyDescent="0.35">
      <c r="B365">
        <v>363</v>
      </c>
      <c r="C365">
        <v>43951</v>
      </c>
      <c r="D365" t="s">
        <v>123</v>
      </c>
      <c r="E365" t="s">
        <v>129</v>
      </c>
      <c r="F365">
        <v>2</v>
      </c>
      <c r="G365">
        <v>206</v>
      </c>
      <c r="I365" s="160">
        <v>43951</v>
      </c>
    </row>
    <row r="366" spans="2:9" x14ac:dyDescent="0.35">
      <c r="B366">
        <v>364</v>
      </c>
      <c r="C366">
        <v>43951</v>
      </c>
      <c r="D366" t="s">
        <v>125</v>
      </c>
      <c r="E366" t="s">
        <v>130</v>
      </c>
      <c r="F366">
        <v>2</v>
      </c>
      <c r="G366">
        <v>998</v>
      </c>
      <c r="I366" s="160">
        <v>43951</v>
      </c>
    </row>
    <row r="367" spans="2:9" x14ac:dyDescent="0.35">
      <c r="B367">
        <v>365</v>
      </c>
      <c r="C367">
        <v>43951</v>
      </c>
      <c r="D367" t="s">
        <v>123</v>
      </c>
      <c r="E367" t="s">
        <v>128</v>
      </c>
      <c r="F367">
        <v>4</v>
      </c>
      <c r="G367">
        <v>1384</v>
      </c>
      <c r="I367" s="160">
        <v>43951</v>
      </c>
    </row>
    <row r="368" spans="2:9" x14ac:dyDescent="0.35">
      <c r="B368">
        <v>366</v>
      </c>
      <c r="C368">
        <v>43952</v>
      </c>
      <c r="D368" t="s">
        <v>124</v>
      </c>
      <c r="E368" t="s">
        <v>127</v>
      </c>
      <c r="F368">
        <v>1</v>
      </c>
      <c r="G368">
        <v>40</v>
      </c>
      <c r="I368" s="160">
        <v>43952</v>
      </c>
    </row>
    <row r="369" spans="2:9" x14ac:dyDescent="0.35">
      <c r="B369">
        <v>367</v>
      </c>
      <c r="C369">
        <v>43952</v>
      </c>
      <c r="D369" t="s">
        <v>126</v>
      </c>
      <c r="E369" t="s">
        <v>129</v>
      </c>
      <c r="F369">
        <v>2</v>
      </c>
      <c r="G369">
        <v>184</v>
      </c>
      <c r="I369" s="160">
        <v>43952</v>
      </c>
    </row>
    <row r="370" spans="2:9" x14ac:dyDescent="0.35">
      <c r="B370">
        <v>368</v>
      </c>
      <c r="C370">
        <v>43952</v>
      </c>
      <c r="D370" t="s">
        <v>124</v>
      </c>
      <c r="E370" t="s">
        <v>130</v>
      </c>
      <c r="F370">
        <v>1</v>
      </c>
      <c r="G370">
        <v>45</v>
      </c>
      <c r="I370" s="160">
        <v>43952</v>
      </c>
    </row>
    <row r="371" spans="2:9" x14ac:dyDescent="0.35">
      <c r="B371">
        <v>369</v>
      </c>
      <c r="C371">
        <v>43953</v>
      </c>
      <c r="D371" t="s">
        <v>126</v>
      </c>
      <c r="E371" t="s">
        <v>127</v>
      </c>
      <c r="F371">
        <v>1</v>
      </c>
      <c r="G371">
        <v>62</v>
      </c>
      <c r="I371" s="160">
        <v>43953</v>
      </c>
    </row>
    <row r="372" spans="2:9" x14ac:dyDescent="0.35">
      <c r="B372">
        <v>370</v>
      </c>
      <c r="C372">
        <v>43953</v>
      </c>
      <c r="D372" t="s">
        <v>124</v>
      </c>
      <c r="E372" t="s">
        <v>128</v>
      </c>
      <c r="F372">
        <v>3</v>
      </c>
      <c r="G372">
        <v>117</v>
      </c>
      <c r="I372" s="160">
        <v>43953</v>
      </c>
    </row>
    <row r="373" spans="2:9" x14ac:dyDescent="0.35">
      <c r="B373">
        <v>371</v>
      </c>
      <c r="C373">
        <v>43953</v>
      </c>
      <c r="D373" t="s">
        <v>126</v>
      </c>
      <c r="E373" t="s">
        <v>129</v>
      </c>
      <c r="F373">
        <v>1</v>
      </c>
      <c r="G373">
        <v>192</v>
      </c>
      <c r="I373" s="160">
        <v>43953</v>
      </c>
    </row>
    <row r="374" spans="2:9" x14ac:dyDescent="0.35">
      <c r="B374">
        <v>372</v>
      </c>
      <c r="C374">
        <v>43954</v>
      </c>
      <c r="D374" t="s">
        <v>124</v>
      </c>
      <c r="E374" t="s">
        <v>130</v>
      </c>
      <c r="F374">
        <v>1</v>
      </c>
      <c r="G374">
        <v>58</v>
      </c>
      <c r="I374" s="160">
        <v>43954</v>
      </c>
    </row>
    <row r="375" spans="2:9" x14ac:dyDescent="0.35">
      <c r="B375">
        <v>373</v>
      </c>
      <c r="C375">
        <v>43954</v>
      </c>
      <c r="D375" t="s">
        <v>126</v>
      </c>
      <c r="E375" t="s">
        <v>128</v>
      </c>
      <c r="F375">
        <v>1</v>
      </c>
      <c r="G375">
        <v>192</v>
      </c>
      <c r="I375" s="160">
        <v>43954</v>
      </c>
    </row>
    <row r="376" spans="2:9" x14ac:dyDescent="0.35">
      <c r="B376">
        <v>374</v>
      </c>
      <c r="C376">
        <v>43954</v>
      </c>
      <c r="D376" t="s">
        <v>124</v>
      </c>
      <c r="E376" t="s">
        <v>130</v>
      </c>
      <c r="F376">
        <v>4</v>
      </c>
      <c r="G376">
        <v>156</v>
      </c>
      <c r="I376" s="160">
        <v>43954</v>
      </c>
    </row>
    <row r="377" spans="2:9" x14ac:dyDescent="0.35">
      <c r="B377">
        <v>375</v>
      </c>
      <c r="C377">
        <v>43955</v>
      </c>
      <c r="D377" t="s">
        <v>125</v>
      </c>
      <c r="E377" t="s">
        <v>129</v>
      </c>
      <c r="F377">
        <v>1</v>
      </c>
      <c r="G377">
        <v>914</v>
      </c>
      <c r="I377" s="160">
        <v>43955</v>
      </c>
    </row>
    <row r="378" spans="2:9" x14ac:dyDescent="0.35">
      <c r="B378">
        <v>376</v>
      </c>
      <c r="C378">
        <v>43955</v>
      </c>
      <c r="D378" t="s">
        <v>123</v>
      </c>
      <c r="E378" t="s">
        <v>130</v>
      </c>
      <c r="F378">
        <v>1</v>
      </c>
      <c r="G378">
        <v>135</v>
      </c>
      <c r="I378" s="160">
        <v>43955</v>
      </c>
    </row>
    <row r="379" spans="2:9" x14ac:dyDescent="0.35">
      <c r="B379">
        <v>377</v>
      </c>
      <c r="C379">
        <v>43955</v>
      </c>
      <c r="D379" t="s">
        <v>125</v>
      </c>
      <c r="E379" t="s">
        <v>127</v>
      </c>
      <c r="F379">
        <v>3</v>
      </c>
      <c r="G379">
        <v>1263</v>
      </c>
      <c r="I379" s="160">
        <v>43955</v>
      </c>
    </row>
    <row r="380" spans="2:9" x14ac:dyDescent="0.35">
      <c r="B380">
        <v>378</v>
      </c>
      <c r="C380">
        <v>43956</v>
      </c>
      <c r="D380" t="s">
        <v>123</v>
      </c>
      <c r="E380" t="s">
        <v>128</v>
      </c>
      <c r="F380">
        <v>5</v>
      </c>
      <c r="G380">
        <v>1520</v>
      </c>
      <c r="I380" s="160">
        <v>43956</v>
      </c>
    </row>
    <row r="381" spans="2:9" x14ac:dyDescent="0.35">
      <c r="B381">
        <v>379</v>
      </c>
      <c r="C381">
        <v>43956</v>
      </c>
      <c r="D381" t="s">
        <v>125</v>
      </c>
      <c r="E381" t="s">
        <v>129</v>
      </c>
      <c r="F381">
        <v>1</v>
      </c>
      <c r="G381">
        <v>1064</v>
      </c>
      <c r="I381" s="160">
        <v>43956</v>
      </c>
    </row>
    <row r="382" spans="2:9" x14ac:dyDescent="0.35">
      <c r="B382">
        <v>380</v>
      </c>
      <c r="C382">
        <v>43956</v>
      </c>
      <c r="D382" t="s">
        <v>123</v>
      </c>
      <c r="E382" t="s">
        <v>130</v>
      </c>
      <c r="F382">
        <v>1</v>
      </c>
      <c r="G382">
        <v>172</v>
      </c>
      <c r="I382" s="160">
        <v>43956</v>
      </c>
    </row>
    <row r="383" spans="2:9" x14ac:dyDescent="0.35">
      <c r="B383">
        <v>381</v>
      </c>
      <c r="C383">
        <v>43957</v>
      </c>
      <c r="D383" t="s">
        <v>125</v>
      </c>
      <c r="E383" t="s">
        <v>128</v>
      </c>
      <c r="F383">
        <v>2</v>
      </c>
      <c r="G383">
        <v>2082</v>
      </c>
      <c r="I383" s="160">
        <v>43957</v>
      </c>
    </row>
    <row r="384" spans="2:9" x14ac:dyDescent="0.35">
      <c r="B384">
        <v>382</v>
      </c>
      <c r="C384">
        <v>43957</v>
      </c>
      <c r="D384" t="s">
        <v>123</v>
      </c>
      <c r="E384" t="s">
        <v>130</v>
      </c>
      <c r="F384">
        <v>1</v>
      </c>
      <c r="G384">
        <v>276</v>
      </c>
      <c r="I384" s="160">
        <v>43957</v>
      </c>
    </row>
    <row r="385" spans="2:9" x14ac:dyDescent="0.35">
      <c r="B385">
        <v>383</v>
      </c>
      <c r="C385">
        <v>43957</v>
      </c>
      <c r="D385" t="s">
        <v>125</v>
      </c>
      <c r="E385" t="s">
        <v>127</v>
      </c>
      <c r="F385">
        <v>1</v>
      </c>
      <c r="G385">
        <v>769</v>
      </c>
      <c r="I385" s="160">
        <v>43957</v>
      </c>
    </row>
    <row r="386" spans="2:9" x14ac:dyDescent="0.35">
      <c r="B386">
        <v>384</v>
      </c>
      <c r="C386">
        <v>43958</v>
      </c>
      <c r="D386" t="s">
        <v>126</v>
      </c>
      <c r="E386" t="s">
        <v>130</v>
      </c>
      <c r="F386">
        <v>3</v>
      </c>
      <c r="G386">
        <v>306</v>
      </c>
      <c r="I386" s="160">
        <v>43958</v>
      </c>
    </row>
    <row r="387" spans="2:9" x14ac:dyDescent="0.35">
      <c r="B387">
        <v>385</v>
      </c>
      <c r="C387">
        <v>43958</v>
      </c>
      <c r="D387" t="s">
        <v>124</v>
      </c>
      <c r="E387" t="s">
        <v>127</v>
      </c>
      <c r="F387">
        <v>1</v>
      </c>
      <c r="G387">
        <v>35</v>
      </c>
      <c r="I387" s="160">
        <v>43958</v>
      </c>
    </row>
    <row r="388" spans="2:9" x14ac:dyDescent="0.35">
      <c r="B388">
        <v>386</v>
      </c>
      <c r="C388">
        <v>43958</v>
      </c>
      <c r="D388" t="s">
        <v>126</v>
      </c>
      <c r="E388" t="s">
        <v>128</v>
      </c>
      <c r="F388">
        <v>1</v>
      </c>
      <c r="G388">
        <v>46</v>
      </c>
      <c r="I388" s="160">
        <v>43958</v>
      </c>
    </row>
    <row r="389" spans="2:9" x14ac:dyDescent="0.35">
      <c r="B389">
        <v>387</v>
      </c>
      <c r="C389">
        <v>43959</v>
      </c>
      <c r="D389" t="s">
        <v>124</v>
      </c>
      <c r="E389" t="s">
        <v>129</v>
      </c>
      <c r="F389">
        <v>2</v>
      </c>
      <c r="G389">
        <v>108</v>
      </c>
      <c r="I389" s="160">
        <v>43959</v>
      </c>
    </row>
    <row r="390" spans="2:9" x14ac:dyDescent="0.35">
      <c r="B390">
        <v>388</v>
      </c>
      <c r="C390">
        <v>43959</v>
      </c>
      <c r="D390" t="s">
        <v>126</v>
      </c>
      <c r="E390" t="s">
        <v>130</v>
      </c>
      <c r="F390">
        <v>1</v>
      </c>
      <c r="G390">
        <v>110</v>
      </c>
      <c r="I390" s="160">
        <v>43959</v>
      </c>
    </row>
    <row r="391" spans="2:9" x14ac:dyDescent="0.35">
      <c r="B391">
        <v>389</v>
      </c>
      <c r="C391">
        <v>43959</v>
      </c>
      <c r="D391" t="s">
        <v>124</v>
      </c>
      <c r="E391" t="s">
        <v>128</v>
      </c>
      <c r="F391">
        <v>1</v>
      </c>
      <c r="G391">
        <v>34</v>
      </c>
      <c r="I391" s="160">
        <v>43959</v>
      </c>
    </row>
    <row r="392" spans="2:9" x14ac:dyDescent="0.35">
      <c r="B392">
        <v>390</v>
      </c>
      <c r="C392">
        <v>43960</v>
      </c>
      <c r="D392" t="s">
        <v>126</v>
      </c>
      <c r="E392" t="s">
        <v>130</v>
      </c>
      <c r="F392">
        <v>1</v>
      </c>
      <c r="G392">
        <v>65</v>
      </c>
      <c r="I392" s="160">
        <v>43960</v>
      </c>
    </row>
    <row r="393" spans="2:9" x14ac:dyDescent="0.35">
      <c r="B393">
        <v>391</v>
      </c>
      <c r="C393">
        <v>43960</v>
      </c>
      <c r="D393" t="s">
        <v>124</v>
      </c>
      <c r="E393" t="s">
        <v>127</v>
      </c>
      <c r="F393">
        <v>3</v>
      </c>
      <c r="G393">
        <v>99</v>
      </c>
      <c r="I393" s="160">
        <v>43960</v>
      </c>
    </row>
    <row r="394" spans="2:9" x14ac:dyDescent="0.35">
      <c r="B394">
        <v>392</v>
      </c>
      <c r="C394">
        <v>43960</v>
      </c>
      <c r="D394" t="s">
        <v>126</v>
      </c>
      <c r="E394" t="s">
        <v>128</v>
      </c>
      <c r="F394">
        <v>1</v>
      </c>
      <c r="G394">
        <v>159</v>
      </c>
      <c r="I394" s="160">
        <v>43960</v>
      </c>
    </row>
    <row r="395" spans="2:9" x14ac:dyDescent="0.35">
      <c r="B395">
        <v>393</v>
      </c>
      <c r="C395">
        <v>43961</v>
      </c>
      <c r="D395" t="s">
        <v>123</v>
      </c>
      <c r="E395" t="s">
        <v>127</v>
      </c>
      <c r="F395">
        <v>1</v>
      </c>
      <c r="G395">
        <v>153</v>
      </c>
      <c r="I395" s="160">
        <v>43961</v>
      </c>
    </row>
    <row r="396" spans="2:9" x14ac:dyDescent="0.35">
      <c r="B396">
        <v>394</v>
      </c>
      <c r="C396">
        <v>43961</v>
      </c>
      <c r="D396" t="s">
        <v>125</v>
      </c>
      <c r="E396" t="s">
        <v>128</v>
      </c>
      <c r="F396">
        <v>1</v>
      </c>
      <c r="G396">
        <v>771</v>
      </c>
      <c r="I396" s="160">
        <v>43961</v>
      </c>
    </row>
    <row r="397" spans="2:9" x14ac:dyDescent="0.35">
      <c r="B397">
        <v>395</v>
      </c>
      <c r="C397">
        <v>43961</v>
      </c>
      <c r="D397" t="s">
        <v>123</v>
      </c>
      <c r="E397" t="s">
        <v>129</v>
      </c>
      <c r="F397">
        <v>6</v>
      </c>
      <c r="G397">
        <v>1308</v>
      </c>
      <c r="I397" s="160">
        <v>43961</v>
      </c>
    </row>
    <row r="398" spans="2:9" x14ac:dyDescent="0.35">
      <c r="B398">
        <v>396</v>
      </c>
      <c r="C398">
        <v>43962</v>
      </c>
      <c r="D398" t="s">
        <v>125</v>
      </c>
      <c r="E398" t="s">
        <v>130</v>
      </c>
      <c r="F398">
        <v>1</v>
      </c>
      <c r="G398">
        <v>304</v>
      </c>
      <c r="I398" s="160">
        <v>43962</v>
      </c>
    </row>
    <row r="399" spans="2:9" x14ac:dyDescent="0.35">
      <c r="B399">
        <v>397</v>
      </c>
      <c r="C399">
        <v>43962</v>
      </c>
      <c r="D399" t="s">
        <v>123</v>
      </c>
      <c r="E399" t="s">
        <v>128</v>
      </c>
      <c r="F399">
        <v>1</v>
      </c>
      <c r="G399">
        <v>195</v>
      </c>
      <c r="I399" s="160">
        <v>43962</v>
      </c>
    </row>
    <row r="400" spans="2:9" x14ac:dyDescent="0.35">
      <c r="B400">
        <v>398</v>
      </c>
      <c r="C400">
        <v>43962</v>
      </c>
      <c r="D400" t="s">
        <v>125</v>
      </c>
      <c r="E400" t="s">
        <v>130</v>
      </c>
      <c r="F400">
        <v>1</v>
      </c>
      <c r="G400">
        <v>1008</v>
      </c>
      <c r="I400" s="160">
        <v>43962</v>
      </c>
    </row>
    <row r="401" spans="2:9" x14ac:dyDescent="0.35">
      <c r="B401">
        <v>399</v>
      </c>
      <c r="C401">
        <v>43963</v>
      </c>
      <c r="D401" t="s">
        <v>123</v>
      </c>
      <c r="E401" t="s">
        <v>127</v>
      </c>
      <c r="F401">
        <v>1</v>
      </c>
      <c r="G401">
        <v>97</v>
      </c>
      <c r="I401" s="160">
        <v>43963</v>
      </c>
    </row>
    <row r="402" spans="2:9" x14ac:dyDescent="0.35">
      <c r="B402">
        <v>400</v>
      </c>
      <c r="C402">
        <v>43963</v>
      </c>
      <c r="D402" t="s">
        <v>125</v>
      </c>
      <c r="E402" t="s">
        <v>128</v>
      </c>
      <c r="F402">
        <v>1</v>
      </c>
      <c r="G402">
        <v>569</v>
      </c>
      <c r="I402" s="160">
        <v>43963</v>
      </c>
    </row>
    <row r="403" spans="2:9" x14ac:dyDescent="0.35">
      <c r="B403">
        <v>401</v>
      </c>
      <c r="C403">
        <v>43963</v>
      </c>
      <c r="D403" t="s">
        <v>123</v>
      </c>
      <c r="E403" t="s">
        <v>127</v>
      </c>
      <c r="F403">
        <v>4</v>
      </c>
      <c r="G403">
        <v>1260</v>
      </c>
      <c r="I403" s="160">
        <v>43963</v>
      </c>
    </row>
    <row r="404" spans="2:9" x14ac:dyDescent="0.35">
      <c r="B404">
        <v>402</v>
      </c>
      <c r="C404">
        <v>43964</v>
      </c>
      <c r="D404" t="s">
        <v>124</v>
      </c>
      <c r="E404" t="s">
        <v>128</v>
      </c>
      <c r="F404">
        <v>7</v>
      </c>
      <c r="G404">
        <v>371</v>
      </c>
      <c r="I404" s="160">
        <v>43964</v>
      </c>
    </row>
    <row r="405" spans="2:9" x14ac:dyDescent="0.35">
      <c r="B405">
        <v>403</v>
      </c>
      <c r="C405">
        <v>43964</v>
      </c>
      <c r="D405" t="s">
        <v>126</v>
      </c>
      <c r="E405" t="s">
        <v>129</v>
      </c>
      <c r="F405">
        <v>3</v>
      </c>
      <c r="G405">
        <v>387</v>
      </c>
      <c r="I405" s="160">
        <v>43964</v>
      </c>
    </row>
    <row r="406" spans="2:9" x14ac:dyDescent="0.35">
      <c r="B406">
        <v>404</v>
      </c>
      <c r="C406">
        <v>43964</v>
      </c>
      <c r="D406" t="s">
        <v>124</v>
      </c>
      <c r="E406" t="s">
        <v>130</v>
      </c>
      <c r="F406">
        <v>9</v>
      </c>
      <c r="G406">
        <v>495</v>
      </c>
      <c r="I406" s="160">
        <v>43964</v>
      </c>
    </row>
    <row r="407" spans="2:9" x14ac:dyDescent="0.35">
      <c r="B407">
        <v>405</v>
      </c>
      <c r="C407">
        <v>43965</v>
      </c>
      <c r="D407" t="s">
        <v>126</v>
      </c>
      <c r="E407" t="s">
        <v>128</v>
      </c>
      <c r="F407">
        <v>3</v>
      </c>
      <c r="G407">
        <v>165</v>
      </c>
      <c r="I407" s="160">
        <v>43965</v>
      </c>
    </row>
    <row r="408" spans="2:9" x14ac:dyDescent="0.35">
      <c r="B408">
        <v>406</v>
      </c>
      <c r="C408">
        <v>43965</v>
      </c>
      <c r="D408" t="s">
        <v>124</v>
      </c>
      <c r="E408" t="s">
        <v>130</v>
      </c>
      <c r="F408">
        <v>2</v>
      </c>
      <c r="G408">
        <v>108</v>
      </c>
      <c r="I408" s="160">
        <v>43965</v>
      </c>
    </row>
    <row r="409" spans="2:9" x14ac:dyDescent="0.35">
      <c r="B409">
        <v>407</v>
      </c>
      <c r="C409">
        <v>43965</v>
      </c>
      <c r="D409" t="s">
        <v>126</v>
      </c>
      <c r="E409" t="s">
        <v>127</v>
      </c>
      <c r="F409">
        <v>1</v>
      </c>
      <c r="G409">
        <v>131</v>
      </c>
      <c r="I409" s="160">
        <v>43965</v>
      </c>
    </row>
    <row r="410" spans="2:9" x14ac:dyDescent="0.35">
      <c r="B410">
        <v>408</v>
      </c>
      <c r="C410">
        <v>43966</v>
      </c>
      <c r="D410" t="s">
        <v>124</v>
      </c>
      <c r="E410" t="s">
        <v>128</v>
      </c>
      <c r="F410">
        <v>2</v>
      </c>
      <c r="G410">
        <v>114</v>
      </c>
      <c r="I410" s="160">
        <v>43966</v>
      </c>
    </row>
    <row r="411" spans="2:9" x14ac:dyDescent="0.35">
      <c r="B411">
        <v>409</v>
      </c>
      <c r="C411">
        <v>43966</v>
      </c>
      <c r="D411" t="s">
        <v>126</v>
      </c>
      <c r="E411" t="s">
        <v>127</v>
      </c>
      <c r="F411">
        <v>1</v>
      </c>
      <c r="G411">
        <v>157</v>
      </c>
      <c r="I411" s="160">
        <v>43966</v>
      </c>
    </row>
    <row r="412" spans="2:9" x14ac:dyDescent="0.35">
      <c r="B412">
        <v>410</v>
      </c>
      <c r="C412">
        <v>43966</v>
      </c>
      <c r="D412" t="s">
        <v>124</v>
      </c>
      <c r="E412" t="s">
        <v>129</v>
      </c>
      <c r="F412">
        <v>1</v>
      </c>
      <c r="G412">
        <v>38</v>
      </c>
      <c r="I412" s="160">
        <v>43966</v>
      </c>
    </row>
    <row r="413" spans="2:9" x14ac:dyDescent="0.35">
      <c r="B413">
        <v>411</v>
      </c>
      <c r="C413">
        <v>43967</v>
      </c>
      <c r="D413" t="s">
        <v>125</v>
      </c>
      <c r="E413" t="s">
        <v>129</v>
      </c>
      <c r="F413">
        <v>1</v>
      </c>
      <c r="G413">
        <v>544</v>
      </c>
      <c r="I413" s="160">
        <v>43967</v>
      </c>
    </row>
    <row r="414" spans="2:9" x14ac:dyDescent="0.35">
      <c r="B414">
        <v>412</v>
      </c>
      <c r="C414">
        <v>43967</v>
      </c>
      <c r="D414" t="s">
        <v>123</v>
      </c>
      <c r="E414" t="s">
        <v>130</v>
      </c>
      <c r="F414">
        <v>4</v>
      </c>
      <c r="G414">
        <v>776</v>
      </c>
      <c r="I414" s="160">
        <v>43967</v>
      </c>
    </row>
    <row r="415" spans="2:9" x14ac:dyDescent="0.35">
      <c r="B415">
        <v>413</v>
      </c>
      <c r="C415">
        <v>43967</v>
      </c>
      <c r="D415" t="s">
        <v>125</v>
      </c>
      <c r="E415" t="s">
        <v>128</v>
      </c>
      <c r="F415">
        <v>1</v>
      </c>
      <c r="G415">
        <v>648</v>
      </c>
      <c r="I415" s="160">
        <v>43967</v>
      </c>
    </row>
    <row r="416" spans="2:9" x14ac:dyDescent="0.35">
      <c r="B416">
        <v>414</v>
      </c>
      <c r="C416">
        <v>43968</v>
      </c>
      <c r="D416" t="s">
        <v>123</v>
      </c>
      <c r="E416" t="s">
        <v>130</v>
      </c>
      <c r="F416">
        <v>1</v>
      </c>
      <c r="G416">
        <v>115</v>
      </c>
      <c r="I416" s="160">
        <v>43968</v>
      </c>
    </row>
    <row r="417" spans="2:9" x14ac:dyDescent="0.35">
      <c r="B417">
        <v>415</v>
      </c>
      <c r="C417">
        <v>43968</v>
      </c>
      <c r="D417" t="s">
        <v>125</v>
      </c>
      <c r="E417" t="s">
        <v>127</v>
      </c>
      <c r="F417">
        <v>2</v>
      </c>
      <c r="G417">
        <v>2474</v>
      </c>
      <c r="I417" s="160">
        <v>43968</v>
      </c>
    </row>
    <row r="418" spans="2:9" x14ac:dyDescent="0.35">
      <c r="B418">
        <v>416</v>
      </c>
      <c r="C418">
        <v>43968</v>
      </c>
      <c r="D418" t="s">
        <v>123</v>
      </c>
      <c r="E418" t="s">
        <v>128</v>
      </c>
      <c r="F418">
        <v>6</v>
      </c>
      <c r="G418">
        <v>1116</v>
      </c>
      <c r="I418" s="160">
        <v>43968</v>
      </c>
    </row>
    <row r="419" spans="2:9" x14ac:dyDescent="0.35">
      <c r="B419">
        <v>417</v>
      </c>
      <c r="C419">
        <v>43969</v>
      </c>
      <c r="D419" t="s">
        <v>125</v>
      </c>
      <c r="E419" t="s">
        <v>127</v>
      </c>
      <c r="F419">
        <v>1</v>
      </c>
      <c r="G419">
        <v>735</v>
      </c>
      <c r="I419" s="160">
        <v>43969</v>
      </c>
    </row>
    <row r="420" spans="2:9" x14ac:dyDescent="0.35">
      <c r="B420">
        <v>418</v>
      </c>
      <c r="C420">
        <v>43969</v>
      </c>
      <c r="D420" t="s">
        <v>123</v>
      </c>
      <c r="E420" t="s">
        <v>129</v>
      </c>
      <c r="F420">
        <v>3</v>
      </c>
      <c r="G420">
        <v>408</v>
      </c>
      <c r="I420" s="160">
        <v>43969</v>
      </c>
    </row>
    <row r="421" spans="2:9" x14ac:dyDescent="0.35">
      <c r="B421">
        <v>419</v>
      </c>
      <c r="C421">
        <v>43969</v>
      </c>
      <c r="D421" t="s">
        <v>125</v>
      </c>
      <c r="E421" t="s">
        <v>130</v>
      </c>
      <c r="F421">
        <v>1</v>
      </c>
      <c r="G421">
        <v>523</v>
      </c>
      <c r="I421" s="160">
        <v>43969</v>
      </c>
    </row>
    <row r="422" spans="2:9" x14ac:dyDescent="0.35">
      <c r="B422">
        <v>420</v>
      </c>
      <c r="C422">
        <v>43970</v>
      </c>
      <c r="D422" t="s">
        <v>126</v>
      </c>
      <c r="E422" t="s">
        <v>130</v>
      </c>
      <c r="F422">
        <v>2</v>
      </c>
      <c r="G422">
        <v>298</v>
      </c>
      <c r="I422" s="160">
        <v>43970</v>
      </c>
    </row>
    <row r="423" spans="2:9" x14ac:dyDescent="0.35">
      <c r="B423">
        <v>421</v>
      </c>
      <c r="C423">
        <v>43970</v>
      </c>
      <c r="D423" t="s">
        <v>124</v>
      </c>
      <c r="E423" t="s">
        <v>128</v>
      </c>
      <c r="F423">
        <v>1</v>
      </c>
      <c r="G423">
        <v>32</v>
      </c>
      <c r="I423" s="160">
        <v>43970</v>
      </c>
    </row>
    <row r="424" spans="2:9" x14ac:dyDescent="0.35">
      <c r="B424">
        <v>422</v>
      </c>
      <c r="C424">
        <v>43970</v>
      </c>
      <c r="D424" t="s">
        <v>126</v>
      </c>
      <c r="E424" t="s">
        <v>130</v>
      </c>
      <c r="F424">
        <v>1</v>
      </c>
      <c r="G424">
        <v>68</v>
      </c>
      <c r="I424" s="160">
        <v>43970</v>
      </c>
    </row>
    <row r="425" spans="2:9" x14ac:dyDescent="0.35">
      <c r="B425">
        <v>423</v>
      </c>
      <c r="C425">
        <v>43971</v>
      </c>
      <c r="D425" t="s">
        <v>124</v>
      </c>
      <c r="E425" t="s">
        <v>127</v>
      </c>
      <c r="F425">
        <v>7</v>
      </c>
      <c r="G425">
        <v>294</v>
      </c>
      <c r="I425" s="160">
        <v>43971</v>
      </c>
    </row>
    <row r="426" spans="2:9" x14ac:dyDescent="0.35">
      <c r="B426">
        <v>424</v>
      </c>
      <c r="C426">
        <v>43971</v>
      </c>
      <c r="D426" t="s">
        <v>126</v>
      </c>
      <c r="E426" t="s">
        <v>128</v>
      </c>
      <c r="F426">
        <v>2</v>
      </c>
      <c r="G426">
        <v>338</v>
      </c>
      <c r="I426" s="160">
        <v>43971</v>
      </c>
    </row>
    <row r="427" spans="2:9" x14ac:dyDescent="0.35">
      <c r="B427">
        <v>425</v>
      </c>
      <c r="C427">
        <v>43971</v>
      </c>
      <c r="D427" t="s">
        <v>124</v>
      </c>
      <c r="E427" t="s">
        <v>127</v>
      </c>
      <c r="F427">
        <v>5</v>
      </c>
      <c r="G427">
        <v>245</v>
      </c>
      <c r="I427" s="160">
        <v>43971</v>
      </c>
    </row>
    <row r="428" spans="2:9" x14ac:dyDescent="0.35">
      <c r="B428">
        <v>426</v>
      </c>
      <c r="C428">
        <v>43972</v>
      </c>
      <c r="D428" t="s">
        <v>126</v>
      </c>
      <c r="E428" t="s">
        <v>129</v>
      </c>
      <c r="F428">
        <v>2</v>
      </c>
      <c r="G428">
        <v>306</v>
      </c>
      <c r="I428" s="160">
        <v>43972</v>
      </c>
    </row>
    <row r="429" spans="2:9" x14ac:dyDescent="0.35">
      <c r="B429">
        <v>427</v>
      </c>
      <c r="C429">
        <v>43972</v>
      </c>
      <c r="D429" t="s">
        <v>124</v>
      </c>
      <c r="E429" t="s">
        <v>130</v>
      </c>
      <c r="F429">
        <v>5</v>
      </c>
      <c r="G429">
        <v>160</v>
      </c>
      <c r="I429" s="160">
        <v>43972</v>
      </c>
    </row>
    <row r="430" spans="2:9" x14ac:dyDescent="0.35">
      <c r="B430">
        <v>428</v>
      </c>
      <c r="C430">
        <v>43972</v>
      </c>
      <c r="D430" t="s">
        <v>126</v>
      </c>
      <c r="E430" t="s">
        <v>127</v>
      </c>
      <c r="F430">
        <v>1</v>
      </c>
      <c r="G430">
        <v>134</v>
      </c>
      <c r="I430" s="160">
        <v>43972</v>
      </c>
    </row>
    <row r="431" spans="2:9" x14ac:dyDescent="0.35">
      <c r="B431">
        <v>429</v>
      </c>
      <c r="C431">
        <v>43973</v>
      </c>
      <c r="D431" t="s">
        <v>123</v>
      </c>
      <c r="E431" t="s">
        <v>128</v>
      </c>
      <c r="F431">
        <v>8</v>
      </c>
      <c r="G431">
        <v>2768</v>
      </c>
      <c r="I431" s="160">
        <v>43973</v>
      </c>
    </row>
    <row r="432" spans="2:9" x14ac:dyDescent="0.35">
      <c r="B432">
        <v>430</v>
      </c>
      <c r="C432">
        <v>43973</v>
      </c>
      <c r="D432" t="s">
        <v>125</v>
      </c>
      <c r="E432" t="s">
        <v>130</v>
      </c>
      <c r="F432">
        <v>1</v>
      </c>
      <c r="G432">
        <v>179</v>
      </c>
      <c r="I432" s="160">
        <v>43973</v>
      </c>
    </row>
    <row r="433" spans="2:9" x14ac:dyDescent="0.35">
      <c r="B433">
        <v>431</v>
      </c>
      <c r="C433">
        <v>43973</v>
      </c>
      <c r="D433" t="s">
        <v>123</v>
      </c>
      <c r="E433" t="s">
        <v>127</v>
      </c>
      <c r="F433">
        <v>4</v>
      </c>
      <c r="G433">
        <v>640</v>
      </c>
      <c r="I433" s="160">
        <v>43973</v>
      </c>
    </row>
    <row r="434" spans="2:9" x14ac:dyDescent="0.35">
      <c r="B434">
        <v>432</v>
      </c>
      <c r="C434">
        <v>43974</v>
      </c>
      <c r="D434" t="s">
        <v>125</v>
      </c>
      <c r="E434" t="s">
        <v>128</v>
      </c>
      <c r="F434">
        <v>2</v>
      </c>
      <c r="G434">
        <v>952</v>
      </c>
      <c r="I434" s="160">
        <v>43974</v>
      </c>
    </row>
    <row r="435" spans="2:9" x14ac:dyDescent="0.35">
      <c r="B435">
        <v>433</v>
      </c>
      <c r="C435">
        <v>43974</v>
      </c>
      <c r="D435" t="s">
        <v>123</v>
      </c>
      <c r="E435" t="s">
        <v>127</v>
      </c>
      <c r="F435">
        <v>3</v>
      </c>
      <c r="G435">
        <v>288</v>
      </c>
      <c r="I435" s="160">
        <v>43974</v>
      </c>
    </row>
    <row r="436" spans="2:9" x14ac:dyDescent="0.35">
      <c r="B436">
        <v>434</v>
      </c>
      <c r="C436">
        <v>43974</v>
      </c>
      <c r="D436" t="s">
        <v>125</v>
      </c>
      <c r="E436" t="s">
        <v>129</v>
      </c>
      <c r="F436">
        <v>2</v>
      </c>
      <c r="G436">
        <v>374</v>
      </c>
      <c r="I436" s="160">
        <v>43974</v>
      </c>
    </row>
    <row r="437" spans="2:9" x14ac:dyDescent="0.35">
      <c r="B437">
        <v>435</v>
      </c>
      <c r="C437">
        <v>43975</v>
      </c>
      <c r="D437" t="s">
        <v>123</v>
      </c>
      <c r="E437" t="s">
        <v>130</v>
      </c>
      <c r="F437">
        <v>4</v>
      </c>
      <c r="G437">
        <v>908</v>
      </c>
      <c r="I437" s="160">
        <v>43975</v>
      </c>
    </row>
    <row r="438" spans="2:9" x14ac:dyDescent="0.35">
      <c r="B438">
        <v>436</v>
      </c>
      <c r="C438">
        <v>43975</v>
      </c>
      <c r="D438" t="s">
        <v>125</v>
      </c>
      <c r="E438" t="s">
        <v>127</v>
      </c>
      <c r="F438">
        <v>1</v>
      </c>
      <c r="G438">
        <v>269</v>
      </c>
      <c r="I438" s="160">
        <v>43975</v>
      </c>
    </row>
    <row r="439" spans="2:9" x14ac:dyDescent="0.35">
      <c r="B439">
        <v>437</v>
      </c>
      <c r="C439">
        <v>43975</v>
      </c>
      <c r="D439" t="s">
        <v>123</v>
      </c>
      <c r="E439" t="s">
        <v>128</v>
      </c>
      <c r="F439">
        <v>2</v>
      </c>
      <c r="G439">
        <v>632</v>
      </c>
      <c r="I439" s="160">
        <v>43975</v>
      </c>
    </row>
    <row r="440" spans="2:9" x14ac:dyDescent="0.35">
      <c r="B440">
        <v>438</v>
      </c>
      <c r="C440">
        <v>43976</v>
      </c>
      <c r="D440" t="s">
        <v>124</v>
      </c>
      <c r="E440" t="s">
        <v>130</v>
      </c>
      <c r="F440">
        <v>2</v>
      </c>
      <c r="G440">
        <v>118</v>
      </c>
      <c r="I440" s="160">
        <v>43976</v>
      </c>
    </row>
    <row r="441" spans="2:9" x14ac:dyDescent="0.35">
      <c r="B441">
        <v>439</v>
      </c>
      <c r="C441">
        <v>43976</v>
      </c>
      <c r="D441" t="s">
        <v>126</v>
      </c>
      <c r="E441" t="s">
        <v>127</v>
      </c>
      <c r="F441">
        <v>3</v>
      </c>
      <c r="G441">
        <v>453</v>
      </c>
      <c r="I441" s="160">
        <v>43976</v>
      </c>
    </row>
    <row r="442" spans="2:9" x14ac:dyDescent="0.35">
      <c r="B442">
        <v>440</v>
      </c>
      <c r="C442">
        <v>43976</v>
      </c>
      <c r="D442" t="s">
        <v>124</v>
      </c>
      <c r="E442" t="s">
        <v>128</v>
      </c>
      <c r="F442">
        <v>1</v>
      </c>
      <c r="G442">
        <v>59</v>
      </c>
      <c r="I442" s="160">
        <v>43976</v>
      </c>
    </row>
    <row r="443" spans="2:9" x14ac:dyDescent="0.35">
      <c r="B443">
        <v>441</v>
      </c>
      <c r="C443">
        <v>43977</v>
      </c>
      <c r="D443" t="s">
        <v>126</v>
      </c>
      <c r="E443" t="s">
        <v>127</v>
      </c>
      <c r="F443">
        <v>2</v>
      </c>
      <c r="G443">
        <v>226</v>
      </c>
      <c r="I443" s="160">
        <v>43977</v>
      </c>
    </row>
    <row r="444" spans="2:9" x14ac:dyDescent="0.35">
      <c r="B444">
        <v>442</v>
      </c>
      <c r="C444">
        <v>43977</v>
      </c>
      <c r="D444" t="s">
        <v>124</v>
      </c>
      <c r="E444" t="s">
        <v>129</v>
      </c>
      <c r="F444">
        <v>1</v>
      </c>
      <c r="G444">
        <v>50</v>
      </c>
      <c r="I444" s="160">
        <v>43977</v>
      </c>
    </row>
    <row r="445" spans="2:9" x14ac:dyDescent="0.35">
      <c r="B445">
        <v>443</v>
      </c>
      <c r="C445">
        <v>43977</v>
      </c>
      <c r="D445" t="s">
        <v>126</v>
      </c>
      <c r="E445" t="s">
        <v>130</v>
      </c>
      <c r="F445">
        <v>2</v>
      </c>
      <c r="G445">
        <v>68</v>
      </c>
      <c r="I445" s="160">
        <v>43977</v>
      </c>
    </row>
    <row r="446" spans="2:9" x14ac:dyDescent="0.35">
      <c r="B446">
        <v>444</v>
      </c>
      <c r="C446">
        <v>43978</v>
      </c>
      <c r="D446" t="s">
        <v>124</v>
      </c>
      <c r="E446" t="s">
        <v>127</v>
      </c>
      <c r="F446">
        <v>3</v>
      </c>
      <c r="G446">
        <v>138</v>
      </c>
      <c r="I446" s="160">
        <v>43978</v>
      </c>
    </row>
    <row r="447" spans="2:9" x14ac:dyDescent="0.35">
      <c r="B447">
        <v>445</v>
      </c>
      <c r="C447">
        <v>43978</v>
      </c>
      <c r="D447" t="s">
        <v>126</v>
      </c>
      <c r="E447" t="s">
        <v>128</v>
      </c>
      <c r="F447">
        <v>1</v>
      </c>
      <c r="G447">
        <v>179</v>
      </c>
      <c r="I447" s="160">
        <v>43978</v>
      </c>
    </row>
    <row r="448" spans="2:9" x14ac:dyDescent="0.35">
      <c r="B448">
        <v>446</v>
      </c>
      <c r="C448">
        <v>43978</v>
      </c>
      <c r="D448" t="s">
        <v>124</v>
      </c>
      <c r="E448" t="s">
        <v>129</v>
      </c>
      <c r="F448">
        <v>1</v>
      </c>
      <c r="G448">
        <v>44</v>
      </c>
      <c r="I448" s="160">
        <v>43978</v>
      </c>
    </row>
    <row r="449" spans="2:9" x14ac:dyDescent="0.35">
      <c r="B449">
        <v>447</v>
      </c>
      <c r="C449">
        <v>43979</v>
      </c>
      <c r="D449" t="s">
        <v>125</v>
      </c>
      <c r="E449" t="s">
        <v>127</v>
      </c>
      <c r="F449">
        <v>1</v>
      </c>
      <c r="G449">
        <v>260</v>
      </c>
      <c r="I449" s="160">
        <v>43979</v>
      </c>
    </row>
    <row r="450" spans="2:9" x14ac:dyDescent="0.35">
      <c r="B450">
        <v>448</v>
      </c>
      <c r="C450">
        <v>43979</v>
      </c>
      <c r="D450" t="s">
        <v>123</v>
      </c>
      <c r="E450" t="s">
        <v>128</v>
      </c>
      <c r="F450">
        <v>5</v>
      </c>
      <c r="G450">
        <v>1215</v>
      </c>
      <c r="I450" s="160">
        <v>43979</v>
      </c>
    </row>
    <row r="451" spans="2:9" x14ac:dyDescent="0.35">
      <c r="B451">
        <v>449</v>
      </c>
      <c r="C451">
        <v>43979</v>
      </c>
      <c r="D451" t="s">
        <v>125</v>
      </c>
      <c r="E451" t="s">
        <v>127</v>
      </c>
      <c r="F451">
        <v>1</v>
      </c>
      <c r="G451">
        <v>288</v>
      </c>
      <c r="I451" s="160">
        <v>43979</v>
      </c>
    </row>
    <row r="452" spans="2:9" x14ac:dyDescent="0.35">
      <c r="B452">
        <v>450</v>
      </c>
      <c r="C452">
        <v>43980</v>
      </c>
      <c r="D452" t="s">
        <v>123</v>
      </c>
      <c r="E452" t="s">
        <v>129</v>
      </c>
      <c r="F452">
        <v>3</v>
      </c>
      <c r="G452">
        <v>675</v>
      </c>
      <c r="I452" s="160">
        <v>43980</v>
      </c>
    </row>
    <row r="453" spans="2:9" x14ac:dyDescent="0.35">
      <c r="B453">
        <v>451</v>
      </c>
      <c r="C453">
        <v>43980</v>
      </c>
      <c r="D453" t="s">
        <v>125</v>
      </c>
      <c r="E453" t="s">
        <v>130</v>
      </c>
      <c r="F453">
        <v>1</v>
      </c>
      <c r="G453">
        <v>238</v>
      </c>
      <c r="I453" s="160">
        <v>43980</v>
      </c>
    </row>
    <row r="454" spans="2:9" x14ac:dyDescent="0.35">
      <c r="B454">
        <v>452</v>
      </c>
      <c r="C454">
        <v>43980</v>
      </c>
      <c r="D454" t="s">
        <v>123</v>
      </c>
      <c r="E454" t="s">
        <v>127</v>
      </c>
      <c r="F454">
        <v>6</v>
      </c>
      <c r="G454">
        <v>1422</v>
      </c>
      <c r="I454" s="160">
        <v>43980</v>
      </c>
    </row>
    <row r="455" spans="2:9" x14ac:dyDescent="0.35">
      <c r="B455">
        <v>453</v>
      </c>
      <c r="C455">
        <v>43981</v>
      </c>
      <c r="D455" t="s">
        <v>125</v>
      </c>
      <c r="E455" t="s">
        <v>128</v>
      </c>
      <c r="F455">
        <v>1</v>
      </c>
      <c r="G455">
        <v>1110</v>
      </c>
      <c r="I455" s="160">
        <v>43981</v>
      </c>
    </row>
    <row r="456" spans="2:9" x14ac:dyDescent="0.35">
      <c r="B456">
        <v>454</v>
      </c>
      <c r="C456">
        <v>43981</v>
      </c>
      <c r="D456" t="s">
        <v>123</v>
      </c>
      <c r="E456" t="s">
        <v>129</v>
      </c>
      <c r="F456">
        <v>7</v>
      </c>
      <c r="G456">
        <v>756</v>
      </c>
      <c r="I456" s="160">
        <v>43981</v>
      </c>
    </row>
    <row r="457" spans="2:9" x14ac:dyDescent="0.35">
      <c r="B457">
        <v>455</v>
      </c>
      <c r="C457">
        <v>43981</v>
      </c>
      <c r="D457" t="s">
        <v>125</v>
      </c>
      <c r="E457" t="s">
        <v>130</v>
      </c>
      <c r="F457">
        <v>1</v>
      </c>
      <c r="G457">
        <v>274</v>
      </c>
      <c r="I457" s="160">
        <v>43981</v>
      </c>
    </row>
    <row r="458" spans="2:9" x14ac:dyDescent="0.35">
      <c r="B458">
        <v>456</v>
      </c>
      <c r="C458">
        <v>43982</v>
      </c>
      <c r="D458" t="s">
        <v>126</v>
      </c>
      <c r="E458" t="s">
        <v>128</v>
      </c>
      <c r="F458">
        <v>2</v>
      </c>
      <c r="G458">
        <v>130</v>
      </c>
      <c r="I458" s="160">
        <v>43982</v>
      </c>
    </row>
    <row r="459" spans="2:9" x14ac:dyDescent="0.35">
      <c r="B459">
        <v>457</v>
      </c>
      <c r="C459">
        <v>43982</v>
      </c>
      <c r="D459" t="s">
        <v>124</v>
      </c>
      <c r="E459" t="s">
        <v>127</v>
      </c>
      <c r="F459">
        <v>1</v>
      </c>
      <c r="G459">
        <v>62</v>
      </c>
      <c r="I459" s="160">
        <v>43982</v>
      </c>
    </row>
    <row r="460" spans="2:9" x14ac:dyDescent="0.35">
      <c r="B460">
        <v>458</v>
      </c>
      <c r="C460">
        <v>43982</v>
      </c>
      <c r="D460" t="s">
        <v>126</v>
      </c>
      <c r="E460" t="s">
        <v>129</v>
      </c>
      <c r="F460">
        <v>3</v>
      </c>
      <c r="G460">
        <v>588</v>
      </c>
      <c r="I460" s="160">
        <v>43982</v>
      </c>
    </row>
    <row r="461" spans="2:9" x14ac:dyDescent="0.35">
      <c r="B461">
        <v>459</v>
      </c>
      <c r="C461">
        <v>43983</v>
      </c>
      <c r="D461" t="s">
        <v>124</v>
      </c>
      <c r="E461" t="s">
        <v>130</v>
      </c>
      <c r="F461">
        <v>1</v>
      </c>
      <c r="G461">
        <v>55</v>
      </c>
      <c r="I461" s="160">
        <v>43983</v>
      </c>
    </row>
    <row r="462" spans="2:9" x14ac:dyDescent="0.35">
      <c r="B462">
        <v>460</v>
      </c>
      <c r="C462">
        <v>43983</v>
      </c>
      <c r="D462" t="s">
        <v>126</v>
      </c>
      <c r="E462" t="s">
        <v>127</v>
      </c>
      <c r="F462">
        <v>1</v>
      </c>
      <c r="G462">
        <v>143</v>
      </c>
      <c r="I462" s="160">
        <v>43983</v>
      </c>
    </row>
    <row r="463" spans="2:9" x14ac:dyDescent="0.35">
      <c r="B463">
        <v>461</v>
      </c>
      <c r="C463">
        <v>43983</v>
      </c>
      <c r="D463" t="s">
        <v>124</v>
      </c>
      <c r="E463" t="s">
        <v>128</v>
      </c>
      <c r="F463">
        <v>3</v>
      </c>
      <c r="G463">
        <v>192</v>
      </c>
      <c r="I463" s="160">
        <v>43983</v>
      </c>
    </row>
    <row r="464" spans="2:9" x14ac:dyDescent="0.35">
      <c r="B464">
        <v>462</v>
      </c>
      <c r="C464">
        <v>43984</v>
      </c>
      <c r="D464" t="s">
        <v>126</v>
      </c>
      <c r="E464" t="s">
        <v>129</v>
      </c>
      <c r="F464">
        <v>2</v>
      </c>
      <c r="G464">
        <v>390</v>
      </c>
      <c r="I464" s="160">
        <v>43984</v>
      </c>
    </row>
    <row r="465" spans="2:9" x14ac:dyDescent="0.35">
      <c r="B465">
        <v>463</v>
      </c>
      <c r="C465">
        <v>43984</v>
      </c>
      <c r="D465" t="s">
        <v>124</v>
      </c>
      <c r="E465" t="s">
        <v>130</v>
      </c>
      <c r="F465">
        <v>6</v>
      </c>
      <c r="G465">
        <v>306</v>
      </c>
      <c r="I465" s="160">
        <v>43984</v>
      </c>
    </row>
    <row r="466" spans="2:9" x14ac:dyDescent="0.35">
      <c r="B466">
        <v>464</v>
      </c>
      <c r="C466">
        <v>43984</v>
      </c>
      <c r="D466" t="s">
        <v>126</v>
      </c>
      <c r="E466" t="s">
        <v>128</v>
      </c>
      <c r="F466">
        <v>2</v>
      </c>
      <c r="G466">
        <v>196</v>
      </c>
      <c r="I466" s="160">
        <v>43984</v>
      </c>
    </row>
    <row r="467" spans="2:9" x14ac:dyDescent="0.35">
      <c r="B467">
        <v>465</v>
      </c>
      <c r="C467">
        <v>43985</v>
      </c>
      <c r="D467" t="s">
        <v>123</v>
      </c>
      <c r="E467" t="s">
        <v>127</v>
      </c>
      <c r="F467">
        <v>2</v>
      </c>
      <c r="G467">
        <v>322</v>
      </c>
      <c r="I467" s="160">
        <v>43985</v>
      </c>
    </row>
    <row r="468" spans="2:9" x14ac:dyDescent="0.35">
      <c r="B468">
        <v>466</v>
      </c>
      <c r="C468">
        <v>43985</v>
      </c>
      <c r="D468" t="s">
        <v>125</v>
      </c>
      <c r="E468" t="s">
        <v>129</v>
      </c>
      <c r="F468">
        <v>2</v>
      </c>
      <c r="G468">
        <v>1034</v>
      </c>
      <c r="I468" s="160">
        <v>43985</v>
      </c>
    </row>
    <row r="469" spans="2:9" x14ac:dyDescent="0.35">
      <c r="B469">
        <v>467</v>
      </c>
      <c r="C469">
        <v>43985</v>
      </c>
      <c r="D469" t="s">
        <v>123</v>
      </c>
      <c r="E469" t="s">
        <v>130</v>
      </c>
      <c r="F469">
        <v>1</v>
      </c>
      <c r="G469">
        <v>87</v>
      </c>
      <c r="I469" s="160">
        <v>43985</v>
      </c>
    </row>
    <row r="470" spans="2:9" x14ac:dyDescent="0.35">
      <c r="B470">
        <v>468</v>
      </c>
      <c r="C470">
        <v>43986</v>
      </c>
      <c r="D470" t="s">
        <v>125</v>
      </c>
      <c r="E470" t="s">
        <v>127</v>
      </c>
      <c r="F470">
        <v>1</v>
      </c>
      <c r="G470">
        <v>383</v>
      </c>
      <c r="I470" s="160">
        <v>43986</v>
      </c>
    </row>
    <row r="471" spans="2:9" x14ac:dyDescent="0.35">
      <c r="B471">
        <v>469</v>
      </c>
      <c r="C471">
        <v>43986</v>
      </c>
      <c r="D471" t="s">
        <v>123</v>
      </c>
      <c r="E471" t="s">
        <v>128</v>
      </c>
      <c r="F471">
        <v>3</v>
      </c>
      <c r="G471">
        <v>438</v>
      </c>
      <c r="I471" s="160">
        <v>43986</v>
      </c>
    </row>
    <row r="472" spans="2:9" x14ac:dyDescent="0.35">
      <c r="B472">
        <v>470</v>
      </c>
      <c r="C472">
        <v>43986</v>
      </c>
      <c r="D472" t="s">
        <v>125</v>
      </c>
      <c r="E472" t="s">
        <v>129</v>
      </c>
      <c r="F472">
        <v>1</v>
      </c>
      <c r="G472">
        <v>1086</v>
      </c>
      <c r="I472" s="160">
        <v>43986</v>
      </c>
    </row>
    <row r="473" spans="2:9" x14ac:dyDescent="0.35">
      <c r="B473">
        <v>471</v>
      </c>
      <c r="C473">
        <v>43987</v>
      </c>
      <c r="D473" t="s">
        <v>123</v>
      </c>
      <c r="E473" t="s">
        <v>130</v>
      </c>
      <c r="F473">
        <v>6</v>
      </c>
      <c r="G473">
        <v>732</v>
      </c>
      <c r="I473" s="160">
        <v>43987</v>
      </c>
    </row>
    <row r="474" spans="2:9" x14ac:dyDescent="0.35">
      <c r="B474">
        <v>472</v>
      </c>
      <c r="C474">
        <v>43987</v>
      </c>
      <c r="D474" t="s">
        <v>125</v>
      </c>
      <c r="E474" t="s">
        <v>128</v>
      </c>
      <c r="F474">
        <v>2</v>
      </c>
      <c r="G474">
        <v>1180</v>
      </c>
      <c r="I474" s="160">
        <v>43987</v>
      </c>
    </row>
    <row r="475" spans="2:9" x14ac:dyDescent="0.35">
      <c r="B475">
        <v>473</v>
      </c>
      <c r="C475">
        <v>43987</v>
      </c>
      <c r="D475" t="s">
        <v>123</v>
      </c>
      <c r="E475" t="s">
        <v>130</v>
      </c>
      <c r="F475">
        <v>1</v>
      </c>
      <c r="G475">
        <v>159</v>
      </c>
      <c r="I475" s="160">
        <v>43987</v>
      </c>
    </row>
    <row r="476" spans="2:9" x14ac:dyDescent="0.35">
      <c r="B476">
        <v>474</v>
      </c>
      <c r="C476">
        <v>43988</v>
      </c>
      <c r="D476" t="s">
        <v>124</v>
      </c>
      <c r="E476" t="s">
        <v>129</v>
      </c>
      <c r="F476">
        <v>3</v>
      </c>
      <c r="G476">
        <v>153</v>
      </c>
      <c r="I476" s="160">
        <v>43988</v>
      </c>
    </row>
    <row r="477" spans="2:9" x14ac:dyDescent="0.35">
      <c r="B477">
        <v>475</v>
      </c>
      <c r="C477">
        <v>43988</v>
      </c>
      <c r="D477" t="s">
        <v>126</v>
      </c>
      <c r="E477" t="s">
        <v>130</v>
      </c>
      <c r="F477">
        <v>1</v>
      </c>
      <c r="G477">
        <v>138</v>
      </c>
      <c r="I477" s="160">
        <v>43988</v>
      </c>
    </row>
    <row r="478" spans="2:9" x14ac:dyDescent="0.35">
      <c r="B478">
        <v>476</v>
      </c>
      <c r="C478">
        <v>43988</v>
      </c>
      <c r="D478" t="s">
        <v>124</v>
      </c>
      <c r="E478" t="s">
        <v>127</v>
      </c>
      <c r="F478">
        <v>2</v>
      </c>
      <c r="G478">
        <v>128</v>
      </c>
      <c r="I478" s="160">
        <v>43988</v>
      </c>
    </row>
    <row r="479" spans="2:9" x14ac:dyDescent="0.35">
      <c r="B479">
        <v>477</v>
      </c>
      <c r="C479">
        <v>43989</v>
      </c>
      <c r="D479" t="s">
        <v>126</v>
      </c>
      <c r="E479" t="s">
        <v>128</v>
      </c>
      <c r="F479">
        <v>2</v>
      </c>
      <c r="G479">
        <v>188</v>
      </c>
      <c r="I479" s="160">
        <v>43989</v>
      </c>
    </row>
    <row r="480" spans="2:9" x14ac:dyDescent="0.35">
      <c r="B480">
        <v>478</v>
      </c>
      <c r="C480">
        <v>43989</v>
      </c>
      <c r="D480" t="s">
        <v>124</v>
      </c>
      <c r="E480" t="s">
        <v>129</v>
      </c>
      <c r="F480">
        <v>1</v>
      </c>
      <c r="G480">
        <v>44</v>
      </c>
      <c r="I480" s="160">
        <v>43989</v>
      </c>
    </row>
    <row r="481" spans="2:9" x14ac:dyDescent="0.35">
      <c r="B481">
        <v>479</v>
      </c>
      <c r="C481">
        <v>43989</v>
      </c>
      <c r="D481" t="s">
        <v>126</v>
      </c>
      <c r="E481" t="s">
        <v>130</v>
      </c>
      <c r="F481">
        <v>1</v>
      </c>
      <c r="G481">
        <v>159</v>
      </c>
      <c r="I481" s="160">
        <v>43989</v>
      </c>
    </row>
    <row r="482" spans="2:9" x14ac:dyDescent="0.35">
      <c r="B482">
        <v>480</v>
      </c>
      <c r="C482">
        <v>43990</v>
      </c>
      <c r="D482" t="s">
        <v>124</v>
      </c>
      <c r="E482" t="s">
        <v>128</v>
      </c>
      <c r="F482">
        <v>1</v>
      </c>
      <c r="G482">
        <v>62</v>
      </c>
      <c r="I482" s="160">
        <v>43990</v>
      </c>
    </row>
    <row r="483" spans="2:9" x14ac:dyDescent="0.35">
      <c r="B483">
        <v>481</v>
      </c>
      <c r="C483">
        <v>43990</v>
      </c>
      <c r="D483" t="s">
        <v>126</v>
      </c>
      <c r="E483" t="s">
        <v>130</v>
      </c>
      <c r="F483">
        <v>1</v>
      </c>
      <c r="G483">
        <v>153</v>
      </c>
      <c r="I483" s="160">
        <v>43990</v>
      </c>
    </row>
    <row r="484" spans="2:9" x14ac:dyDescent="0.35">
      <c r="B484">
        <v>482</v>
      </c>
      <c r="C484">
        <v>43990</v>
      </c>
      <c r="D484" t="s">
        <v>124</v>
      </c>
      <c r="E484" t="s">
        <v>127</v>
      </c>
      <c r="F484">
        <v>5</v>
      </c>
      <c r="G484">
        <v>265</v>
      </c>
      <c r="I484" s="160">
        <v>43990</v>
      </c>
    </row>
    <row r="485" spans="2:9" x14ac:dyDescent="0.35">
      <c r="B485">
        <v>483</v>
      </c>
      <c r="C485">
        <v>43991</v>
      </c>
      <c r="D485" t="s">
        <v>125</v>
      </c>
      <c r="E485" t="s">
        <v>130</v>
      </c>
      <c r="F485">
        <v>1</v>
      </c>
      <c r="G485">
        <v>622</v>
      </c>
      <c r="I485" s="160">
        <v>43991</v>
      </c>
    </row>
    <row r="486" spans="2:9" x14ac:dyDescent="0.35">
      <c r="B486">
        <v>484</v>
      </c>
      <c r="C486">
        <v>43991</v>
      </c>
      <c r="D486" t="s">
        <v>123</v>
      </c>
      <c r="E486" t="s">
        <v>127</v>
      </c>
      <c r="F486">
        <v>4</v>
      </c>
      <c r="G486">
        <v>600</v>
      </c>
      <c r="I486" s="160">
        <v>43991</v>
      </c>
    </row>
    <row r="487" spans="2:9" x14ac:dyDescent="0.35">
      <c r="B487">
        <v>485</v>
      </c>
      <c r="C487">
        <v>43991</v>
      </c>
      <c r="D487" t="s">
        <v>125</v>
      </c>
      <c r="E487" t="s">
        <v>128</v>
      </c>
      <c r="F487">
        <v>1</v>
      </c>
      <c r="G487">
        <v>707</v>
      </c>
      <c r="I487" s="160">
        <v>43991</v>
      </c>
    </row>
    <row r="488" spans="2:9" x14ac:dyDescent="0.35">
      <c r="B488">
        <v>486</v>
      </c>
      <c r="C488">
        <v>43992</v>
      </c>
      <c r="D488" t="s">
        <v>123</v>
      </c>
      <c r="E488" t="s">
        <v>129</v>
      </c>
      <c r="F488">
        <v>1</v>
      </c>
      <c r="G488">
        <v>198</v>
      </c>
      <c r="I488" s="160">
        <v>43992</v>
      </c>
    </row>
    <row r="489" spans="2:9" x14ac:dyDescent="0.35">
      <c r="B489">
        <v>487</v>
      </c>
      <c r="C489">
        <v>43992</v>
      </c>
      <c r="D489" t="s">
        <v>125</v>
      </c>
      <c r="E489" t="s">
        <v>130</v>
      </c>
      <c r="F489">
        <v>1</v>
      </c>
      <c r="G489">
        <v>291</v>
      </c>
      <c r="I489" s="160">
        <v>43992</v>
      </c>
    </row>
    <row r="490" spans="2:9" x14ac:dyDescent="0.35">
      <c r="B490">
        <v>488</v>
      </c>
      <c r="C490">
        <v>43992</v>
      </c>
      <c r="D490" t="s">
        <v>123</v>
      </c>
      <c r="E490" t="s">
        <v>128</v>
      </c>
      <c r="F490">
        <v>1</v>
      </c>
      <c r="G490">
        <v>209</v>
      </c>
      <c r="I490" s="160">
        <v>43992</v>
      </c>
    </row>
    <row r="491" spans="2:9" x14ac:dyDescent="0.35">
      <c r="B491">
        <v>489</v>
      </c>
      <c r="C491">
        <v>43993</v>
      </c>
      <c r="D491" t="s">
        <v>125</v>
      </c>
      <c r="E491" t="s">
        <v>130</v>
      </c>
      <c r="F491">
        <v>2</v>
      </c>
      <c r="G491">
        <v>1862</v>
      </c>
      <c r="I491" s="160">
        <v>43993</v>
      </c>
    </row>
    <row r="492" spans="2:9" x14ac:dyDescent="0.35">
      <c r="B492">
        <v>490</v>
      </c>
      <c r="C492">
        <v>43993</v>
      </c>
      <c r="D492" t="s">
        <v>123</v>
      </c>
      <c r="E492" t="s">
        <v>127</v>
      </c>
      <c r="F492">
        <v>1</v>
      </c>
      <c r="G492">
        <v>301</v>
      </c>
      <c r="I492" s="160">
        <v>43993</v>
      </c>
    </row>
    <row r="493" spans="2:9" x14ac:dyDescent="0.35">
      <c r="B493">
        <v>491</v>
      </c>
      <c r="C493">
        <v>43993</v>
      </c>
      <c r="D493" t="s">
        <v>125</v>
      </c>
      <c r="E493" t="s">
        <v>128</v>
      </c>
      <c r="F493">
        <v>1</v>
      </c>
      <c r="G493">
        <v>390</v>
      </c>
      <c r="I493" s="160">
        <v>43993</v>
      </c>
    </row>
    <row r="494" spans="2:9" x14ac:dyDescent="0.35">
      <c r="B494">
        <v>492</v>
      </c>
      <c r="C494">
        <v>43994</v>
      </c>
      <c r="D494" t="s">
        <v>126</v>
      </c>
      <c r="E494" t="s">
        <v>127</v>
      </c>
      <c r="F494">
        <v>2</v>
      </c>
      <c r="G494">
        <v>312</v>
      </c>
      <c r="I494" s="160">
        <v>43994</v>
      </c>
    </row>
    <row r="495" spans="2:9" x14ac:dyDescent="0.35">
      <c r="B495">
        <v>493</v>
      </c>
      <c r="C495">
        <v>43994</v>
      </c>
      <c r="D495" t="s">
        <v>124</v>
      </c>
      <c r="E495" t="s">
        <v>128</v>
      </c>
      <c r="F495">
        <v>1</v>
      </c>
      <c r="G495">
        <v>38</v>
      </c>
      <c r="I495" s="160">
        <v>43994</v>
      </c>
    </row>
    <row r="496" spans="2:9" x14ac:dyDescent="0.35">
      <c r="B496">
        <v>494</v>
      </c>
      <c r="C496">
        <v>43994</v>
      </c>
      <c r="D496" t="s">
        <v>126</v>
      </c>
      <c r="E496" t="s">
        <v>129</v>
      </c>
      <c r="F496">
        <v>2</v>
      </c>
      <c r="G496">
        <v>130</v>
      </c>
      <c r="I496" s="160">
        <v>43994</v>
      </c>
    </row>
    <row r="497" spans="2:9" x14ac:dyDescent="0.35">
      <c r="B497">
        <v>495</v>
      </c>
      <c r="C497">
        <v>43995</v>
      </c>
      <c r="D497" t="s">
        <v>124</v>
      </c>
      <c r="E497" t="s">
        <v>130</v>
      </c>
      <c r="F497">
        <v>4</v>
      </c>
      <c r="G497">
        <v>140</v>
      </c>
      <c r="I497" s="160">
        <v>43995</v>
      </c>
    </row>
    <row r="498" spans="2:9" x14ac:dyDescent="0.35">
      <c r="B498">
        <v>496</v>
      </c>
      <c r="C498">
        <v>43995</v>
      </c>
      <c r="D498" t="s">
        <v>126</v>
      </c>
      <c r="E498" t="s">
        <v>128</v>
      </c>
      <c r="F498">
        <v>1</v>
      </c>
      <c r="G498">
        <v>112</v>
      </c>
      <c r="I498" s="160">
        <v>43995</v>
      </c>
    </row>
    <row r="499" spans="2:9" x14ac:dyDescent="0.35">
      <c r="B499">
        <v>497</v>
      </c>
      <c r="C499">
        <v>43995</v>
      </c>
      <c r="D499" t="s">
        <v>124</v>
      </c>
      <c r="E499" t="s">
        <v>130</v>
      </c>
      <c r="F499">
        <v>2</v>
      </c>
      <c r="G499">
        <v>104</v>
      </c>
      <c r="I499" s="160">
        <v>43995</v>
      </c>
    </row>
    <row r="500" spans="2:9" x14ac:dyDescent="0.35">
      <c r="B500">
        <v>498</v>
      </c>
      <c r="C500">
        <v>43996</v>
      </c>
      <c r="D500" t="s">
        <v>126</v>
      </c>
      <c r="E500" t="s">
        <v>127</v>
      </c>
      <c r="F500">
        <v>1</v>
      </c>
      <c r="G500">
        <v>186</v>
      </c>
      <c r="I500" s="160">
        <v>43996</v>
      </c>
    </row>
    <row r="501" spans="2:9" x14ac:dyDescent="0.35">
      <c r="B501">
        <v>499</v>
      </c>
      <c r="C501">
        <v>43996</v>
      </c>
      <c r="D501" t="s">
        <v>124</v>
      </c>
      <c r="E501" t="s">
        <v>128</v>
      </c>
      <c r="F501">
        <v>9</v>
      </c>
      <c r="G501">
        <v>288</v>
      </c>
      <c r="I501" s="160">
        <v>43996</v>
      </c>
    </row>
    <row r="502" spans="2:9" x14ac:dyDescent="0.35">
      <c r="B502">
        <v>500</v>
      </c>
      <c r="C502">
        <v>43996</v>
      </c>
      <c r="D502" t="s">
        <v>126</v>
      </c>
      <c r="E502" t="s">
        <v>127</v>
      </c>
      <c r="F502">
        <v>1</v>
      </c>
      <c r="G502">
        <v>115</v>
      </c>
      <c r="I502" s="160">
        <v>43996</v>
      </c>
    </row>
    <row r="503" spans="2:9" x14ac:dyDescent="0.35">
      <c r="B503">
        <v>501</v>
      </c>
      <c r="C503">
        <v>43997</v>
      </c>
      <c r="D503" t="s">
        <v>123</v>
      </c>
      <c r="E503" t="s">
        <v>128</v>
      </c>
      <c r="F503">
        <v>3</v>
      </c>
      <c r="G503">
        <v>681</v>
      </c>
      <c r="I503" s="160">
        <v>43997</v>
      </c>
    </row>
    <row r="504" spans="2:9" x14ac:dyDescent="0.35">
      <c r="B504">
        <v>502</v>
      </c>
      <c r="C504">
        <v>43997</v>
      </c>
      <c r="D504" t="s">
        <v>125</v>
      </c>
      <c r="E504" t="s">
        <v>129</v>
      </c>
      <c r="F504">
        <v>2</v>
      </c>
      <c r="G504">
        <v>1948</v>
      </c>
      <c r="I504" s="160">
        <v>43997</v>
      </c>
    </row>
    <row r="505" spans="2:9" x14ac:dyDescent="0.35">
      <c r="B505">
        <v>503</v>
      </c>
      <c r="C505">
        <v>43997</v>
      </c>
      <c r="D505" t="s">
        <v>123</v>
      </c>
      <c r="E505" t="s">
        <v>130</v>
      </c>
      <c r="F505">
        <v>1</v>
      </c>
      <c r="G505">
        <v>159</v>
      </c>
      <c r="I505" s="160">
        <v>43997</v>
      </c>
    </row>
    <row r="506" spans="2:9" x14ac:dyDescent="0.35">
      <c r="B506">
        <v>504</v>
      </c>
      <c r="C506">
        <v>43998</v>
      </c>
      <c r="D506" t="s">
        <v>125</v>
      </c>
      <c r="E506" t="s">
        <v>128</v>
      </c>
      <c r="F506">
        <v>1</v>
      </c>
      <c r="G506">
        <v>612</v>
      </c>
      <c r="I506" s="160">
        <v>43998</v>
      </c>
    </row>
    <row r="507" spans="2:9" x14ac:dyDescent="0.35">
      <c r="B507">
        <v>505</v>
      </c>
      <c r="C507">
        <v>43998</v>
      </c>
      <c r="D507" t="s">
        <v>123</v>
      </c>
      <c r="E507" t="s">
        <v>130</v>
      </c>
      <c r="F507">
        <v>6</v>
      </c>
      <c r="G507">
        <v>1854</v>
      </c>
      <c r="I507" s="160">
        <v>43998</v>
      </c>
    </row>
    <row r="508" spans="2:9" x14ac:dyDescent="0.35">
      <c r="B508">
        <v>506</v>
      </c>
      <c r="C508">
        <v>43998</v>
      </c>
      <c r="D508" t="s">
        <v>125</v>
      </c>
      <c r="E508" t="s">
        <v>127</v>
      </c>
      <c r="F508">
        <v>2</v>
      </c>
      <c r="G508">
        <v>1700</v>
      </c>
      <c r="I508" s="160">
        <v>43998</v>
      </c>
    </row>
    <row r="509" spans="2:9" x14ac:dyDescent="0.35">
      <c r="B509">
        <v>507</v>
      </c>
      <c r="C509">
        <v>43999</v>
      </c>
      <c r="D509" t="s">
        <v>123</v>
      </c>
      <c r="E509" t="s">
        <v>128</v>
      </c>
      <c r="F509">
        <v>1</v>
      </c>
      <c r="G509">
        <v>276</v>
      </c>
      <c r="I509" s="160">
        <v>43999</v>
      </c>
    </row>
    <row r="510" spans="2:9" x14ac:dyDescent="0.35">
      <c r="B510">
        <v>508</v>
      </c>
      <c r="C510">
        <v>43999</v>
      </c>
      <c r="D510" t="s">
        <v>125</v>
      </c>
      <c r="E510" t="s">
        <v>127</v>
      </c>
      <c r="F510">
        <v>1</v>
      </c>
      <c r="G510">
        <v>771</v>
      </c>
      <c r="I510" s="160">
        <v>43999</v>
      </c>
    </row>
    <row r="511" spans="2:9" x14ac:dyDescent="0.35">
      <c r="B511">
        <v>509</v>
      </c>
      <c r="C511">
        <v>43999</v>
      </c>
      <c r="D511" t="s">
        <v>123</v>
      </c>
      <c r="E511" t="s">
        <v>129</v>
      </c>
      <c r="F511">
        <v>1</v>
      </c>
      <c r="G511">
        <v>83</v>
      </c>
      <c r="I511" s="160">
        <v>43999</v>
      </c>
    </row>
    <row r="512" spans="2:9" x14ac:dyDescent="0.35">
      <c r="B512">
        <v>510</v>
      </c>
      <c r="C512">
        <v>44000</v>
      </c>
      <c r="D512" t="s">
        <v>124</v>
      </c>
      <c r="E512" t="s">
        <v>129</v>
      </c>
      <c r="F512">
        <v>3</v>
      </c>
      <c r="G512">
        <v>90</v>
      </c>
      <c r="I512" s="160">
        <v>44000</v>
      </c>
    </row>
    <row r="513" spans="2:9" x14ac:dyDescent="0.35">
      <c r="B513">
        <v>511</v>
      </c>
      <c r="C513">
        <v>44000</v>
      </c>
      <c r="D513" t="s">
        <v>126</v>
      </c>
      <c r="E513" t="s">
        <v>130</v>
      </c>
      <c r="F513">
        <v>1</v>
      </c>
      <c r="G513">
        <v>153</v>
      </c>
      <c r="I513" s="160">
        <v>44000</v>
      </c>
    </row>
    <row r="514" spans="2:9" x14ac:dyDescent="0.35">
      <c r="B514">
        <v>512</v>
      </c>
      <c r="C514">
        <v>44000</v>
      </c>
      <c r="D514" t="s">
        <v>124</v>
      </c>
      <c r="E514" t="s">
        <v>128</v>
      </c>
      <c r="F514">
        <v>1</v>
      </c>
      <c r="G514">
        <v>40</v>
      </c>
      <c r="I514" s="160">
        <v>44000</v>
      </c>
    </row>
    <row r="515" spans="2:9" x14ac:dyDescent="0.35">
      <c r="B515">
        <v>513</v>
      </c>
      <c r="C515">
        <v>44001</v>
      </c>
      <c r="D515" t="s">
        <v>126</v>
      </c>
      <c r="E515" t="s">
        <v>130</v>
      </c>
      <c r="F515">
        <v>1</v>
      </c>
      <c r="G515">
        <v>130</v>
      </c>
      <c r="I515" s="160">
        <v>44001</v>
      </c>
    </row>
    <row r="516" spans="2:9" x14ac:dyDescent="0.35">
      <c r="B516">
        <v>514</v>
      </c>
      <c r="C516">
        <v>44001</v>
      </c>
      <c r="D516" t="s">
        <v>124</v>
      </c>
      <c r="E516" t="s">
        <v>127</v>
      </c>
      <c r="F516">
        <v>1</v>
      </c>
      <c r="G516">
        <v>65</v>
      </c>
      <c r="I516" s="160">
        <v>44001</v>
      </c>
    </row>
    <row r="517" spans="2:9" x14ac:dyDescent="0.35">
      <c r="B517">
        <v>515</v>
      </c>
      <c r="C517">
        <v>44001</v>
      </c>
      <c r="D517" t="s">
        <v>126</v>
      </c>
      <c r="E517" t="s">
        <v>128</v>
      </c>
      <c r="F517">
        <v>1</v>
      </c>
      <c r="G517">
        <v>172</v>
      </c>
      <c r="I517" s="160">
        <v>44001</v>
      </c>
    </row>
    <row r="518" spans="2:9" x14ac:dyDescent="0.35">
      <c r="B518">
        <v>516</v>
      </c>
      <c r="C518">
        <v>44002</v>
      </c>
      <c r="D518" t="s">
        <v>124</v>
      </c>
      <c r="E518" t="s">
        <v>127</v>
      </c>
      <c r="F518">
        <v>1</v>
      </c>
      <c r="G518">
        <v>39</v>
      </c>
      <c r="I518" s="160">
        <v>44002</v>
      </c>
    </row>
    <row r="519" spans="2:9" x14ac:dyDescent="0.35">
      <c r="B519">
        <v>517</v>
      </c>
      <c r="C519">
        <v>44002</v>
      </c>
      <c r="D519" t="s">
        <v>126</v>
      </c>
      <c r="E519" t="s">
        <v>129</v>
      </c>
      <c r="F519">
        <v>1</v>
      </c>
      <c r="G519">
        <v>96</v>
      </c>
      <c r="I519" s="160">
        <v>44002</v>
      </c>
    </row>
    <row r="520" spans="2:9" x14ac:dyDescent="0.35">
      <c r="B520">
        <v>518</v>
      </c>
      <c r="C520">
        <v>44002</v>
      </c>
      <c r="D520" t="s">
        <v>124</v>
      </c>
      <c r="E520" t="s">
        <v>130</v>
      </c>
      <c r="F520">
        <v>1</v>
      </c>
      <c r="G520">
        <v>35</v>
      </c>
      <c r="I520" s="160">
        <v>44002</v>
      </c>
    </row>
    <row r="521" spans="2:9" x14ac:dyDescent="0.35">
      <c r="B521">
        <v>519</v>
      </c>
      <c r="C521">
        <v>44003</v>
      </c>
      <c r="D521" t="s">
        <v>125</v>
      </c>
      <c r="E521" t="s">
        <v>130</v>
      </c>
      <c r="F521">
        <v>2</v>
      </c>
      <c r="G521">
        <v>1558</v>
      </c>
      <c r="I521" s="160">
        <v>44003</v>
      </c>
    </row>
    <row r="522" spans="2:9" x14ac:dyDescent="0.35">
      <c r="B522">
        <v>520</v>
      </c>
      <c r="C522">
        <v>44003</v>
      </c>
      <c r="D522" t="s">
        <v>123</v>
      </c>
      <c r="E522" t="s">
        <v>128</v>
      </c>
      <c r="F522">
        <v>2</v>
      </c>
      <c r="G522">
        <v>680</v>
      </c>
      <c r="I522" s="160">
        <v>44003</v>
      </c>
    </row>
    <row r="523" spans="2:9" x14ac:dyDescent="0.35">
      <c r="B523">
        <v>521</v>
      </c>
      <c r="C523">
        <v>44003</v>
      </c>
      <c r="D523" t="s">
        <v>125</v>
      </c>
      <c r="E523" t="s">
        <v>130</v>
      </c>
      <c r="F523">
        <v>1</v>
      </c>
      <c r="G523">
        <v>275</v>
      </c>
      <c r="I523" s="160">
        <v>44003</v>
      </c>
    </row>
    <row r="524" spans="2:9" x14ac:dyDescent="0.35">
      <c r="B524">
        <v>522</v>
      </c>
      <c r="C524">
        <v>44004</v>
      </c>
      <c r="D524" t="s">
        <v>123</v>
      </c>
      <c r="E524" t="s">
        <v>127</v>
      </c>
      <c r="F524">
        <v>1</v>
      </c>
      <c r="G524">
        <v>176</v>
      </c>
      <c r="I524" s="160">
        <v>44004</v>
      </c>
    </row>
    <row r="525" spans="2:9" x14ac:dyDescent="0.35">
      <c r="B525">
        <v>523</v>
      </c>
      <c r="C525">
        <v>44004</v>
      </c>
      <c r="D525" t="s">
        <v>125</v>
      </c>
      <c r="E525" t="s">
        <v>128</v>
      </c>
      <c r="F525">
        <v>1</v>
      </c>
      <c r="G525">
        <v>1053</v>
      </c>
      <c r="I525" s="160">
        <v>44004</v>
      </c>
    </row>
    <row r="526" spans="2:9" x14ac:dyDescent="0.35">
      <c r="B526">
        <v>524</v>
      </c>
      <c r="C526">
        <v>44004</v>
      </c>
      <c r="D526" t="s">
        <v>123</v>
      </c>
      <c r="E526" t="s">
        <v>127</v>
      </c>
      <c r="F526">
        <v>4</v>
      </c>
      <c r="G526">
        <v>1168</v>
      </c>
      <c r="I526" s="160">
        <v>44004</v>
      </c>
    </row>
    <row r="527" spans="2:9" x14ac:dyDescent="0.35">
      <c r="B527">
        <v>525</v>
      </c>
      <c r="C527">
        <v>44005</v>
      </c>
      <c r="D527" t="s">
        <v>125</v>
      </c>
      <c r="E527" t="s">
        <v>129</v>
      </c>
      <c r="F527">
        <v>1</v>
      </c>
      <c r="G527">
        <v>289</v>
      </c>
      <c r="I527" s="160">
        <v>44005</v>
      </c>
    </row>
    <row r="528" spans="2:9" x14ac:dyDescent="0.35">
      <c r="B528">
        <v>526</v>
      </c>
      <c r="C528">
        <v>44005</v>
      </c>
      <c r="D528" t="s">
        <v>123</v>
      </c>
      <c r="E528" t="s">
        <v>130</v>
      </c>
      <c r="F528">
        <v>1</v>
      </c>
      <c r="G528">
        <v>168</v>
      </c>
      <c r="I528" s="160">
        <v>44005</v>
      </c>
    </row>
    <row r="529" spans="2:9" x14ac:dyDescent="0.35">
      <c r="B529">
        <v>527</v>
      </c>
      <c r="C529">
        <v>44005</v>
      </c>
      <c r="D529" t="s">
        <v>125</v>
      </c>
      <c r="E529" t="s">
        <v>127</v>
      </c>
      <c r="F529">
        <v>2</v>
      </c>
      <c r="G529">
        <v>1084</v>
      </c>
      <c r="I529" s="160">
        <v>44005</v>
      </c>
    </row>
    <row r="530" spans="2:9" x14ac:dyDescent="0.35">
      <c r="B530">
        <v>528</v>
      </c>
      <c r="C530">
        <v>44006</v>
      </c>
      <c r="D530" t="s">
        <v>126</v>
      </c>
      <c r="E530" t="s">
        <v>128</v>
      </c>
      <c r="F530">
        <v>1</v>
      </c>
      <c r="G530">
        <v>172</v>
      </c>
      <c r="I530" s="160">
        <v>44006</v>
      </c>
    </row>
    <row r="531" spans="2:9" x14ac:dyDescent="0.35">
      <c r="B531">
        <v>529</v>
      </c>
      <c r="C531">
        <v>44006</v>
      </c>
      <c r="D531" t="s">
        <v>124</v>
      </c>
      <c r="E531" t="s">
        <v>130</v>
      </c>
      <c r="F531">
        <v>5</v>
      </c>
      <c r="G531">
        <v>175</v>
      </c>
      <c r="I531" s="160">
        <v>44006</v>
      </c>
    </row>
    <row r="532" spans="2:9" x14ac:dyDescent="0.35">
      <c r="B532">
        <v>530</v>
      </c>
      <c r="C532">
        <v>44006</v>
      </c>
      <c r="D532" t="s">
        <v>126</v>
      </c>
      <c r="E532" t="s">
        <v>127</v>
      </c>
      <c r="F532">
        <v>1</v>
      </c>
      <c r="G532">
        <v>148</v>
      </c>
      <c r="I532" s="160">
        <v>44006</v>
      </c>
    </row>
    <row r="533" spans="2:9" x14ac:dyDescent="0.35">
      <c r="B533">
        <v>531</v>
      </c>
      <c r="C533">
        <v>44007</v>
      </c>
      <c r="D533" t="s">
        <v>124</v>
      </c>
      <c r="E533" t="s">
        <v>128</v>
      </c>
      <c r="F533">
        <v>1</v>
      </c>
      <c r="G533">
        <v>44</v>
      </c>
      <c r="I533" s="160">
        <v>44007</v>
      </c>
    </row>
    <row r="534" spans="2:9" x14ac:dyDescent="0.35">
      <c r="B534">
        <v>532</v>
      </c>
      <c r="C534">
        <v>44007</v>
      </c>
      <c r="D534" t="s">
        <v>126</v>
      </c>
      <c r="E534" t="s">
        <v>127</v>
      </c>
      <c r="F534">
        <v>1</v>
      </c>
      <c r="G534">
        <v>198</v>
      </c>
      <c r="I534" s="160">
        <v>44007</v>
      </c>
    </row>
    <row r="535" spans="2:9" x14ac:dyDescent="0.35">
      <c r="B535">
        <v>533</v>
      </c>
      <c r="C535">
        <v>44007</v>
      </c>
      <c r="D535" t="s">
        <v>124</v>
      </c>
      <c r="E535" t="s">
        <v>129</v>
      </c>
      <c r="F535">
        <v>5</v>
      </c>
      <c r="G535">
        <v>260</v>
      </c>
      <c r="I535" s="160">
        <v>44007</v>
      </c>
    </row>
    <row r="536" spans="2:9" x14ac:dyDescent="0.35">
      <c r="B536">
        <v>534</v>
      </c>
      <c r="C536">
        <v>44008</v>
      </c>
      <c r="D536" t="s">
        <v>126</v>
      </c>
      <c r="E536" t="s">
        <v>130</v>
      </c>
      <c r="F536">
        <v>1</v>
      </c>
      <c r="G536">
        <v>107</v>
      </c>
      <c r="I536" s="160">
        <v>44008</v>
      </c>
    </row>
    <row r="537" spans="2:9" x14ac:dyDescent="0.35">
      <c r="B537">
        <v>535</v>
      </c>
      <c r="C537">
        <v>44008</v>
      </c>
      <c r="D537" t="s">
        <v>124</v>
      </c>
      <c r="E537" t="s">
        <v>127</v>
      </c>
      <c r="F537">
        <v>1</v>
      </c>
      <c r="G537">
        <v>33</v>
      </c>
      <c r="I537" s="160">
        <v>44008</v>
      </c>
    </row>
    <row r="538" spans="2:9" x14ac:dyDescent="0.35">
      <c r="B538">
        <v>536</v>
      </c>
      <c r="C538">
        <v>44008</v>
      </c>
      <c r="D538" t="s">
        <v>126</v>
      </c>
      <c r="E538" t="s">
        <v>128</v>
      </c>
      <c r="F538">
        <v>2</v>
      </c>
      <c r="G538">
        <v>254</v>
      </c>
      <c r="I538" s="160">
        <v>44008</v>
      </c>
    </row>
    <row r="539" spans="2:9" x14ac:dyDescent="0.35">
      <c r="B539">
        <v>537</v>
      </c>
      <c r="C539">
        <v>44009</v>
      </c>
      <c r="D539" t="s">
        <v>123</v>
      </c>
      <c r="E539" t="s">
        <v>130</v>
      </c>
      <c r="F539">
        <v>7</v>
      </c>
      <c r="G539">
        <v>2233</v>
      </c>
      <c r="I539" s="160">
        <v>44009</v>
      </c>
    </row>
    <row r="540" spans="2:9" x14ac:dyDescent="0.35">
      <c r="B540">
        <v>538</v>
      </c>
      <c r="C540">
        <v>44009</v>
      </c>
      <c r="D540" t="s">
        <v>125</v>
      </c>
      <c r="E540" t="s">
        <v>127</v>
      </c>
      <c r="F540">
        <v>1</v>
      </c>
      <c r="G540">
        <v>847</v>
      </c>
      <c r="I540" s="160">
        <v>44009</v>
      </c>
    </row>
    <row r="541" spans="2:9" x14ac:dyDescent="0.35">
      <c r="B541">
        <v>539</v>
      </c>
      <c r="C541">
        <v>44009</v>
      </c>
      <c r="D541" t="s">
        <v>123</v>
      </c>
      <c r="E541" t="s">
        <v>128</v>
      </c>
      <c r="F541">
        <v>1</v>
      </c>
      <c r="G541">
        <v>270</v>
      </c>
      <c r="I541" s="160">
        <v>44009</v>
      </c>
    </row>
    <row r="542" spans="2:9" x14ac:dyDescent="0.35">
      <c r="B542">
        <v>540</v>
      </c>
      <c r="C542">
        <v>44010</v>
      </c>
      <c r="D542" t="s">
        <v>125</v>
      </c>
      <c r="E542" t="s">
        <v>127</v>
      </c>
      <c r="F542">
        <v>1</v>
      </c>
      <c r="G542">
        <v>732</v>
      </c>
      <c r="I542" s="160">
        <v>44010</v>
      </c>
    </row>
    <row r="543" spans="2:9" x14ac:dyDescent="0.35">
      <c r="B543">
        <v>541</v>
      </c>
      <c r="C543">
        <v>44010</v>
      </c>
      <c r="D543" t="s">
        <v>123</v>
      </c>
      <c r="E543" t="s">
        <v>129</v>
      </c>
      <c r="F543">
        <v>1</v>
      </c>
      <c r="G543">
        <v>97</v>
      </c>
      <c r="I543" s="160">
        <v>44010</v>
      </c>
    </row>
    <row r="544" spans="2:9" x14ac:dyDescent="0.35">
      <c r="B544">
        <v>542</v>
      </c>
      <c r="C544">
        <v>44010</v>
      </c>
      <c r="D544" t="s">
        <v>125</v>
      </c>
      <c r="E544" t="s">
        <v>130</v>
      </c>
      <c r="F544">
        <v>1</v>
      </c>
      <c r="G544">
        <v>882</v>
      </c>
      <c r="I544" s="160">
        <v>44010</v>
      </c>
    </row>
    <row r="545" spans="2:9" x14ac:dyDescent="0.35">
      <c r="B545">
        <v>543</v>
      </c>
      <c r="C545">
        <v>44011</v>
      </c>
      <c r="D545" t="s">
        <v>123</v>
      </c>
      <c r="E545" t="s">
        <v>127</v>
      </c>
      <c r="F545">
        <v>5</v>
      </c>
      <c r="G545">
        <v>1700</v>
      </c>
      <c r="I545" s="160">
        <v>44011</v>
      </c>
    </row>
    <row r="546" spans="2:9" x14ac:dyDescent="0.35">
      <c r="B546">
        <v>544</v>
      </c>
      <c r="C546">
        <v>44011</v>
      </c>
      <c r="D546" t="s">
        <v>125</v>
      </c>
      <c r="E546" t="s">
        <v>128</v>
      </c>
      <c r="F546">
        <v>2</v>
      </c>
      <c r="G546">
        <v>2092</v>
      </c>
      <c r="I546" s="160">
        <v>44011</v>
      </c>
    </row>
    <row r="547" spans="2:9" x14ac:dyDescent="0.35">
      <c r="B547">
        <v>545</v>
      </c>
      <c r="C547">
        <v>44011</v>
      </c>
      <c r="D547" t="s">
        <v>123</v>
      </c>
      <c r="E547" t="s">
        <v>129</v>
      </c>
      <c r="F547">
        <v>2</v>
      </c>
      <c r="G547">
        <v>518</v>
      </c>
      <c r="I547" s="160">
        <v>44011</v>
      </c>
    </row>
    <row r="548" spans="2:9" x14ac:dyDescent="0.35">
      <c r="B548">
        <v>546</v>
      </c>
      <c r="C548">
        <v>44012</v>
      </c>
      <c r="D548" t="s">
        <v>124</v>
      </c>
      <c r="E548" t="s">
        <v>127</v>
      </c>
      <c r="F548">
        <v>6</v>
      </c>
      <c r="G548">
        <v>186</v>
      </c>
      <c r="I548" s="160">
        <v>44012</v>
      </c>
    </row>
    <row r="549" spans="2:9" x14ac:dyDescent="0.35">
      <c r="B549">
        <v>547</v>
      </c>
      <c r="C549">
        <v>44012</v>
      </c>
      <c r="D549" t="s">
        <v>126</v>
      </c>
      <c r="E549" t="s">
        <v>128</v>
      </c>
      <c r="F549">
        <v>1</v>
      </c>
      <c r="G549">
        <v>90</v>
      </c>
      <c r="I549" s="160">
        <v>44012</v>
      </c>
    </row>
    <row r="550" spans="2:9" x14ac:dyDescent="0.35">
      <c r="B550">
        <v>548</v>
      </c>
      <c r="C550">
        <v>44012</v>
      </c>
      <c r="D550" t="s">
        <v>124</v>
      </c>
      <c r="E550" t="s">
        <v>127</v>
      </c>
      <c r="F550">
        <v>1</v>
      </c>
      <c r="G550">
        <v>63</v>
      </c>
      <c r="I550" s="160">
        <v>44012</v>
      </c>
    </row>
    <row r="551" spans="2:9" x14ac:dyDescent="0.35">
      <c r="B551">
        <v>549</v>
      </c>
      <c r="C551">
        <v>44013</v>
      </c>
      <c r="D551" t="s">
        <v>126</v>
      </c>
      <c r="E551" t="s">
        <v>129</v>
      </c>
      <c r="F551">
        <v>2</v>
      </c>
      <c r="G551">
        <v>140</v>
      </c>
      <c r="I551" s="160">
        <v>44013</v>
      </c>
    </row>
    <row r="552" spans="2:9" x14ac:dyDescent="0.35">
      <c r="B552">
        <v>550</v>
      </c>
      <c r="C552">
        <v>44013</v>
      </c>
      <c r="D552" t="s">
        <v>124</v>
      </c>
      <c r="E552" t="s">
        <v>130</v>
      </c>
      <c r="F552">
        <v>5</v>
      </c>
      <c r="G552">
        <v>200</v>
      </c>
      <c r="I552" s="160">
        <v>44013</v>
      </c>
    </row>
    <row r="553" spans="2:9" x14ac:dyDescent="0.35">
      <c r="B553">
        <v>551</v>
      </c>
      <c r="C553">
        <v>44013</v>
      </c>
      <c r="D553" t="s">
        <v>126</v>
      </c>
      <c r="E553" t="s">
        <v>127</v>
      </c>
      <c r="F553">
        <v>1</v>
      </c>
      <c r="G553">
        <v>164</v>
      </c>
      <c r="I553" s="160">
        <v>44013</v>
      </c>
    </row>
    <row r="554" spans="2:9" x14ac:dyDescent="0.35">
      <c r="B554">
        <v>552</v>
      </c>
      <c r="C554">
        <v>44014</v>
      </c>
      <c r="D554" t="s">
        <v>124</v>
      </c>
      <c r="E554" t="s">
        <v>128</v>
      </c>
      <c r="F554">
        <v>6</v>
      </c>
      <c r="G554">
        <v>390</v>
      </c>
      <c r="I554" s="160">
        <v>44014</v>
      </c>
    </row>
    <row r="555" spans="2:9" x14ac:dyDescent="0.35">
      <c r="B555">
        <v>553</v>
      </c>
      <c r="C555">
        <v>44014</v>
      </c>
      <c r="D555" t="s">
        <v>126</v>
      </c>
      <c r="E555" t="s">
        <v>129</v>
      </c>
      <c r="F555">
        <v>1</v>
      </c>
      <c r="G555">
        <v>73</v>
      </c>
      <c r="I555" s="160">
        <v>44014</v>
      </c>
    </row>
    <row r="556" spans="2:9" x14ac:dyDescent="0.35">
      <c r="B556">
        <v>554</v>
      </c>
      <c r="C556">
        <v>44014</v>
      </c>
      <c r="D556" t="s">
        <v>124</v>
      </c>
      <c r="E556" t="s">
        <v>130</v>
      </c>
      <c r="F556">
        <v>8</v>
      </c>
      <c r="G556">
        <v>464</v>
      </c>
      <c r="I556" s="160">
        <v>44014</v>
      </c>
    </row>
    <row r="557" spans="2:9" x14ac:dyDescent="0.35">
      <c r="B557">
        <v>555</v>
      </c>
      <c r="C557">
        <v>44015</v>
      </c>
      <c r="D557" t="s">
        <v>125</v>
      </c>
      <c r="E557" t="s">
        <v>128</v>
      </c>
      <c r="F557">
        <v>1</v>
      </c>
      <c r="G557">
        <v>286</v>
      </c>
      <c r="I557" s="160">
        <v>44015</v>
      </c>
    </row>
    <row r="558" spans="2:9" x14ac:dyDescent="0.35">
      <c r="B558">
        <v>556</v>
      </c>
      <c r="C558">
        <v>44015</v>
      </c>
      <c r="D558" t="s">
        <v>123</v>
      </c>
      <c r="E558" t="s">
        <v>127</v>
      </c>
      <c r="F558">
        <v>1</v>
      </c>
      <c r="G558">
        <v>162</v>
      </c>
      <c r="I558" s="160">
        <v>44015</v>
      </c>
    </row>
    <row r="559" spans="2:9" x14ac:dyDescent="0.35">
      <c r="B559">
        <v>557</v>
      </c>
      <c r="C559">
        <v>44015</v>
      </c>
      <c r="D559" t="s">
        <v>125</v>
      </c>
      <c r="E559" t="s">
        <v>129</v>
      </c>
      <c r="F559">
        <v>1</v>
      </c>
      <c r="G559">
        <v>763</v>
      </c>
      <c r="I559" s="160">
        <v>44015</v>
      </c>
    </row>
    <row r="560" spans="2:9" x14ac:dyDescent="0.35">
      <c r="B560">
        <v>558</v>
      </c>
      <c r="C560">
        <v>44016</v>
      </c>
      <c r="D560" t="s">
        <v>123</v>
      </c>
      <c r="E560" t="s">
        <v>130</v>
      </c>
      <c r="F560">
        <v>1</v>
      </c>
      <c r="G560">
        <v>172</v>
      </c>
      <c r="I560" s="160">
        <v>44016</v>
      </c>
    </row>
    <row r="561" spans="2:9" x14ac:dyDescent="0.35">
      <c r="B561">
        <v>559</v>
      </c>
      <c r="C561">
        <v>44016</v>
      </c>
      <c r="D561" t="s">
        <v>125</v>
      </c>
      <c r="E561" t="s">
        <v>127</v>
      </c>
      <c r="F561">
        <v>3</v>
      </c>
      <c r="G561">
        <v>1116</v>
      </c>
      <c r="I561" s="160">
        <v>44016</v>
      </c>
    </row>
    <row r="562" spans="2:9" x14ac:dyDescent="0.35">
      <c r="B562">
        <v>560</v>
      </c>
      <c r="C562">
        <v>44016</v>
      </c>
      <c r="D562" t="s">
        <v>123</v>
      </c>
      <c r="E562" t="s">
        <v>128</v>
      </c>
      <c r="F562">
        <v>5</v>
      </c>
      <c r="G562">
        <v>1245</v>
      </c>
      <c r="I562" s="160">
        <v>44016</v>
      </c>
    </row>
    <row r="563" spans="2:9" x14ac:dyDescent="0.35">
      <c r="B563">
        <v>561</v>
      </c>
      <c r="C563">
        <v>44017</v>
      </c>
      <c r="D563" t="s">
        <v>125</v>
      </c>
      <c r="E563" t="s">
        <v>129</v>
      </c>
      <c r="F563">
        <v>1</v>
      </c>
      <c r="G563">
        <v>1080</v>
      </c>
      <c r="I563" s="160">
        <v>44017</v>
      </c>
    </row>
    <row r="564" spans="2:9" x14ac:dyDescent="0.35">
      <c r="B564">
        <v>562</v>
      </c>
      <c r="C564">
        <v>44017</v>
      </c>
      <c r="D564" t="s">
        <v>123</v>
      </c>
      <c r="E564" t="s">
        <v>130</v>
      </c>
      <c r="F564">
        <v>1</v>
      </c>
      <c r="G564">
        <v>67</v>
      </c>
      <c r="I564" s="160">
        <v>44017</v>
      </c>
    </row>
    <row r="565" spans="2:9" x14ac:dyDescent="0.35">
      <c r="B565">
        <v>563</v>
      </c>
      <c r="C565">
        <v>44017</v>
      </c>
      <c r="D565" t="s">
        <v>125</v>
      </c>
      <c r="E565" t="s">
        <v>128</v>
      </c>
      <c r="F565">
        <v>1</v>
      </c>
      <c r="G565">
        <v>555</v>
      </c>
      <c r="I565" s="160">
        <v>44017</v>
      </c>
    </row>
    <row r="566" spans="2:9" x14ac:dyDescent="0.35">
      <c r="B566">
        <v>564</v>
      </c>
      <c r="C566">
        <v>44018</v>
      </c>
      <c r="D566" t="s">
        <v>126</v>
      </c>
      <c r="E566" t="s">
        <v>127</v>
      </c>
      <c r="F566">
        <v>1</v>
      </c>
      <c r="G566">
        <v>178</v>
      </c>
      <c r="I566" s="160">
        <v>44018</v>
      </c>
    </row>
    <row r="567" spans="2:9" x14ac:dyDescent="0.35">
      <c r="B567">
        <v>565</v>
      </c>
      <c r="C567">
        <v>44018</v>
      </c>
      <c r="D567" t="s">
        <v>124</v>
      </c>
      <c r="E567" t="s">
        <v>129</v>
      </c>
      <c r="F567">
        <v>2</v>
      </c>
      <c r="G567">
        <v>68</v>
      </c>
      <c r="I567" s="160">
        <v>44018</v>
      </c>
    </row>
    <row r="568" spans="2:9" x14ac:dyDescent="0.35">
      <c r="B568">
        <v>566</v>
      </c>
      <c r="C568">
        <v>44018</v>
      </c>
      <c r="D568" t="s">
        <v>126</v>
      </c>
      <c r="E568" t="s">
        <v>130</v>
      </c>
      <c r="F568">
        <v>1</v>
      </c>
      <c r="G568">
        <v>77</v>
      </c>
      <c r="I568" s="160">
        <v>44018</v>
      </c>
    </row>
    <row r="569" spans="2:9" x14ac:dyDescent="0.35">
      <c r="B569">
        <v>567</v>
      </c>
      <c r="C569">
        <v>44019</v>
      </c>
      <c r="D569" t="s">
        <v>124</v>
      </c>
      <c r="E569" t="s">
        <v>127</v>
      </c>
      <c r="F569">
        <v>2</v>
      </c>
      <c r="G569">
        <v>110</v>
      </c>
      <c r="I569" s="160">
        <v>44019</v>
      </c>
    </row>
    <row r="570" spans="2:9" x14ac:dyDescent="0.35">
      <c r="B570">
        <v>568</v>
      </c>
      <c r="C570">
        <v>44019</v>
      </c>
      <c r="D570" t="s">
        <v>126</v>
      </c>
      <c r="E570" t="s">
        <v>128</v>
      </c>
      <c r="F570">
        <v>1</v>
      </c>
      <c r="G570">
        <v>107</v>
      </c>
      <c r="I570" s="160">
        <v>44019</v>
      </c>
    </row>
    <row r="571" spans="2:9" x14ac:dyDescent="0.35">
      <c r="B571">
        <v>569</v>
      </c>
      <c r="C571">
        <v>44019</v>
      </c>
      <c r="D571" t="s">
        <v>124</v>
      </c>
      <c r="E571" t="s">
        <v>129</v>
      </c>
      <c r="F571">
        <v>4</v>
      </c>
      <c r="G571">
        <v>216</v>
      </c>
      <c r="I571" s="160">
        <v>44019</v>
      </c>
    </row>
    <row r="572" spans="2:9" x14ac:dyDescent="0.35">
      <c r="B572">
        <v>570</v>
      </c>
      <c r="C572">
        <v>44020</v>
      </c>
      <c r="D572" t="s">
        <v>126</v>
      </c>
      <c r="E572" t="s">
        <v>130</v>
      </c>
      <c r="F572">
        <v>2</v>
      </c>
      <c r="G572">
        <v>266</v>
      </c>
      <c r="I572" s="160">
        <v>44020</v>
      </c>
    </row>
    <row r="573" spans="2:9" x14ac:dyDescent="0.35">
      <c r="B573">
        <v>571</v>
      </c>
      <c r="C573">
        <v>44020</v>
      </c>
      <c r="D573" t="s">
        <v>124</v>
      </c>
      <c r="E573" t="s">
        <v>128</v>
      </c>
      <c r="F573">
        <v>1</v>
      </c>
      <c r="G573">
        <v>61</v>
      </c>
      <c r="I573" s="160">
        <v>44020</v>
      </c>
    </row>
    <row r="574" spans="2:9" x14ac:dyDescent="0.35">
      <c r="B574">
        <v>572</v>
      </c>
      <c r="C574">
        <v>44020</v>
      </c>
      <c r="D574" t="s">
        <v>126</v>
      </c>
      <c r="E574" t="s">
        <v>130</v>
      </c>
      <c r="F574">
        <v>1</v>
      </c>
      <c r="G574">
        <v>169</v>
      </c>
      <c r="I574" s="160">
        <v>44020</v>
      </c>
    </row>
    <row r="575" spans="2:9" x14ac:dyDescent="0.35">
      <c r="B575">
        <v>573</v>
      </c>
      <c r="C575">
        <v>44021</v>
      </c>
      <c r="D575" t="s">
        <v>123</v>
      </c>
      <c r="E575" t="s">
        <v>129</v>
      </c>
      <c r="F575">
        <v>1</v>
      </c>
      <c r="G575">
        <v>228</v>
      </c>
      <c r="I575" s="160">
        <v>44021</v>
      </c>
    </row>
    <row r="576" spans="2:9" x14ac:dyDescent="0.35">
      <c r="B576">
        <v>574</v>
      </c>
      <c r="C576">
        <v>44021</v>
      </c>
      <c r="D576" t="s">
        <v>125</v>
      </c>
      <c r="E576" t="s">
        <v>130</v>
      </c>
      <c r="F576">
        <v>2</v>
      </c>
      <c r="G576">
        <v>1816</v>
      </c>
      <c r="I576" s="160">
        <v>44021</v>
      </c>
    </row>
    <row r="577" spans="2:9" x14ac:dyDescent="0.35">
      <c r="B577">
        <v>575</v>
      </c>
      <c r="C577">
        <v>44021</v>
      </c>
      <c r="D577" t="s">
        <v>123</v>
      </c>
      <c r="E577" t="s">
        <v>127</v>
      </c>
      <c r="F577">
        <v>1</v>
      </c>
      <c r="G577">
        <v>318</v>
      </c>
      <c r="I577" s="160">
        <v>44021</v>
      </c>
    </row>
    <row r="578" spans="2:9" x14ac:dyDescent="0.35">
      <c r="B578">
        <v>576</v>
      </c>
      <c r="C578">
        <v>44022</v>
      </c>
      <c r="D578" t="s">
        <v>125</v>
      </c>
      <c r="E578" t="s">
        <v>128</v>
      </c>
      <c r="F578">
        <v>1</v>
      </c>
      <c r="G578">
        <v>1077</v>
      </c>
      <c r="I578" s="160">
        <v>44022</v>
      </c>
    </row>
    <row r="579" spans="2:9" x14ac:dyDescent="0.35">
      <c r="B579">
        <v>577</v>
      </c>
      <c r="C579">
        <v>44022</v>
      </c>
      <c r="D579" t="s">
        <v>123</v>
      </c>
      <c r="E579" t="s">
        <v>129</v>
      </c>
      <c r="F579">
        <v>1</v>
      </c>
      <c r="G579">
        <v>161</v>
      </c>
      <c r="I579" s="160">
        <v>44022</v>
      </c>
    </row>
    <row r="580" spans="2:9" x14ac:dyDescent="0.35">
      <c r="B580">
        <v>578</v>
      </c>
      <c r="C580">
        <v>44022</v>
      </c>
      <c r="D580" t="s">
        <v>125</v>
      </c>
      <c r="E580" t="s">
        <v>130</v>
      </c>
      <c r="F580">
        <v>2</v>
      </c>
      <c r="G580">
        <v>1892</v>
      </c>
      <c r="I580" s="160">
        <v>44022</v>
      </c>
    </row>
    <row r="581" spans="2:9" x14ac:dyDescent="0.35">
      <c r="B581">
        <v>579</v>
      </c>
      <c r="C581">
        <v>44023</v>
      </c>
      <c r="D581" t="s">
        <v>123</v>
      </c>
      <c r="E581" t="s">
        <v>128</v>
      </c>
      <c r="F581">
        <v>1</v>
      </c>
      <c r="G581">
        <v>102</v>
      </c>
      <c r="I581" s="160">
        <v>44023</v>
      </c>
    </row>
    <row r="582" spans="2:9" x14ac:dyDescent="0.35">
      <c r="B582">
        <v>580</v>
      </c>
      <c r="C582">
        <v>44023</v>
      </c>
      <c r="D582" t="s">
        <v>125</v>
      </c>
      <c r="E582" t="s">
        <v>130</v>
      </c>
      <c r="F582">
        <v>2</v>
      </c>
      <c r="G582">
        <v>998</v>
      </c>
      <c r="I582" s="160">
        <v>44023</v>
      </c>
    </row>
    <row r="583" spans="2:9" x14ac:dyDescent="0.35">
      <c r="B583">
        <v>581</v>
      </c>
      <c r="C583">
        <v>44023</v>
      </c>
      <c r="D583" t="s">
        <v>123</v>
      </c>
      <c r="E583" t="s">
        <v>127</v>
      </c>
      <c r="F583">
        <v>5</v>
      </c>
      <c r="G583">
        <v>1070</v>
      </c>
      <c r="I583" s="160">
        <v>44023</v>
      </c>
    </row>
    <row r="584" spans="2:9" x14ac:dyDescent="0.35">
      <c r="B584">
        <v>582</v>
      </c>
      <c r="C584">
        <v>44024</v>
      </c>
      <c r="D584" t="s">
        <v>124</v>
      </c>
      <c r="E584" t="s">
        <v>130</v>
      </c>
      <c r="F584">
        <v>3</v>
      </c>
      <c r="G584">
        <v>102</v>
      </c>
      <c r="I584" s="160">
        <v>44024</v>
      </c>
    </row>
    <row r="585" spans="2:9" x14ac:dyDescent="0.35">
      <c r="B585">
        <v>583</v>
      </c>
      <c r="C585">
        <v>44024</v>
      </c>
      <c r="D585" t="s">
        <v>126</v>
      </c>
      <c r="E585" t="s">
        <v>127</v>
      </c>
      <c r="F585">
        <v>1</v>
      </c>
      <c r="G585">
        <v>182</v>
      </c>
      <c r="I585" s="160">
        <v>44024</v>
      </c>
    </row>
    <row r="586" spans="2:9" x14ac:dyDescent="0.35">
      <c r="B586">
        <v>584</v>
      </c>
      <c r="C586">
        <v>44024</v>
      </c>
      <c r="D586" t="s">
        <v>124</v>
      </c>
      <c r="E586" t="s">
        <v>128</v>
      </c>
      <c r="F586">
        <v>2</v>
      </c>
      <c r="G586">
        <v>116</v>
      </c>
      <c r="I586" s="160">
        <v>44024</v>
      </c>
    </row>
    <row r="587" spans="2:9" x14ac:dyDescent="0.35">
      <c r="B587">
        <v>585</v>
      </c>
      <c r="C587">
        <v>44025</v>
      </c>
      <c r="D587" t="s">
        <v>126</v>
      </c>
      <c r="E587" t="s">
        <v>129</v>
      </c>
      <c r="F587">
        <v>1</v>
      </c>
      <c r="G587">
        <v>31</v>
      </c>
      <c r="I587" s="160">
        <v>44025</v>
      </c>
    </row>
    <row r="588" spans="2:9" x14ac:dyDescent="0.35">
      <c r="B588">
        <v>586</v>
      </c>
      <c r="C588">
        <v>44025</v>
      </c>
      <c r="D588" t="s">
        <v>124</v>
      </c>
      <c r="E588" t="s">
        <v>130</v>
      </c>
      <c r="F588">
        <v>1</v>
      </c>
      <c r="G588">
        <v>38</v>
      </c>
      <c r="I588" s="160">
        <v>44025</v>
      </c>
    </row>
    <row r="589" spans="2:9" x14ac:dyDescent="0.35">
      <c r="B589">
        <v>587</v>
      </c>
      <c r="C589">
        <v>44025</v>
      </c>
      <c r="D589" t="s">
        <v>126</v>
      </c>
      <c r="E589" t="s">
        <v>128</v>
      </c>
      <c r="F589">
        <v>1</v>
      </c>
      <c r="G589">
        <v>86</v>
      </c>
      <c r="I589" s="160">
        <v>44025</v>
      </c>
    </row>
    <row r="590" spans="2:9" x14ac:dyDescent="0.35">
      <c r="B590">
        <v>588</v>
      </c>
      <c r="C590">
        <v>44026</v>
      </c>
      <c r="D590" t="s">
        <v>124</v>
      </c>
      <c r="E590" t="s">
        <v>130</v>
      </c>
      <c r="F590">
        <v>2</v>
      </c>
      <c r="G590">
        <v>62</v>
      </c>
      <c r="I590" s="160">
        <v>44026</v>
      </c>
    </row>
    <row r="591" spans="2:9" x14ac:dyDescent="0.35">
      <c r="B591">
        <v>589</v>
      </c>
      <c r="C591">
        <v>44026</v>
      </c>
      <c r="D591" t="s">
        <v>126</v>
      </c>
      <c r="E591" t="s">
        <v>127</v>
      </c>
      <c r="F591">
        <v>1</v>
      </c>
      <c r="G591">
        <v>118</v>
      </c>
      <c r="I591" s="160">
        <v>44026</v>
      </c>
    </row>
    <row r="592" spans="2:9" x14ac:dyDescent="0.35">
      <c r="B592">
        <v>590</v>
      </c>
      <c r="C592">
        <v>44026</v>
      </c>
      <c r="D592" t="s">
        <v>124</v>
      </c>
      <c r="E592" t="s">
        <v>128</v>
      </c>
      <c r="F592">
        <v>1</v>
      </c>
      <c r="G592">
        <v>37</v>
      </c>
      <c r="I592" s="160">
        <v>44026</v>
      </c>
    </row>
    <row r="593" spans="2:9" x14ac:dyDescent="0.35">
      <c r="B593">
        <v>591</v>
      </c>
      <c r="C593">
        <v>44027</v>
      </c>
      <c r="D593" t="s">
        <v>125</v>
      </c>
      <c r="E593" t="s">
        <v>127</v>
      </c>
      <c r="F593">
        <v>3</v>
      </c>
      <c r="G593">
        <v>3525</v>
      </c>
      <c r="I593" s="160">
        <v>44027</v>
      </c>
    </row>
    <row r="594" spans="2:9" x14ac:dyDescent="0.35">
      <c r="B594">
        <v>592</v>
      </c>
      <c r="C594">
        <v>44027</v>
      </c>
      <c r="D594" t="s">
        <v>123</v>
      </c>
      <c r="E594" t="s">
        <v>128</v>
      </c>
      <c r="F594">
        <v>1</v>
      </c>
      <c r="G594">
        <v>90</v>
      </c>
      <c r="I594" s="160">
        <v>44027</v>
      </c>
    </row>
    <row r="595" spans="2:9" x14ac:dyDescent="0.35">
      <c r="B595">
        <v>593</v>
      </c>
      <c r="C595">
        <v>44027</v>
      </c>
      <c r="D595" t="s">
        <v>125</v>
      </c>
      <c r="E595" t="s">
        <v>129</v>
      </c>
      <c r="F595">
        <v>1</v>
      </c>
      <c r="G595">
        <v>191</v>
      </c>
      <c r="I595" s="160">
        <v>44027</v>
      </c>
    </row>
    <row r="596" spans="2:9" x14ac:dyDescent="0.35">
      <c r="B596">
        <v>594</v>
      </c>
      <c r="C596">
        <v>44028</v>
      </c>
      <c r="D596" t="s">
        <v>123</v>
      </c>
      <c r="E596" t="s">
        <v>130</v>
      </c>
      <c r="F596">
        <v>1</v>
      </c>
      <c r="G596">
        <v>171</v>
      </c>
      <c r="I596" s="160">
        <v>44028</v>
      </c>
    </row>
    <row r="597" spans="2:9" x14ac:dyDescent="0.35">
      <c r="B597">
        <v>595</v>
      </c>
      <c r="C597">
        <v>44028</v>
      </c>
      <c r="D597" t="s">
        <v>125</v>
      </c>
      <c r="E597" t="s">
        <v>128</v>
      </c>
      <c r="F597">
        <v>1</v>
      </c>
      <c r="G597">
        <v>253</v>
      </c>
      <c r="I597" s="160">
        <v>44028</v>
      </c>
    </row>
    <row r="598" spans="2:9" x14ac:dyDescent="0.35">
      <c r="B598">
        <v>596</v>
      </c>
      <c r="C598">
        <v>44028</v>
      </c>
      <c r="D598" t="s">
        <v>123</v>
      </c>
      <c r="E598" t="s">
        <v>130</v>
      </c>
      <c r="F598">
        <v>5</v>
      </c>
      <c r="G598">
        <v>1130</v>
      </c>
      <c r="I598" s="160">
        <v>44028</v>
      </c>
    </row>
    <row r="599" spans="2:9" x14ac:dyDescent="0.35">
      <c r="B599">
        <v>597</v>
      </c>
      <c r="C599">
        <v>44029</v>
      </c>
      <c r="D599" t="s">
        <v>125</v>
      </c>
      <c r="E599" t="s">
        <v>127</v>
      </c>
      <c r="F599">
        <v>1</v>
      </c>
      <c r="G599">
        <v>439</v>
      </c>
      <c r="I599" s="160">
        <v>44029</v>
      </c>
    </row>
    <row r="600" spans="2:9" x14ac:dyDescent="0.35">
      <c r="B600">
        <v>598</v>
      </c>
      <c r="C600">
        <v>44029</v>
      </c>
      <c r="D600" t="s">
        <v>123</v>
      </c>
      <c r="E600" t="s">
        <v>128</v>
      </c>
      <c r="F600">
        <v>3</v>
      </c>
      <c r="G600">
        <v>240</v>
      </c>
      <c r="I600" s="160">
        <v>44029</v>
      </c>
    </row>
    <row r="601" spans="2:9" x14ac:dyDescent="0.35">
      <c r="B601">
        <v>599</v>
      </c>
      <c r="C601">
        <v>44029</v>
      </c>
      <c r="D601" t="s">
        <v>125</v>
      </c>
      <c r="E601" t="s">
        <v>127</v>
      </c>
      <c r="F601">
        <v>2</v>
      </c>
      <c r="G601">
        <v>2500</v>
      </c>
      <c r="I601" s="160">
        <v>44029</v>
      </c>
    </row>
    <row r="602" spans="2:9" x14ac:dyDescent="0.35">
      <c r="B602">
        <v>600</v>
      </c>
      <c r="C602">
        <v>44030</v>
      </c>
      <c r="D602" t="s">
        <v>126</v>
      </c>
      <c r="E602" t="s">
        <v>128</v>
      </c>
      <c r="F602">
        <v>2</v>
      </c>
      <c r="G602">
        <v>72</v>
      </c>
      <c r="I602" s="160">
        <v>44030</v>
      </c>
    </row>
    <row r="603" spans="2:9" x14ac:dyDescent="0.35">
      <c r="B603">
        <v>601</v>
      </c>
      <c r="C603">
        <v>44030</v>
      </c>
      <c r="D603" t="s">
        <v>124</v>
      </c>
      <c r="E603" t="s">
        <v>129</v>
      </c>
      <c r="F603">
        <v>1</v>
      </c>
      <c r="G603">
        <v>48</v>
      </c>
      <c r="I603" s="160">
        <v>44030</v>
      </c>
    </row>
    <row r="604" spans="2:9" x14ac:dyDescent="0.35">
      <c r="B604">
        <v>602</v>
      </c>
      <c r="C604">
        <v>44030</v>
      </c>
      <c r="D604" t="s">
        <v>126</v>
      </c>
      <c r="E604" t="s">
        <v>130</v>
      </c>
      <c r="F604">
        <v>1</v>
      </c>
      <c r="G604">
        <v>52</v>
      </c>
      <c r="I604" s="160">
        <v>44030</v>
      </c>
    </row>
    <row r="605" spans="2:9" x14ac:dyDescent="0.35">
      <c r="B605">
        <v>603</v>
      </c>
      <c r="C605">
        <v>44031</v>
      </c>
      <c r="D605" t="s">
        <v>124</v>
      </c>
      <c r="E605" t="s">
        <v>128</v>
      </c>
      <c r="F605">
        <v>4</v>
      </c>
      <c r="G605">
        <v>160</v>
      </c>
      <c r="I605" s="160">
        <v>44031</v>
      </c>
    </row>
    <row r="606" spans="2:9" x14ac:dyDescent="0.35">
      <c r="B606">
        <v>604</v>
      </c>
      <c r="C606">
        <v>44031</v>
      </c>
      <c r="D606" t="s">
        <v>126</v>
      </c>
      <c r="E606" t="s">
        <v>130</v>
      </c>
      <c r="F606">
        <v>1</v>
      </c>
      <c r="G606">
        <v>109</v>
      </c>
      <c r="I606" s="160">
        <v>44031</v>
      </c>
    </row>
    <row r="607" spans="2:9" x14ac:dyDescent="0.35">
      <c r="B607">
        <v>605</v>
      </c>
      <c r="C607">
        <v>44031</v>
      </c>
      <c r="D607" t="s">
        <v>124</v>
      </c>
      <c r="E607" t="s">
        <v>127</v>
      </c>
      <c r="F607">
        <v>1</v>
      </c>
      <c r="G607">
        <v>63</v>
      </c>
      <c r="I607" s="160">
        <v>44031</v>
      </c>
    </row>
    <row r="608" spans="2:9" x14ac:dyDescent="0.35">
      <c r="B608">
        <v>606</v>
      </c>
      <c r="C608">
        <v>44032</v>
      </c>
      <c r="D608" t="s">
        <v>126</v>
      </c>
      <c r="E608" t="s">
        <v>128</v>
      </c>
      <c r="F608">
        <v>2</v>
      </c>
      <c r="G608">
        <v>282</v>
      </c>
      <c r="I608" s="160">
        <v>44032</v>
      </c>
    </row>
    <row r="609" spans="2:9" x14ac:dyDescent="0.35">
      <c r="B609">
        <v>607</v>
      </c>
      <c r="C609">
        <v>44032</v>
      </c>
      <c r="D609" t="s">
        <v>124</v>
      </c>
      <c r="E609" t="s">
        <v>127</v>
      </c>
      <c r="F609">
        <v>4</v>
      </c>
      <c r="G609">
        <v>208</v>
      </c>
      <c r="I609" s="160">
        <v>44032</v>
      </c>
    </row>
    <row r="610" spans="2:9" x14ac:dyDescent="0.35">
      <c r="B610">
        <v>608</v>
      </c>
      <c r="C610">
        <v>44032</v>
      </c>
      <c r="D610" t="s">
        <v>126</v>
      </c>
      <c r="E610" t="s">
        <v>129</v>
      </c>
      <c r="F610">
        <v>1</v>
      </c>
      <c r="G610">
        <v>63</v>
      </c>
      <c r="I610" s="160">
        <v>44032</v>
      </c>
    </row>
    <row r="611" spans="2:9" x14ac:dyDescent="0.35">
      <c r="B611">
        <v>609</v>
      </c>
      <c r="C611">
        <v>44033</v>
      </c>
      <c r="D611" t="s">
        <v>123</v>
      </c>
      <c r="E611" t="s">
        <v>129</v>
      </c>
      <c r="F611">
        <v>8</v>
      </c>
      <c r="G611">
        <v>2040</v>
      </c>
      <c r="I611" s="160">
        <v>44033</v>
      </c>
    </row>
    <row r="612" spans="2:9" x14ac:dyDescent="0.35">
      <c r="B612">
        <v>610</v>
      </c>
      <c r="C612">
        <v>44033</v>
      </c>
      <c r="D612" t="s">
        <v>125</v>
      </c>
      <c r="E612" t="s">
        <v>130</v>
      </c>
      <c r="F612">
        <v>1</v>
      </c>
      <c r="G612">
        <v>1221</v>
      </c>
      <c r="I612" s="160">
        <v>44033</v>
      </c>
    </row>
    <row r="613" spans="2:9" x14ac:dyDescent="0.35">
      <c r="B613">
        <v>611</v>
      </c>
      <c r="C613">
        <v>44033</v>
      </c>
      <c r="D613" t="s">
        <v>123</v>
      </c>
      <c r="E613" t="s">
        <v>128</v>
      </c>
      <c r="F613">
        <v>5</v>
      </c>
      <c r="G613">
        <v>1735</v>
      </c>
      <c r="I613" s="160">
        <v>44033</v>
      </c>
    </row>
    <row r="614" spans="2:9" x14ac:dyDescent="0.35">
      <c r="B614">
        <v>612</v>
      </c>
      <c r="C614">
        <v>44034</v>
      </c>
      <c r="D614" t="s">
        <v>125</v>
      </c>
      <c r="E614" t="s">
        <v>130</v>
      </c>
      <c r="F614">
        <v>1</v>
      </c>
      <c r="G614">
        <v>839</v>
      </c>
      <c r="I614" s="160">
        <v>44034</v>
      </c>
    </row>
    <row r="615" spans="2:9" x14ac:dyDescent="0.35">
      <c r="B615">
        <v>613</v>
      </c>
      <c r="C615">
        <v>44034</v>
      </c>
      <c r="D615" t="s">
        <v>123</v>
      </c>
      <c r="E615" t="s">
        <v>127</v>
      </c>
      <c r="F615">
        <v>5</v>
      </c>
      <c r="G615">
        <v>1350</v>
      </c>
      <c r="I615" s="160">
        <v>44034</v>
      </c>
    </row>
    <row r="616" spans="2:9" x14ac:dyDescent="0.35">
      <c r="B616">
        <v>614</v>
      </c>
      <c r="C616">
        <v>44034</v>
      </c>
      <c r="D616" t="s">
        <v>125</v>
      </c>
      <c r="E616" t="s">
        <v>128</v>
      </c>
      <c r="F616">
        <v>2</v>
      </c>
      <c r="G616">
        <v>984</v>
      </c>
      <c r="I616" s="160">
        <v>44034</v>
      </c>
    </row>
    <row r="617" spans="2:9" x14ac:dyDescent="0.35">
      <c r="B617">
        <v>615</v>
      </c>
      <c r="C617">
        <v>44035</v>
      </c>
      <c r="D617" t="s">
        <v>123</v>
      </c>
      <c r="E617" t="s">
        <v>127</v>
      </c>
      <c r="F617">
        <v>1</v>
      </c>
      <c r="G617">
        <v>184</v>
      </c>
      <c r="I617" s="160">
        <v>44035</v>
      </c>
    </row>
    <row r="618" spans="2:9" x14ac:dyDescent="0.35">
      <c r="B618">
        <v>616</v>
      </c>
      <c r="C618">
        <v>44035</v>
      </c>
      <c r="D618" t="s">
        <v>125</v>
      </c>
      <c r="E618" t="s">
        <v>129</v>
      </c>
      <c r="F618">
        <v>1</v>
      </c>
      <c r="G618">
        <v>557</v>
      </c>
      <c r="I618" s="160">
        <v>44035</v>
      </c>
    </row>
    <row r="619" spans="2:9" x14ac:dyDescent="0.35">
      <c r="B619">
        <v>617</v>
      </c>
      <c r="C619">
        <v>44035</v>
      </c>
      <c r="D619" t="s">
        <v>123</v>
      </c>
      <c r="E619" t="s">
        <v>130</v>
      </c>
      <c r="F619">
        <v>4</v>
      </c>
      <c r="G619">
        <v>768</v>
      </c>
      <c r="I619" s="160">
        <v>44035</v>
      </c>
    </row>
    <row r="620" spans="2:9" x14ac:dyDescent="0.35">
      <c r="B620">
        <v>618</v>
      </c>
      <c r="C620">
        <v>44036</v>
      </c>
      <c r="D620" t="s">
        <v>124</v>
      </c>
      <c r="E620" t="s">
        <v>130</v>
      </c>
      <c r="F620">
        <v>4</v>
      </c>
      <c r="G620">
        <v>196</v>
      </c>
      <c r="I620" s="160">
        <v>44036</v>
      </c>
    </row>
    <row r="621" spans="2:9" x14ac:dyDescent="0.35">
      <c r="B621">
        <v>619</v>
      </c>
      <c r="C621">
        <v>44036</v>
      </c>
      <c r="D621" t="s">
        <v>126</v>
      </c>
      <c r="E621" t="s">
        <v>128</v>
      </c>
      <c r="F621">
        <v>1</v>
      </c>
      <c r="G621">
        <v>196</v>
      </c>
      <c r="I621" s="160">
        <v>44036</v>
      </c>
    </row>
    <row r="622" spans="2:9" x14ac:dyDescent="0.35">
      <c r="B622">
        <v>620</v>
      </c>
      <c r="C622">
        <v>44036</v>
      </c>
      <c r="D622" t="s">
        <v>124</v>
      </c>
      <c r="E622" t="s">
        <v>130</v>
      </c>
      <c r="F622">
        <v>1</v>
      </c>
      <c r="G622">
        <v>38</v>
      </c>
      <c r="I622" s="160">
        <v>44036</v>
      </c>
    </row>
    <row r="623" spans="2:9" x14ac:dyDescent="0.35">
      <c r="B623">
        <v>621</v>
      </c>
      <c r="C623">
        <v>44037</v>
      </c>
      <c r="D623" t="s">
        <v>126</v>
      </c>
      <c r="E623" t="s">
        <v>127</v>
      </c>
      <c r="F623">
        <v>2</v>
      </c>
      <c r="G623">
        <v>282</v>
      </c>
      <c r="I623" s="160">
        <v>44037</v>
      </c>
    </row>
    <row r="624" spans="2:9" x14ac:dyDescent="0.35">
      <c r="B624">
        <v>622</v>
      </c>
      <c r="C624">
        <v>44037</v>
      </c>
      <c r="D624" t="s">
        <v>124</v>
      </c>
      <c r="E624" t="s">
        <v>128</v>
      </c>
      <c r="F624">
        <v>3</v>
      </c>
      <c r="G624">
        <v>99</v>
      </c>
      <c r="I624" s="160">
        <v>44037</v>
      </c>
    </row>
    <row r="625" spans="2:9" x14ac:dyDescent="0.35">
      <c r="B625">
        <v>623</v>
      </c>
      <c r="C625">
        <v>44037</v>
      </c>
      <c r="D625" t="s">
        <v>126</v>
      </c>
      <c r="E625" t="s">
        <v>127</v>
      </c>
      <c r="F625">
        <v>1</v>
      </c>
      <c r="G625">
        <v>85</v>
      </c>
      <c r="I625" s="160">
        <v>44037</v>
      </c>
    </row>
    <row r="626" spans="2:9" x14ac:dyDescent="0.35">
      <c r="B626">
        <v>624</v>
      </c>
      <c r="C626">
        <v>44038</v>
      </c>
      <c r="D626" t="s">
        <v>124</v>
      </c>
      <c r="E626" t="s">
        <v>129</v>
      </c>
      <c r="F626">
        <v>3</v>
      </c>
      <c r="G626">
        <v>189</v>
      </c>
      <c r="I626" s="160">
        <v>44038</v>
      </c>
    </row>
    <row r="627" spans="2:9" x14ac:dyDescent="0.35">
      <c r="B627">
        <v>625</v>
      </c>
      <c r="C627">
        <v>44038</v>
      </c>
      <c r="D627" t="s">
        <v>126</v>
      </c>
      <c r="E627" t="s">
        <v>130</v>
      </c>
      <c r="F627">
        <v>1</v>
      </c>
      <c r="G627">
        <v>147</v>
      </c>
      <c r="I627" s="160">
        <v>44038</v>
      </c>
    </row>
    <row r="628" spans="2:9" x14ac:dyDescent="0.35">
      <c r="B628">
        <v>626</v>
      </c>
      <c r="C628">
        <v>44038</v>
      </c>
      <c r="D628" t="s">
        <v>124</v>
      </c>
      <c r="E628" t="s">
        <v>127</v>
      </c>
      <c r="F628">
        <v>1</v>
      </c>
      <c r="G628">
        <v>41</v>
      </c>
      <c r="I628" s="160">
        <v>44038</v>
      </c>
    </row>
    <row r="629" spans="2:9" x14ac:dyDescent="0.35">
      <c r="B629">
        <v>627</v>
      </c>
      <c r="C629">
        <v>44039</v>
      </c>
      <c r="D629" t="s">
        <v>125</v>
      </c>
      <c r="E629" t="s">
        <v>128</v>
      </c>
      <c r="F629">
        <v>1</v>
      </c>
      <c r="G629">
        <v>415</v>
      </c>
      <c r="I629" s="160">
        <v>44039</v>
      </c>
    </row>
    <row r="630" spans="2:9" x14ac:dyDescent="0.35">
      <c r="B630">
        <v>628</v>
      </c>
      <c r="C630">
        <v>44039</v>
      </c>
      <c r="D630" t="s">
        <v>123</v>
      </c>
      <c r="E630" t="s">
        <v>130</v>
      </c>
      <c r="F630">
        <v>2</v>
      </c>
      <c r="G630">
        <v>468</v>
      </c>
      <c r="I630" s="160">
        <v>44039</v>
      </c>
    </row>
    <row r="631" spans="2:9" x14ac:dyDescent="0.35">
      <c r="B631">
        <v>629</v>
      </c>
      <c r="C631">
        <v>44039</v>
      </c>
      <c r="D631" t="s">
        <v>125</v>
      </c>
      <c r="E631" t="s">
        <v>127</v>
      </c>
      <c r="F631">
        <v>1</v>
      </c>
      <c r="G631">
        <v>404</v>
      </c>
      <c r="I631" s="160">
        <v>44039</v>
      </c>
    </row>
    <row r="632" spans="2:9" x14ac:dyDescent="0.35">
      <c r="B632">
        <v>630</v>
      </c>
      <c r="C632">
        <v>44040</v>
      </c>
      <c r="D632" t="s">
        <v>123</v>
      </c>
      <c r="E632" t="s">
        <v>128</v>
      </c>
      <c r="F632">
        <v>5</v>
      </c>
      <c r="G632">
        <v>680</v>
      </c>
      <c r="I632" s="160">
        <v>44040</v>
      </c>
    </row>
    <row r="633" spans="2:9" x14ac:dyDescent="0.35">
      <c r="B633">
        <v>631</v>
      </c>
      <c r="C633">
        <v>44040</v>
      </c>
      <c r="D633" t="s">
        <v>125</v>
      </c>
      <c r="E633" t="s">
        <v>127</v>
      </c>
      <c r="F633">
        <v>1</v>
      </c>
      <c r="G633">
        <v>356</v>
      </c>
      <c r="I633" s="160">
        <v>44040</v>
      </c>
    </row>
    <row r="634" spans="2:9" x14ac:dyDescent="0.35">
      <c r="B634">
        <v>632</v>
      </c>
      <c r="C634">
        <v>44040</v>
      </c>
      <c r="D634" t="s">
        <v>123</v>
      </c>
      <c r="E634" t="s">
        <v>129</v>
      </c>
      <c r="F634">
        <v>7</v>
      </c>
      <c r="G634">
        <v>1470</v>
      </c>
      <c r="I634" s="160">
        <v>44040</v>
      </c>
    </row>
    <row r="635" spans="2:9" x14ac:dyDescent="0.35">
      <c r="B635">
        <v>633</v>
      </c>
      <c r="C635">
        <v>44041</v>
      </c>
      <c r="D635" t="s">
        <v>125</v>
      </c>
      <c r="E635" t="s">
        <v>130</v>
      </c>
      <c r="F635">
        <v>1</v>
      </c>
      <c r="G635">
        <v>505</v>
      </c>
      <c r="I635" s="160">
        <v>44041</v>
      </c>
    </row>
    <row r="636" spans="2:9" x14ac:dyDescent="0.35">
      <c r="B636">
        <v>634</v>
      </c>
      <c r="C636">
        <v>44041</v>
      </c>
      <c r="D636" t="s">
        <v>123</v>
      </c>
      <c r="E636" t="s">
        <v>127</v>
      </c>
      <c r="F636">
        <v>2</v>
      </c>
      <c r="G636">
        <v>170</v>
      </c>
      <c r="I636" s="160">
        <v>44041</v>
      </c>
    </row>
    <row r="637" spans="2:9" x14ac:dyDescent="0.35">
      <c r="B637">
        <v>635</v>
      </c>
      <c r="C637">
        <v>44041</v>
      </c>
      <c r="D637" t="s">
        <v>125</v>
      </c>
      <c r="E637" t="s">
        <v>128</v>
      </c>
      <c r="F637">
        <v>1</v>
      </c>
      <c r="G637">
        <v>559</v>
      </c>
      <c r="I637" s="160">
        <v>44041</v>
      </c>
    </row>
    <row r="638" spans="2:9" x14ac:dyDescent="0.35">
      <c r="B638">
        <v>636</v>
      </c>
      <c r="C638">
        <v>44042</v>
      </c>
      <c r="D638" t="s">
        <v>126</v>
      </c>
      <c r="E638" t="s">
        <v>130</v>
      </c>
      <c r="F638">
        <v>3</v>
      </c>
      <c r="G638">
        <v>570</v>
      </c>
      <c r="I638" s="160">
        <v>44042</v>
      </c>
    </row>
    <row r="639" spans="2:9" x14ac:dyDescent="0.35">
      <c r="B639">
        <v>637</v>
      </c>
      <c r="C639">
        <v>44042</v>
      </c>
      <c r="D639" t="s">
        <v>124</v>
      </c>
      <c r="E639" t="s">
        <v>127</v>
      </c>
      <c r="F639">
        <v>3</v>
      </c>
      <c r="G639">
        <v>111</v>
      </c>
      <c r="I639" s="160">
        <v>44042</v>
      </c>
    </row>
    <row r="640" spans="2:9" x14ac:dyDescent="0.35">
      <c r="B640">
        <v>638</v>
      </c>
      <c r="C640">
        <v>44042</v>
      </c>
      <c r="D640" t="s">
        <v>126</v>
      </c>
      <c r="E640" t="s">
        <v>128</v>
      </c>
      <c r="F640">
        <v>1</v>
      </c>
      <c r="G640">
        <v>151</v>
      </c>
      <c r="I640" s="160">
        <v>44042</v>
      </c>
    </row>
    <row r="641" spans="2:9" x14ac:dyDescent="0.35">
      <c r="B641">
        <v>639</v>
      </c>
      <c r="C641">
        <v>44043</v>
      </c>
      <c r="D641" t="s">
        <v>124</v>
      </c>
      <c r="E641" t="s">
        <v>127</v>
      </c>
      <c r="F641">
        <v>2</v>
      </c>
      <c r="G641">
        <v>80</v>
      </c>
      <c r="I641" s="160">
        <v>44043</v>
      </c>
    </row>
    <row r="642" spans="2:9" x14ac:dyDescent="0.35">
      <c r="B642">
        <v>640</v>
      </c>
      <c r="C642">
        <v>44043</v>
      </c>
      <c r="D642" t="s">
        <v>126</v>
      </c>
      <c r="E642" t="s">
        <v>129</v>
      </c>
      <c r="F642">
        <v>1</v>
      </c>
      <c r="G642">
        <v>160</v>
      </c>
      <c r="I642" s="160">
        <v>44043</v>
      </c>
    </row>
    <row r="643" spans="2:9" x14ac:dyDescent="0.35">
      <c r="B643">
        <v>641</v>
      </c>
      <c r="C643">
        <v>44043</v>
      </c>
      <c r="D643" t="s">
        <v>124</v>
      </c>
      <c r="E643" t="s">
        <v>130</v>
      </c>
      <c r="F643">
        <v>3</v>
      </c>
      <c r="G643">
        <v>177</v>
      </c>
      <c r="I643" s="160">
        <v>44043</v>
      </c>
    </row>
    <row r="644" spans="2:9" x14ac:dyDescent="0.35">
      <c r="B644">
        <v>642</v>
      </c>
      <c r="C644">
        <v>44044</v>
      </c>
      <c r="D644" t="s">
        <v>126</v>
      </c>
      <c r="E644" t="s">
        <v>127</v>
      </c>
      <c r="F644">
        <v>1</v>
      </c>
      <c r="G644">
        <v>81</v>
      </c>
      <c r="I644" s="160">
        <v>44044</v>
      </c>
    </row>
    <row r="645" spans="2:9" x14ac:dyDescent="0.35">
      <c r="B645">
        <v>643</v>
      </c>
      <c r="C645">
        <v>44044</v>
      </c>
      <c r="D645" t="s">
        <v>124</v>
      </c>
      <c r="E645" t="s">
        <v>128</v>
      </c>
      <c r="F645">
        <v>1</v>
      </c>
      <c r="G645">
        <v>42</v>
      </c>
      <c r="I645" s="160">
        <v>44044</v>
      </c>
    </row>
    <row r="646" spans="2:9" x14ac:dyDescent="0.35">
      <c r="B646">
        <v>644</v>
      </c>
      <c r="C646">
        <v>44044</v>
      </c>
      <c r="D646" t="s">
        <v>126</v>
      </c>
      <c r="E646" t="s">
        <v>129</v>
      </c>
      <c r="F646">
        <v>1</v>
      </c>
      <c r="G646">
        <v>75</v>
      </c>
      <c r="I646" s="160">
        <v>44044</v>
      </c>
    </row>
    <row r="647" spans="2:9" x14ac:dyDescent="0.35">
      <c r="B647">
        <v>645</v>
      </c>
      <c r="C647">
        <v>44045</v>
      </c>
      <c r="D647" t="s">
        <v>123</v>
      </c>
      <c r="E647" t="s">
        <v>127</v>
      </c>
      <c r="F647">
        <v>1</v>
      </c>
      <c r="G647">
        <v>120</v>
      </c>
      <c r="I647" s="160">
        <v>44045</v>
      </c>
    </row>
    <row r="648" spans="2:9" x14ac:dyDescent="0.35">
      <c r="B648">
        <v>646</v>
      </c>
      <c r="C648">
        <v>44045</v>
      </c>
      <c r="D648" t="s">
        <v>125</v>
      </c>
      <c r="E648" t="s">
        <v>128</v>
      </c>
      <c r="F648">
        <v>2</v>
      </c>
      <c r="G648">
        <v>776</v>
      </c>
      <c r="I648" s="160">
        <v>44045</v>
      </c>
    </row>
    <row r="649" spans="2:9" x14ac:dyDescent="0.35">
      <c r="B649">
        <v>647</v>
      </c>
      <c r="C649">
        <v>44045</v>
      </c>
      <c r="D649" t="s">
        <v>123</v>
      </c>
      <c r="E649" t="s">
        <v>127</v>
      </c>
      <c r="F649">
        <v>1</v>
      </c>
      <c r="G649">
        <v>76</v>
      </c>
      <c r="I649" s="160">
        <v>44045</v>
      </c>
    </row>
    <row r="650" spans="2:9" x14ac:dyDescent="0.35">
      <c r="B650">
        <v>648</v>
      </c>
      <c r="C650">
        <v>44046</v>
      </c>
      <c r="D650" t="s">
        <v>125</v>
      </c>
      <c r="E650" t="s">
        <v>129</v>
      </c>
      <c r="F650">
        <v>1</v>
      </c>
      <c r="G650">
        <v>985</v>
      </c>
      <c r="I650" s="160">
        <v>44046</v>
      </c>
    </row>
    <row r="651" spans="2:9" x14ac:dyDescent="0.35">
      <c r="B651">
        <v>649</v>
      </c>
      <c r="C651">
        <v>44046</v>
      </c>
      <c r="D651" t="s">
        <v>123</v>
      </c>
      <c r="E651" t="s">
        <v>130</v>
      </c>
      <c r="F651">
        <v>4</v>
      </c>
      <c r="G651">
        <v>524</v>
      </c>
      <c r="I651" s="160">
        <v>44046</v>
      </c>
    </row>
    <row r="652" spans="2:9" x14ac:dyDescent="0.35">
      <c r="B652">
        <v>650</v>
      </c>
      <c r="C652">
        <v>44046</v>
      </c>
      <c r="D652" t="s">
        <v>125</v>
      </c>
      <c r="E652" t="s">
        <v>127</v>
      </c>
      <c r="F652">
        <v>1</v>
      </c>
      <c r="G652">
        <v>847</v>
      </c>
      <c r="I652" s="160">
        <v>44046</v>
      </c>
    </row>
    <row r="653" spans="2:9" x14ac:dyDescent="0.35">
      <c r="B653">
        <v>651</v>
      </c>
      <c r="C653">
        <v>44047</v>
      </c>
      <c r="D653" t="s">
        <v>123</v>
      </c>
      <c r="E653" t="s">
        <v>128</v>
      </c>
      <c r="F653">
        <v>4</v>
      </c>
      <c r="G653">
        <v>592</v>
      </c>
      <c r="I653" s="160">
        <v>44047</v>
      </c>
    </row>
    <row r="654" spans="2:9" x14ac:dyDescent="0.35">
      <c r="B654">
        <v>652</v>
      </c>
      <c r="C654">
        <v>44047</v>
      </c>
      <c r="D654" t="s">
        <v>125</v>
      </c>
      <c r="E654" t="s">
        <v>129</v>
      </c>
      <c r="F654">
        <v>1</v>
      </c>
      <c r="G654">
        <v>1052</v>
      </c>
      <c r="I654" s="160">
        <v>44047</v>
      </c>
    </row>
    <row r="655" spans="2:9" x14ac:dyDescent="0.35">
      <c r="B655">
        <v>653</v>
      </c>
      <c r="C655">
        <v>44047</v>
      </c>
      <c r="D655" t="s">
        <v>123</v>
      </c>
      <c r="E655" t="s">
        <v>130</v>
      </c>
      <c r="F655">
        <v>1</v>
      </c>
      <c r="G655">
        <v>113</v>
      </c>
      <c r="I655" s="160">
        <v>44047</v>
      </c>
    </row>
    <row r="656" spans="2:9" x14ac:dyDescent="0.35">
      <c r="B656">
        <v>654</v>
      </c>
      <c r="C656">
        <v>44048</v>
      </c>
      <c r="D656" t="s">
        <v>124</v>
      </c>
      <c r="E656" t="s">
        <v>128</v>
      </c>
      <c r="F656">
        <v>1</v>
      </c>
      <c r="G656">
        <v>42</v>
      </c>
      <c r="I656" s="160">
        <v>44048</v>
      </c>
    </row>
    <row r="657" spans="2:9" x14ac:dyDescent="0.35">
      <c r="B657">
        <v>655</v>
      </c>
      <c r="C657">
        <v>44048</v>
      </c>
      <c r="D657" t="s">
        <v>126</v>
      </c>
      <c r="E657" t="s">
        <v>127</v>
      </c>
      <c r="F657">
        <v>1</v>
      </c>
      <c r="G657">
        <v>152</v>
      </c>
      <c r="I657" s="160">
        <v>44048</v>
      </c>
    </row>
    <row r="658" spans="2:9" x14ac:dyDescent="0.35">
      <c r="B658">
        <v>656</v>
      </c>
      <c r="C658">
        <v>44048</v>
      </c>
      <c r="D658" t="s">
        <v>124</v>
      </c>
      <c r="E658" t="s">
        <v>129</v>
      </c>
      <c r="F658">
        <v>1</v>
      </c>
      <c r="G658">
        <v>62</v>
      </c>
      <c r="I658" s="160">
        <v>44048</v>
      </c>
    </row>
    <row r="659" spans="2:9" x14ac:dyDescent="0.35">
      <c r="B659">
        <v>657</v>
      </c>
      <c r="C659">
        <v>44049</v>
      </c>
      <c r="D659" t="s">
        <v>126</v>
      </c>
      <c r="E659" t="s">
        <v>130</v>
      </c>
      <c r="F659">
        <v>4</v>
      </c>
      <c r="G659">
        <v>320</v>
      </c>
      <c r="I659" s="160">
        <v>44049</v>
      </c>
    </row>
    <row r="660" spans="2:9" x14ac:dyDescent="0.35">
      <c r="B660">
        <v>658</v>
      </c>
      <c r="C660">
        <v>44049</v>
      </c>
      <c r="D660" t="s">
        <v>124</v>
      </c>
      <c r="E660" t="s">
        <v>127</v>
      </c>
      <c r="F660">
        <v>2</v>
      </c>
      <c r="G660">
        <v>62</v>
      </c>
      <c r="I660" s="160">
        <v>44049</v>
      </c>
    </row>
    <row r="661" spans="2:9" x14ac:dyDescent="0.35">
      <c r="B661">
        <v>659</v>
      </c>
      <c r="C661">
        <v>44049</v>
      </c>
      <c r="D661" t="s">
        <v>126</v>
      </c>
      <c r="E661" t="s">
        <v>128</v>
      </c>
      <c r="F661">
        <v>1</v>
      </c>
      <c r="G661">
        <v>85</v>
      </c>
      <c r="I661" s="160">
        <v>44049</v>
      </c>
    </row>
    <row r="662" spans="2:9" x14ac:dyDescent="0.35">
      <c r="B662">
        <v>660</v>
      </c>
      <c r="C662">
        <v>44050</v>
      </c>
      <c r="D662" t="s">
        <v>124</v>
      </c>
      <c r="E662" t="s">
        <v>129</v>
      </c>
      <c r="F662">
        <v>1</v>
      </c>
      <c r="G662">
        <v>52</v>
      </c>
      <c r="I662" s="160">
        <v>44050</v>
      </c>
    </row>
    <row r="663" spans="2:9" x14ac:dyDescent="0.35">
      <c r="B663">
        <v>661</v>
      </c>
      <c r="C663">
        <v>44050</v>
      </c>
      <c r="D663" t="s">
        <v>126</v>
      </c>
      <c r="E663" t="s">
        <v>130</v>
      </c>
      <c r="F663">
        <v>1</v>
      </c>
      <c r="G663">
        <v>185</v>
      </c>
      <c r="I663" s="160">
        <v>44050</v>
      </c>
    </row>
    <row r="664" spans="2:9" x14ac:dyDescent="0.35">
      <c r="B664">
        <v>662</v>
      </c>
      <c r="C664">
        <v>44050</v>
      </c>
      <c r="D664" t="s">
        <v>124</v>
      </c>
      <c r="E664" t="s">
        <v>128</v>
      </c>
      <c r="F664">
        <v>1</v>
      </c>
      <c r="G664">
        <v>58</v>
      </c>
      <c r="I664" s="160">
        <v>44050</v>
      </c>
    </row>
    <row r="665" spans="2:9" x14ac:dyDescent="0.35">
      <c r="B665">
        <v>663</v>
      </c>
      <c r="C665">
        <v>44051</v>
      </c>
      <c r="D665" t="s">
        <v>125</v>
      </c>
      <c r="E665" t="s">
        <v>127</v>
      </c>
      <c r="F665">
        <v>2</v>
      </c>
      <c r="G665">
        <v>356</v>
      </c>
      <c r="I665" s="160">
        <v>44051</v>
      </c>
    </row>
    <row r="666" spans="2:9" x14ac:dyDescent="0.35">
      <c r="B666">
        <v>664</v>
      </c>
      <c r="C666">
        <v>44051</v>
      </c>
      <c r="D666" t="s">
        <v>123</v>
      </c>
      <c r="E666" t="s">
        <v>129</v>
      </c>
      <c r="F666">
        <v>5</v>
      </c>
      <c r="G666">
        <v>1185</v>
      </c>
      <c r="I666" s="160">
        <v>44051</v>
      </c>
    </row>
    <row r="667" spans="2:9" x14ac:dyDescent="0.35">
      <c r="B667">
        <v>665</v>
      </c>
      <c r="C667">
        <v>44051</v>
      </c>
      <c r="D667" t="s">
        <v>125</v>
      </c>
      <c r="E667" t="s">
        <v>130</v>
      </c>
      <c r="F667">
        <v>1</v>
      </c>
      <c r="G667">
        <v>760</v>
      </c>
      <c r="I667" s="160">
        <v>44051</v>
      </c>
    </row>
    <row r="668" spans="2:9" x14ac:dyDescent="0.35">
      <c r="B668">
        <v>666</v>
      </c>
      <c r="C668">
        <v>44052</v>
      </c>
      <c r="D668" t="s">
        <v>123</v>
      </c>
      <c r="E668" t="s">
        <v>127</v>
      </c>
      <c r="F668">
        <v>5</v>
      </c>
      <c r="G668">
        <v>700</v>
      </c>
      <c r="I668" s="160">
        <v>44052</v>
      </c>
    </row>
    <row r="669" spans="2:9" x14ac:dyDescent="0.35">
      <c r="B669">
        <v>667</v>
      </c>
      <c r="C669">
        <v>44052</v>
      </c>
      <c r="D669" t="s">
        <v>125</v>
      </c>
      <c r="E669" t="s">
        <v>128</v>
      </c>
      <c r="F669">
        <v>1</v>
      </c>
      <c r="G669">
        <v>1164</v>
      </c>
      <c r="I669" s="160">
        <v>44052</v>
      </c>
    </row>
    <row r="670" spans="2:9" x14ac:dyDescent="0.35">
      <c r="B670">
        <v>668</v>
      </c>
      <c r="C670">
        <v>44052</v>
      </c>
      <c r="D670" t="s">
        <v>123</v>
      </c>
      <c r="E670" t="s">
        <v>129</v>
      </c>
      <c r="F670">
        <v>5</v>
      </c>
      <c r="G670">
        <v>865</v>
      </c>
      <c r="I670" s="160">
        <v>44052</v>
      </c>
    </row>
    <row r="671" spans="2:9" x14ac:dyDescent="0.35">
      <c r="B671">
        <v>669</v>
      </c>
      <c r="C671">
        <v>44053</v>
      </c>
      <c r="D671" t="s">
        <v>125</v>
      </c>
      <c r="E671" t="s">
        <v>130</v>
      </c>
      <c r="F671">
        <v>1</v>
      </c>
      <c r="G671">
        <v>387</v>
      </c>
      <c r="I671" s="160">
        <v>44053</v>
      </c>
    </row>
    <row r="672" spans="2:9" x14ac:dyDescent="0.35">
      <c r="B672">
        <v>670</v>
      </c>
      <c r="C672">
        <v>44053</v>
      </c>
      <c r="D672" t="s">
        <v>123</v>
      </c>
      <c r="E672" t="s">
        <v>128</v>
      </c>
      <c r="F672">
        <v>1</v>
      </c>
      <c r="G672">
        <v>226</v>
      </c>
      <c r="I672" s="160">
        <v>44053</v>
      </c>
    </row>
    <row r="673" spans="2:9" x14ac:dyDescent="0.35">
      <c r="B673">
        <v>671</v>
      </c>
      <c r="C673">
        <v>44053</v>
      </c>
      <c r="D673" t="s">
        <v>125</v>
      </c>
      <c r="E673" t="s">
        <v>130</v>
      </c>
      <c r="F673">
        <v>1</v>
      </c>
      <c r="G673">
        <v>1231</v>
      </c>
      <c r="I673" s="160">
        <v>44053</v>
      </c>
    </row>
    <row r="674" spans="2:9" x14ac:dyDescent="0.35">
      <c r="B674">
        <v>672</v>
      </c>
      <c r="C674">
        <v>44054</v>
      </c>
      <c r="D674" t="s">
        <v>126</v>
      </c>
      <c r="E674" t="s">
        <v>129</v>
      </c>
      <c r="F674">
        <v>1</v>
      </c>
      <c r="G674">
        <v>178</v>
      </c>
      <c r="I674" s="160">
        <v>44054</v>
      </c>
    </row>
    <row r="675" spans="2:9" x14ac:dyDescent="0.35">
      <c r="B675">
        <v>673</v>
      </c>
      <c r="C675">
        <v>44054</v>
      </c>
      <c r="D675" t="s">
        <v>124</v>
      </c>
      <c r="E675" t="s">
        <v>130</v>
      </c>
      <c r="F675">
        <v>6</v>
      </c>
      <c r="G675">
        <v>324</v>
      </c>
      <c r="I675" s="160">
        <v>44054</v>
      </c>
    </row>
    <row r="676" spans="2:9" x14ac:dyDescent="0.35">
      <c r="B676">
        <v>674</v>
      </c>
      <c r="C676">
        <v>44054</v>
      </c>
      <c r="D676" t="s">
        <v>126</v>
      </c>
      <c r="E676" t="s">
        <v>127</v>
      </c>
      <c r="F676">
        <v>1</v>
      </c>
      <c r="G676">
        <v>89</v>
      </c>
      <c r="I676" s="160">
        <v>44054</v>
      </c>
    </row>
    <row r="677" spans="2:9" x14ac:dyDescent="0.35">
      <c r="B677">
        <v>675</v>
      </c>
      <c r="C677">
        <v>44055</v>
      </c>
      <c r="D677" t="s">
        <v>124</v>
      </c>
      <c r="E677" t="s">
        <v>128</v>
      </c>
      <c r="F677">
        <v>3</v>
      </c>
      <c r="G677">
        <v>132</v>
      </c>
      <c r="I677" s="160">
        <v>44055</v>
      </c>
    </row>
    <row r="678" spans="2:9" x14ac:dyDescent="0.35">
      <c r="B678">
        <v>676</v>
      </c>
      <c r="C678">
        <v>44055</v>
      </c>
      <c r="D678" t="s">
        <v>126</v>
      </c>
      <c r="E678" t="s">
        <v>129</v>
      </c>
      <c r="F678">
        <v>2</v>
      </c>
      <c r="G678">
        <v>100</v>
      </c>
      <c r="I678" s="160">
        <v>44055</v>
      </c>
    </row>
    <row r="679" spans="2:9" x14ac:dyDescent="0.35">
      <c r="B679">
        <v>677</v>
      </c>
      <c r="C679">
        <v>44055</v>
      </c>
      <c r="D679" t="s">
        <v>124</v>
      </c>
      <c r="E679" t="s">
        <v>130</v>
      </c>
      <c r="F679">
        <v>3</v>
      </c>
      <c r="G679">
        <v>96</v>
      </c>
      <c r="I679" s="160">
        <v>44055</v>
      </c>
    </row>
    <row r="680" spans="2:9" x14ac:dyDescent="0.35">
      <c r="B680">
        <v>678</v>
      </c>
      <c r="C680">
        <v>44056</v>
      </c>
      <c r="D680" t="s">
        <v>126</v>
      </c>
      <c r="E680" t="s">
        <v>128</v>
      </c>
      <c r="F680">
        <v>1</v>
      </c>
      <c r="G680">
        <v>145</v>
      </c>
      <c r="I680" s="160">
        <v>44056</v>
      </c>
    </row>
    <row r="681" spans="2:9" x14ac:dyDescent="0.35">
      <c r="B681">
        <v>679</v>
      </c>
      <c r="C681">
        <v>44056</v>
      </c>
      <c r="D681" t="s">
        <v>124</v>
      </c>
      <c r="E681" t="s">
        <v>130</v>
      </c>
      <c r="F681">
        <v>3</v>
      </c>
      <c r="G681">
        <v>135</v>
      </c>
      <c r="I681" s="160">
        <v>44056</v>
      </c>
    </row>
    <row r="682" spans="2:9" x14ac:dyDescent="0.35">
      <c r="B682">
        <v>680</v>
      </c>
      <c r="C682">
        <v>44056</v>
      </c>
      <c r="D682" t="s">
        <v>126</v>
      </c>
      <c r="E682" t="s">
        <v>127</v>
      </c>
      <c r="F682">
        <v>1</v>
      </c>
      <c r="G682">
        <v>145</v>
      </c>
      <c r="I682" s="160">
        <v>44056</v>
      </c>
    </row>
    <row r="683" spans="2:9" x14ac:dyDescent="0.35">
      <c r="B683">
        <v>681</v>
      </c>
      <c r="C683">
        <v>44057</v>
      </c>
      <c r="D683" t="s">
        <v>123</v>
      </c>
      <c r="E683" t="s">
        <v>130</v>
      </c>
      <c r="F683">
        <v>1</v>
      </c>
      <c r="G683">
        <v>300</v>
      </c>
      <c r="I683" s="160">
        <v>44057</v>
      </c>
    </row>
    <row r="684" spans="2:9" x14ac:dyDescent="0.35">
      <c r="B684">
        <v>682</v>
      </c>
      <c r="C684">
        <v>44057</v>
      </c>
      <c r="D684" t="s">
        <v>125</v>
      </c>
      <c r="E684" t="s">
        <v>127</v>
      </c>
      <c r="F684">
        <v>1</v>
      </c>
      <c r="G684">
        <v>910</v>
      </c>
      <c r="I684" s="160">
        <v>44057</v>
      </c>
    </row>
    <row r="685" spans="2:9" x14ac:dyDescent="0.35">
      <c r="B685">
        <v>683</v>
      </c>
      <c r="C685">
        <v>44057</v>
      </c>
      <c r="D685" t="s">
        <v>123</v>
      </c>
      <c r="E685" t="s">
        <v>128</v>
      </c>
      <c r="F685">
        <v>1</v>
      </c>
      <c r="G685">
        <v>129</v>
      </c>
      <c r="I685" s="160">
        <v>44057</v>
      </c>
    </row>
    <row r="686" spans="2:9" x14ac:dyDescent="0.35">
      <c r="B686">
        <v>684</v>
      </c>
      <c r="C686">
        <v>44058</v>
      </c>
      <c r="D686" t="s">
        <v>125</v>
      </c>
      <c r="E686" t="s">
        <v>129</v>
      </c>
      <c r="F686">
        <v>1</v>
      </c>
      <c r="G686">
        <v>597</v>
      </c>
      <c r="I686" s="160">
        <v>44058</v>
      </c>
    </row>
    <row r="687" spans="2:9" x14ac:dyDescent="0.35">
      <c r="B687">
        <v>685</v>
      </c>
      <c r="C687">
        <v>44058</v>
      </c>
      <c r="D687" t="s">
        <v>123</v>
      </c>
      <c r="E687" t="s">
        <v>130</v>
      </c>
      <c r="F687">
        <v>3</v>
      </c>
      <c r="G687">
        <v>417</v>
      </c>
      <c r="I687" s="160">
        <v>44058</v>
      </c>
    </row>
    <row r="688" spans="2:9" x14ac:dyDescent="0.35">
      <c r="B688">
        <v>686</v>
      </c>
      <c r="C688">
        <v>44058</v>
      </c>
      <c r="D688" t="s">
        <v>125</v>
      </c>
      <c r="E688" t="s">
        <v>128</v>
      </c>
      <c r="F688">
        <v>1</v>
      </c>
      <c r="G688">
        <v>534</v>
      </c>
      <c r="I688" s="160">
        <v>44058</v>
      </c>
    </row>
    <row r="689" spans="2:9" x14ac:dyDescent="0.35">
      <c r="B689">
        <v>687</v>
      </c>
      <c r="C689">
        <v>44059</v>
      </c>
      <c r="D689" t="s">
        <v>123</v>
      </c>
      <c r="E689" t="s">
        <v>130</v>
      </c>
      <c r="F689">
        <v>1</v>
      </c>
      <c r="G689">
        <v>275</v>
      </c>
      <c r="I689" s="160">
        <v>44059</v>
      </c>
    </row>
    <row r="690" spans="2:9" x14ac:dyDescent="0.35">
      <c r="B690">
        <v>688</v>
      </c>
      <c r="C690">
        <v>44059</v>
      </c>
      <c r="D690" t="s">
        <v>125</v>
      </c>
      <c r="E690" t="s">
        <v>127</v>
      </c>
      <c r="F690">
        <v>1</v>
      </c>
      <c r="G690">
        <v>551</v>
      </c>
      <c r="I690" s="160">
        <v>44059</v>
      </c>
    </row>
    <row r="691" spans="2:9" x14ac:dyDescent="0.35">
      <c r="B691">
        <v>689</v>
      </c>
      <c r="C691">
        <v>44059</v>
      </c>
      <c r="D691" t="s">
        <v>123</v>
      </c>
      <c r="E691" t="s">
        <v>128</v>
      </c>
      <c r="F691">
        <v>2</v>
      </c>
      <c r="G691">
        <v>600</v>
      </c>
      <c r="I691" s="160">
        <v>44059</v>
      </c>
    </row>
    <row r="692" spans="2:9" x14ac:dyDescent="0.35">
      <c r="B692">
        <v>690</v>
      </c>
      <c r="C692">
        <v>44060</v>
      </c>
      <c r="D692" t="s">
        <v>124</v>
      </c>
      <c r="E692" t="s">
        <v>127</v>
      </c>
      <c r="F692">
        <v>1</v>
      </c>
      <c r="G692">
        <v>47</v>
      </c>
      <c r="I692" s="160">
        <v>44060</v>
      </c>
    </row>
    <row r="693" spans="2:9" x14ac:dyDescent="0.35">
      <c r="B693">
        <v>691</v>
      </c>
      <c r="C693">
        <v>44060</v>
      </c>
      <c r="D693" t="s">
        <v>126</v>
      </c>
      <c r="E693" t="s">
        <v>128</v>
      </c>
      <c r="F693">
        <v>1</v>
      </c>
      <c r="G693">
        <v>101</v>
      </c>
      <c r="I693" s="160">
        <v>44060</v>
      </c>
    </row>
    <row r="694" spans="2:9" x14ac:dyDescent="0.35">
      <c r="B694">
        <v>692</v>
      </c>
      <c r="C694">
        <v>44060</v>
      </c>
      <c r="D694" t="s">
        <v>124</v>
      </c>
      <c r="E694" t="s">
        <v>129</v>
      </c>
      <c r="F694">
        <v>1</v>
      </c>
      <c r="G694">
        <v>41</v>
      </c>
      <c r="I694" s="160">
        <v>44060</v>
      </c>
    </row>
    <row r="695" spans="2:9" x14ac:dyDescent="0.35">
      <c r="B695">
        <v>693</v>
      </c>
      <c r="C695">
        <v>44061</v>
      </c>
      <c r="D695" t="s">
        <v>126</v>
      </c>
      <c r="E695" t="s">
        <v>130</v>
      </c>
      <c r="F695">
        <v>1</v>
      </c>
      <c r="G695">
        <v>47</v>
      </c>
      <c r="I695" s="160">
        <v>44061</v>
      </c>
    </row>
    <row r="696" spans="2:9" x14ac:dyDescent="0.35">
      <c r="B696">
        <v>694</v>
      </c>
      <c r="C696">
        <v>44061</v>
      </c>
      <c r="D696" t="s">
        <v>124</v>
      </c>
      <c r="E696" t="s">
        <v>128</v>
      </c>
      <c r="F696">
        <v>10</v>
      </c>
      <c r="G696">
        <v>330</v>
      </c>
      <c r="I696" s="160">
        <v>44061</v>
      </c>
    </row>
    <row r="697" spans="2:9" x14ac:dyDescent="0.35">
      <c r="B697">
        <v>695</v>
      </c>
      <c r="C697">
        <v>44061</v>
      </c>
      <c r="D697" t="s">
        <v>126</v>
      </c>
      <c r="E697" t="s">
        <v>130</v>
      </c>
      <c r="F697">
        <v>1</v>
      </c>
      <c r="G697">
        <v>83</v>
      </c>
      <c r="I697" s="160">
        <v>44061</v>
      </c>
    </row>
    <row r="698" spans="2:9" x14ac:dyDescent="0.35">
      <c r="B698">
        <v>696</v>
      </c>
      <c r="C698">
        <v>44062</v>
      </c>
      <c r="D698" t="s">
        <v>124</v>
      </c>
      <c r="E698" t="s">
        <v>127</v>
      </c>
      <c r="F698">
        <v>1</v>
      </c>
      <c r="G698">
        <v>33</v>
      </c>
      <c r="I698" s="160">
        <v>44062</v>
      </c>
    </row>
    <row r="699" spans="2:9" x14ac:dyDescent="0.35">
      <c r="B699">
        <v>697</v>
      </c>
      <c r="C699">
        <v>44062</v>
      </c>
      <c r="D699" t="s">
        <v>126</v>
      </c>
      <c r="E699" t="s">
        <v>128</v>
      </c>
      <c r="F699">
        <v>1</v>
      </c>
      <c r="G699">
        <v>140</v>
      </c>
      <c r="I699" s="160">
        <v>44062</v>
      </c>
    </row>
    <row r="700" spans="2:9" x14ac:dyDescent="0.35">
      <c r="B700">
        <v>698</v>
      </c>
      <c r="C700">
        <v>44062</v>
      </c>
      <c r="D700" t="s">
        <v>124</v>
      </c>
      <c r="E700" t="s">
        <v>127</v>
      </c>
      <c r="F700">
        <v>1</v>
      </c>
      <c r="G700">
        <v>58</v>
      </c>
      <c r="I700" s="160">
        <v>44062</v>
      </c>
    </row>
    <row r="701" spans="2:9" x14ac:dyDescent="0.35">
      <c r="B701">
        <v>699</v>
      </c>
      <c r="C701">
        <v>44063</v>
      </c>
      <c r="D701" t="s">
        <v>125</v>
      </c>
      <c r="E701" t="s">
        <v>128</v>
      </c>
      <c r="F701">
        <v>1</v>
      </c>
      <c r="G701">
        <v>967</v>
      </c>
      <c r="I701" s="160">
        <v>44063</v>
      </c>
    </row>
    <row r="702" spans="2:9" x14ac:dyDescent="0.35">
      <c r="B702">
        <v>700</v>
      </c>
      <c r="C702">
        <v>44063</v>
      </c>
      <c r="D702" t="s">
        <v>123</v>
      </c>
      <c r="E702" t="s">
        <v>129</v>
      </c>
      <c r="F702">
        <v>1</v>
      </c>
      <c r="G702">
        <v>282</v>
      </c>
      <c r="I702" s="160">
        <v>44063</v>
      </c>
    </row>
    <row r="703" spans="2:9" x14ac:dyDescent="0.35">
      <c r="B703">
        <v>701</v>
      </c>
      <c r="C703">
        <v>44063</v>
      </c>
      <c r="D703" t="s">
        <v>125</v>
      </c>
      <c r="E703" t="s">
        <v>130</v>
      </c>
      <c r="F703">
        <v>2</v>
      </c>
      <c r="G703">
        <v>2148</v>
      </c>
      <c r="I703" s="160">
        <v>44063</v>
      </c>
    </row>
    <row r="704" spans="2:9" x14ac:dyDescent="0.35">
      <c r="B704">
        <v>702</v>
      </c>
      <c r="C704">
        <v>44064</v>
      </c>
      <c r="D704" t="s">
        <v>123</v>
      </c>
      <c r="E704" t="s">
        <v>128</v>
      </c>
      <c r="F704">
        <v>4</v>
      </c>
      <c r="G704">
        <v>924</v>
      </c>
      <c r="I704" s="160">
        <v>44064</v>
      </c>
    </row>
    <row r="705" spans="2:9" x14ac:dyDescent="0.35">
      <c r="B705">
        <v>703</v>
      </c>
      <c r="C705">
        <v>44064</v>
      </c>
      <c r="D705" t="s">
        <v>125</v>
      </c>
      <c r="E705" t="s">
        <v>130</v>
      </c>
      <c r="F705">
        <v>1</v>
      </c>
      <c r="G705">
        <v>525</v>
      </c>
      <c r="I705" s="160">
        <v>44064</v>
      </c>
    </row>
    <row r="706" spans="2:9" x14ac:dyDescent="0.35">
      <c r="B706">
        <v>704</v>
      </c>
      <c r="C706">
        <v>44064</v>
      </c>
      <c r="D706" t="s">
        <v>123</v>
      </c>
      <c r="E706" t="s">
        <v>127</v>
      </c>
      <c r="F706">
        <v>3</v>
      </c>
      <c r="G706">
        <v>267</v>
      </c>
      <c r="I706" s="160">
        <v>44064</v>
      </c>
    </row>
    <row r="707" spans="2:9" x14ac:dyDescent="0.35">
      <c r="B707">
        <v>705</v>
      </c>
      <c r="C707">
        <v>44065</v>
      </c>
      <c r="D707" t="s">
        <v>125</v>
      </c>
      <c r="E707" t="s">
        <v>128</v>
      </c>
      <c r="F707">
        <v>3</v>
      </c>
      <c r="G707">
        <v>3225</v>
      </c>
      <c r="I707" s="160">
        <v>44065</v>
      </c>
    </row>
    <row r="708" spans="2:9" x14ac:dyDescent="0.35">
      <c r="B708">
        <v>706</v>
      </c>
      <c r="C708">
        <v>44065</v>
      </c>
      <c r="D708" t="s">
        <v>123</v>
      </c>
      <c r="E708" t="s">
        <v>127</v>
      </c>
      <c r="F708">
        <v>2</v>
      </c>
      <c r="G708">
        <v>110</v>
      </c>
      <c r="I708" s="160">
        <v>44065</v>
      </c>
    </row>
    <row r="709" spans="2:9" x14ac:dyDescent="0.35">
      <c r="B709">
        <v>707</v>
      </c>
      <c r="C709">
        <v>44065</v>
      </c>
      <c r="D709" t="s">
        <v>125</v>
      </c>
      <c r="E709" t="s">
        <v>129</v>
      </c>
      <c r="F709">
        <v>1</v>
      </c>
      <c r="G709">
        <v>655</v>
      </c>
      <c r="I709" s="160">
        <v>44065</v>
      </c>
    </row>
    <row r="710" spans="2:9" x14ac:dyDescent="0.35">
      <c r="B710">
        <v>708</v>
      </c>
      <c r="C710">
        <v>44066</v>
      </c>
      <c r="D710" t="s">
        <v>126</v>
      </c>
      <c r="E710" t="s">
        <v>129</v>
      </c>
      <c r="F710">
        <v>1</v>
      </c>
      <c r="G710">
        <v>153</v>
      </c>
      <c r="I710" s="160">
        <v>44066</v>
      </c>
    </row>
    <row r="711" spans="2:9" x14ac:dyDescent="0.35">
      <c r="B711">
        <v>709</v>
      </c>
      <c r="C711">
        <v>44066</v>
      </c>
      <c r="D711" t="s">
        <v>124</v>
      </c>
      <c r="E711" t="s">
        <v>130</v>
      </c>
      <c r="F711">
        <v>1</v>
      </c>
      <c r="G711">
        <v>36</v>
      </c>
      <c r="I711" s="160">
        <v>44066</v>
      </c>
    </row>
    <row r="712" spans="2:9" x14ac:dyDescent="0.35">
      <c r="B712">
        <v>710</v>
      </c>
      <c r="C712">
        <v>44066</v>
      </c>
      <c r="D712" t="s">
        <v>126</v>
      </c>
      <c r="E712" t="s">
        <v>128</v>
      </c>
      <c r="F712">
        <v>1</v>
      </c>
      <c r="G712">
        <v>51</v>
      </c>
      <c r="I712" s="160">
        <v>44066</v>
      </c>
    </row>
    <row r="713" spans="2:9" x14ac:dyDescent="0.35">
      <c r="B713">
        <v>711</v>
      </c>
      <c r="C713">
        <v>44067</v>
      </c>
      <c r="D713" t="s">
        <v>124</v>
      </c>
      <c r="E713" t="s">
        <v>130</v>
      </c>
      <c r="F713">
        <v>1</v>
      </c>
      <c r="G713">
        <v>34</v>
      </c>
      <c r="I713" s="160">
        <v>44067</v>
      </c>
    </row>
    <row r="714" spans="2:9" x14ac:dyDescent="0.35">
      <c r="B714">
        <v>712</v>
      </c>
      <c r="C714">
        <v>44067</v>
      </c>
      <c r="D714" t="s">
        <v>126</v>
      </c>
      <c r="E714" t="s">
        <v>127</v>
      </c>
      <c r="F714">
        <v>2</v>
      </c>
      <c r="G714">
        <v>256</v>
      </c>
      <c r="I714" s="160">
        <v>44067</v>
      </c>
    </row>
    <row r="715" spans="2:9" x14ac:dyDescent="0.35">
      <c r="B715">
        <v>713</v>
      </c>
      <c r="C715">
        <v>44067</v>
      </c>
      <c r="D715" t="s">
        <v>124</v>
      </c>
      <c r="E715" t="s">
        <v>128</v>
      </c>
      <c r="F715">
        <v>3</v>
      </c>
      <c r="G715">
        <v>105</v>
      </c>
      <c r="I715" s="160">
        <v>44067</v>
      </c>
    </row>
    <row r="716" spans="2:9" x14ac:dyDescent="0.35">
      <c r="B716">
        <v>714</v>
      </c>
      <c r="C716">
        <v>44068</v>
      </c>
      <c r="D716" t="s">
        <v>126</v>
      </c>
      <c r="E716" t="s">
        <v>127</v>
      </c>
      <c r="F716">
        <v>3</v>
      </c>
      <c r="G716">
        <v>246</v>
      </c>
      <c r="I716" s="160">
        <v>44068</v>
      </c>
    </row>
    <row r="717" spans="2:9" x14ac:dyDescent="0.35">
      <c r="B717">
        <v>715</v>
      </c>
      <c r="C717">
        <v>44068</v>
      </c>
      <c r="D717" t="s">
        <v>124</v>
      </c>
      <c r="E717" t="s">
        <v>129</v>
      </c>
      <c r="F717">
        <v>1</v>
      </c>
      <c r="G717">
        <v>55</v>
      </c>
      <c r="I717" s="160">
        <v>44068</v>
      </c>
    </row>
    <row r="718" spans="2:9" x14ac:dyDescent="0.35">
      <c r="B718">
        <v>716</v>
      </c>
      <c r="C718">
        <v>44068</v>
      </c>
      <c r="D718" t="s">
        <v>126</v>
      </c>
      <c r="E718" t="s">
        <v>130</v>
      </c>
      <c r="F718">
        <v>1</v>
      </c>
      <c r="G718">
        <v>63</v>
      </c>
      <c r="I718" s="160">
        <v>44068</v>
      </c>
    </row>
    <row r="719" spans="2:9" x14ac:dyDescent="0.35">
      <c r="B719">
        <v>717</v>
      </c>
      <c r="C719">
        <v>44069</v>
      </c>
      <c r="D719" t="s">
        <v>123</v>
      </c>
      <c r="E719" t="s">
        <v>130</v>
      </c>
      <c r="F719">
        <v>1</v>
      </c>
      <c r="G719">
        <v>233</v>
      </c>
      <c r="I719" s="160">
        <v>44069</v>
      </c>
    </row>
    <row r="720" spans="2:9" x14ac:dyDescent="0.35">
      <c r="B720">
        <v>718</v>
      </c>
      <c r="C720">
        <v>44069</v>
      </c>
      <c r="D720" t="s">
        <v>125</v>
      </c>
      <c r="E720" t="s">
        <v>128</v>
      </c>
      <c r="F720">
        <v>1</v>
      </c>
      <c r="G720">
        <v>933</v>
      </c>
      <c r="I720" s="160">
        <v>44069</v>
      </c>
    </row>
    <row r="721" spans="2:9" x14ac:dyDescent="0.35">
      <c r="B721">
        <v>719</v>
      </c>
      <c r="C721">
        <v>44069</v>
      </c>
      <c r="D721" t="s">
        <v>123</v>
      </c>
      <c r="E721" t="s">
        <v>130</v>
      </c>
      <c r="F721">
        <v>3</v>
      </c>
      <c r="G721">
        <v>363</v>
      </c>
      <c r="I721" s="160">
        <v>44069</v>
      </c>
    </row>
    <row r="722" spans="2:9" x14ac:dyDescent="0.35">
      <c r="B722">
        <v>720</v>
      </c>
      <c r="C722">
        <v>44070</v>
      </c>
      <c r="D722" t="s">
        <v>125</v>
      </c>
      <c r="E722" t="s">
        <v>127</v>
      </c>
      <c r="F722">
        <v>1</v>
      </c>
      <c r="G722">
        <v>1056</v>
      </c>
      <c r="I722" s="160">
        <v>44070</v>
      </c>
    </row>
    <row r="723" spans="2:9" x14ac:dyDescent="0.35">
      <c r="B723">
        <v>721</v>
      </c>
      <c r="C723">
        <v>44070</v>
      </c>
      <c r="D723" t="s">
        <v>123</v>
      </c>
      <c r="E723" t="s">
        <v>128</v>
      </c>
      <c r="F723">
        <v>8</v>
      </c>
      <c r="G723">
        <v>2448</v>
      </c>
      <c r="I723" s="160">
        <v>44070</v>
      </c>
    </row>
    <row r="724" spans="2:9" x14ac:dyDescent="0.35">
      <c r="B724">
        <v>722</v>
      </c>
      <c r="C724">
        <v>44070</v>
      </c>
      <c r="D724" t="s">
        <v>125</v>
      </c>
      <c r="E724" t="s">
        <v>127</v>
      </c>
      <c r="F724">
        <v>1</v>
      </c>
      <c r="G724">
        <v>680</v>
      </c>
      <c r="I724" s="160">
        <v>44070</v>
      </c>
    </row>
    <row r="725" spans="2:9" x14ac:dyDescent="0.35">
      <c r="B725">
        <v>723</v>
      </c>
      <c r="C725">
        <v>44071</v>
      </c>
      <c r="D725" t="s">
        <v>123</v>
      </c>
      <c r="E725" t="s">
        <v>129</v>
      </c>
      <c r="F725">
        <v>1</v>
      </c>
      <c r="G725">
        <v>202</v>
      </c>
      <c r="I725" s="160">
        <v>44071</v>
      </c>
    </row>
    <row r="726" spans="2:9" x14ac:dyDescent="0.35">
      <c r="B726">
        <v>724</v>
      </c>
      <c r="C726">
        <v>44071</v>
      </c>
      <c r="D726" t="s">
        <v>125</v>
      </c>
      <c r="E726" t="s">
        <v>130</v>
      </c>
      <c r="F726">
        <v>3</v>
      </c>
      <c r="G726">
        <v>732</v>
      </c>
      <c r="I726" s="160">
        <v>44071</v>
      </c>
    </row>
    <row r="727" spans="2:9" x14ac:dyDescent="0.35">
      <c r="B727">
        <v>725</v>
      </c>
      <c r="C727">
        <v>44071</v>
      </c>
      <c r="D727" t="s">
        <v>123</v>
      </c>
      <c r="E727" t="s">
        <v>127</v>
      </c>
      <c r="F727">
        <v>3</v>
      </c>
      <c r="G727">
        <v>165</v>
      </c>
      <c r="I727" s="160">
        <v>44071</v>
      </c>
    </row>
    <row r="728" spans="2:9" x14ac:dyDescent="0.35">
      <c r="B728">
        <v>726</v>
      </c>
      <c r="C728">
        <v>44072</v>
      </c>
      <c r="D728" t="s">
        <v>124</v>
      </c>
      <c r="E728" t="s">
        <v>128</v>
      </c>
      <c r="F728">
        <v>1</v>
      </c>
      <c r="G728">
        <v>58</v>
      </c>
      <c r="I728" s="160">
        <v>44072</v>
      </c>
    </row>
    <row r="729" spans="2:9" x14ac:dyDescent="0.35">
      <c r="B729">
        <v>727</v>
      </c>
      <c r="C729">
        <v>44072</v>
      </c>
      <c r="D729" t="s">
        <v>126</v>
      </c>
      <c r="E729" t="s">
        <v>130</v>
      </c>
      <c r="F729">
        <v>1</v>
      </c>
      <c r="G729">
        <v>133</v>
      </c>
      <c r="I729" s="160">
        <v>44072</v>
      </c>
    </row>
    <row r="730" spans="2:9" x14ac:dyDescent="0.35">
      <c r="B730">
        <v>728</v>
      </c>
      <c r="C730">
        <v>44072</v>
      </c>
      <c r="D730" t="s">
        <v>124</v>
      </c>
      <c r="E730" t="s">
        <v>127</v>
      </c>
      <c r="F730">
        <v>1</v>
      </c>
      <c r="G730">
        <v>48</v>
      </c>
      <c r="I730" s="160">
        <v>44072</v>
      </c>
    </row>
    <row r="731" spans="2:9" x14ac:dyDescent="0.35">
      <c r="B731">
        <v>729</v>
      </c>
      <c r="C731">
        <v>44073</v>
      </c>
      <c r="D731" t="s">
        <v>126</v>
      </c>
      <c r="E731" t="s">
        <v>128</v>
      </c>
      <c r="F731">
        <v>2</v>
      </c>
      <c r="G731">
        <v>238</v>
      </c>
      <c r="I731" s="160">
        <v>44073</v>
      </c>
    </row>
    <row r="732" spans="2:9" x14ac:dyDescent="0.35">
      <c r="B732">
        <v>730</v>
      </c>
      <c r="C732">
        <v>44073</v>
      </c>
      <c r="D732" t="s">
        <v>124</v>
      </c>
      <c r="E732" t="s">
        <v>127</v>
      </c>
      <c r="F732">
        <v>1</v>
      </c>
      <c r="G732">
        <v>37</v>
      </c>
      <c r="I732" s="160">
        <v>44073</v>
      </c>
    </row>
    <row r="733" spans="2:9" x14ac:dyDescent="0.35">
      <c r="B733">
        <v>731</v>
      </c>
      <c r="C733">
        <v>44073</v>
      </c>
      <c r="D733" t="s">
        <v>126</v>
      </c>
      <c r="E733" t="s">
        <v>129</v>
      </c>
      <c r="F733">
        <v>1</v>
      </c>
      <c r="G733">
        <v>115</v>
      </c>
      <c r="I733" s="160">
        <v>44073</v>
      </c>
    </row>
    <row r="734" spans="2:9" x14ac:dyDescent="0.35">
      <c r="B734">
        <v>732</v>
      </c>
      <c r="C734">
        <v>44074</v>
      </c>
      <c r="D734" t="s">
        <v>124</v>
      </c>
      <c r="E734" t="s">
        <v>130</v>
      </c>
      <c r="F734">
        <v>3</v>
      </c>
      <c r="G734">
        <v>114</v>
      </c>
      <c r="I734" s="160">
        <v>44074</v>
      </c>
    </row>
    <row r="735" spans="2:9" x14ac:dyDescent="0.35">
      <c r="B735">
        <v>733</v>
      </c>
      <c r="C735">
        <v>44074</v>
      </c>
      <c r="D735" t="s">
        <v>126</v>
      </c>
      <c r="E735" t="s">
        <v>127</v>
      </c>
      <c r="F735">
        <v>1</v>
      </c>
      <c r="G735">
        <v>41</v>
      </c>
      <c r="I735" s="160">
        <v>44074</v>
      </c>
    </row>
    <row r="736" spans="2:9" x14ac:dyDescent="0.35">
      <c r="B736">
        <v>734</v>
      </c>
      <c r="C736">
        <v>44074</v>
      </c>
      <c r="D736" t="s">
        <v>124</v>
      </c>
      <c r="E736" t="s">
        <v>128</v>
      </c>
      <c r="F736">
        <v>1</v>
      </c>
      <c r="G736">
        <v>55</v>
      </c>
      <c r="I736" s="160">
        <v>44074</v>
      </c>
    </row>
    <row r="737" spans="2:9" x14ac:dyDescent="0.35">
      <c r="B737">
        <v>735</v>
      </c>
      <c r="C737">
        <v>44075</v>
      </c>
      <c r="D737" t="s">
        <v>125</v>
      </c>
      <c r="E737" t="s">
        <v>130</v>
      </c>
      <c r="F737">
        <v>1</v>
      </c>
      <c r="G737">
        <v>998</v>
      </c>
      <c r="I737" s="160">
        <v>44075</v>
      </c>
    </row>
    <row r="738" spans="2:9" x14ac:dyDescent="0.35">
      <c r="B738">
        <v>736</v>
      </c>
      <c r="C738">
        <v>44075</v>
      </c>
      <c r="D738" t="s">
        <v>123</v>
      </c>
      <c r="E738" t="s">
        <v>127</v>
      </c>
      <c r="F738">
        <v>1</v>
      </c>
      <c r="G738">
        <v>242</v>
      </c>
      <c r="I738" s="160">
        <v>44075</v>
      </c>
    </row>
    <row r="739" spans="2:9" x14ac:dyDescent="0.35">
      <c r="B739">
        <v>737</v>
      </c>
      <c r="C739">
        <v>44075</v>
      </c>
      <c r="D739" t="s">
        <v>125</v>
      </c>
      <c r="E739" t="s">
        <v>128</v>
      </c>
      <c r="F739">
        <v>2</v>
      </c>
      <c r="G739">
        <v>438</v>
      </c>
      <c r="I739" s="160">
        <v>44075</v>
      </c>
    </row>
    <row r="740" spans="2:9" x14ac:dyDescent="0.35">
      <c r="B740">
        <v>738</v>
      </c>
      <c r="C740">
        <v>44076</v>
      </c>
      <c r="D740" t="s">
        <v>123</v>
      </c>
      <c r="E740" t="s">
        <v>127</v>
      </c>
      <c r="F740">
        <v>3</v>
      </c>
      <c r="G740">
        <v>813</v>
      </c>
      <c r="I740" s="160">
        <v>44076</v>
      </c>
    </row>
    <row r="741" spans="2:9" x14ac:dyDescent="0.35">
      <c r="B741">
        <v>739</v>
      </c>
      <c r="C741">
        <v>44076</v>
      </c>
      <c r="D741" t="s">
        <v>125</v>
      </c>
      <c r="E741" t="s">
        <v>129</v>
      </c>
      <c r="F741">
        <v>1</v>
      </c>
      <c r="G741">
        <v>719</v>
      </c>
      <c r="I741" s="160">
        <v>44076</v>
      </c>
    </row>
    <row r="742" spans="2:9" x14ac:dyDescent="0.35">
      <c r="B742">
        <v>740</v>
      </c>
      <c r="C742">
        <v>44076</v>
      </c>
      <c r="D742" t="s">
        <v>123</v>
      </c>
      <c r="E742" t="s">
        <v>130</v>
      </c>
      <c r="F742">
        <v>6</v>
      </c>
      <c r="G742">
        <v>924</v>
      </c>
      <c r="I742" s="160">
        <v>44076</v>
      </c>
    </row>
    <row r="743" spans="2:9" x14ac:dyDescent="0.35">
      <c r="B743">
        <v>741</v>
      </c>
      <c r="C743">
        <v>44077</v>
      </c>
      <c r="D743" t="s">
        <v>125</v>
      </c>
      <c r="E743" t="s">
        <v>127</v>
      </c>
      <c r="F743">
        <v>2</v>
      </c>
      <c r="G743">
        <v>1416</v>
      </c>
      <c r="I743" s="160">
        <v>44077</v>
      </c>
    </row>
    <row r="744" spans="2:9" x14ac:dyDescent="0.35">
      <c r="B744">
        <v>742</v>
      </c>
      <c r="C744">
        <v>44077</v>
      </c>
      <c r="D744" t="s">
        <v>123</v>
      </c>
      <c r="E744" t="s">
        <v>128</v>
      </c>
      <c r="F744">
        <v>1</v>
      </c>
      <c r="G744">
        <v>323</v>
      </c>
      <c r="I744" s="160">
        <v>44077</v>
      </c>
    </row>
    <row r="745" spans="2:9" x14ac:dyDescent="0.35">
      <c r="B745">
        <v>743</v>
      </c>
      <c r="C745">
        <v>44077</v>
      </c>
      <c r="D745" t="s">
        <v>125</v>
      </c>
      <c r="E745" t="s">
        <v>129</v>
      </c>
      <c r="F745">
        <v>1</v>
      </c>
      <c r="G745">
        <v>471</v>
      </c>
      <c r="I745" s="160">
        <v>44077</v>
      </c>
    </row>
    <row r="746" spans="2:9" x14ac:dyDescent="0.35">
      <c r="B746">
        <v>744</v>
      </c>
      <c r="C746">
        <v>44078</v>
      </c>
      <c r="D746" t="s">
        <v>126</v>
      </c>
      <c r="E746" t="s">
        <v>127</v>
      </c>
      <c r="F746">
        <v>1</v>
      </c>
      <c r="G746">
        <v>70</v>
      </c>
      <c r="I746" s="160">
        <v>44078</v>
      </c>
    </row>
    <row r="747" spans="2:9" x14ac:dyDescent="0.35">
      <c r="B747">
        <v>745</v>
      </c>
      <c r="C747">
        <v>44078</v>
      </c>
      <c r="D747" t="s">
        <v>124</v>
      </c>
      <c r="E747" t="s">
        <v>128</v>
      </c>
      <c r="F747">
        <v>3</v>
      </c>
      <c r="G747">
        <v>93</v>
      </c>
      <c r="I747" s="160">
        <v>44078</v>
      </c>
    </row>
    <row r="748" spans="2:9" x14ac:dyDescent="0.35">
      <c r="B748">
        <v>746</v>
      </c>
      <c r="C748">
        <v>44078</v>
      </c>
      <c r="D748" t="s">
        <v>126</v>
      </c>
      <c r="E748" t="s">
        <v>127</v>
      </c>
      <c r="F748">
        <v>1</v>
      </c>
      <c r="G748">
        <v>72</v>
      </c>
      <c r="I748" s="160">
        <v>44078</v>
      </c>
    </row>
    <row r="749" spans="2:9" x14ac:dyDescent="0.35">
      <c r="B749">
        <v>747</v>
      </c>
      <c r="C749">
        <v>44079</v>
      </c>
      <c r="D749" t="s">
        <v>124</v>
      </c>
      <c r="E749" t="s">
        <v>129</v>
      </c>
      <c r="F749">
        <v>1</v>
      </c>
      <c r="G749">
        <v>34</v>
      </c>
      <c r="I749" s="160">
        <v>44079</v>
      </c>
    </row>
    <row r="750" spans="2:9" x14ac:dyDescent="0.35">
      <c r="B750">
        <v>748</v>
      </c>
      <c r="C750">
        <v>44079</v>
      </c>
      <c r="D750" t="s">
        <v>126</v>
      </c>
      <c r="E750" t="s">
        <v>130</v>
      </c>
      <c r="F750">
        <v>2</v>
      </c>
      <c r="G750">
        <v>134</v>
      </c>
      <c r="I750" s="160">
        <v>44079</v>
      </c>
    </row>
    <row r="751" spans="2:9" x14ac:dyDescent="0.35">
      <c r="B751">
        <v>749</v>
      </c>
      <c r="C751">
        <v>44079</v>
      </c>
      <c r="D751" t="s">
        <v>124</v>
      </c>
      <c r="E751" t="s">
        <v>127</v>
      </c>
      <c r="F751">
        <v>4</v>
      </c>
      <c r="G751">
        <v>152</v>
      </c>
      <c r="I751" s="160">
        <v>44079</v>
      </c>
    </row>
    <row r="752" spans="2:9" x14ac:dyDescent="0.35">
      <c r="B752">
        <v>750</v>
      </c>
      <c r="C752">
        <v>44080</v>
      </c>
      <c r="D752" t="s">
        <v>126</v>
      </c>
      <c r="E752" t="s">
        <v>128</v>
      </c>
      <c r="F752">
        <v>2</v>
      </c>
      <c r="G752">
        <v>208</v>
      </c>
      <c r="I752" s="160">
        <v>44080</v>
      </c>
    </row>
    <row r="753" spans="2:9" x14ac:dyDescent="0.35">
      <c r="B753">
        <v>751</v>
      </c>
      <c r="C753">
        <v>44080</v>
      </c>
      <c r="D753" t="s">
        <v>124</v>
      </c>
      <c r="E753" t="s">
        <v>129</v>
      </c>
      <c r="F753">
        <v>1</v>
      </c>
      <c r="G753">
        <v>55</v>
      </c>
      <c r="I753" s="160">
        <v>44080</v>
      </c>
    </row>
    <row r="754" spans="2:9" x14ac:dyDescent="0.35">
      <c r="B754">
        <v>752</v>
      </c>
      <c r="C754">
        <v>44080</v>
      </c>
      <c r="D754" t="s">
        <v>126</v>
      </c>
      <c r="E754" t="s">
        <v>130</v>
      </c>
      <c r="F754">
        <v>1</v>
      </c>
      <c r="G754">
        <v>50</v>
      </c>
      <c r="I754" s="160">
        <v>44080</v>
      </c>
    </row>
    <row r="755" spans="2:9" x14ac:dyDescent="0.35">
      <c r="B755">
        <v>753</v>
      </c>
      <c r="C755">
        <v>44081</v>
      </c>
      <c r="D755" t="s">
        <v>123</v>
      </c>
      <c r="E755" t="s">
        <v>128</v>
      </c>
      <c r="F755">
        <v>3</v>
      </c>
      <c r="G755">
        <v>153</v>
      </c>
      <c r="I755" s="160">
        <v>44081</v>
      </c>
    </row>
    <row r="756" spans="2:9" x14ac:dyDescent="0.35">
      <c r="B756">
        <v>754</v>
      </c>
      <c r="C756">
        <v>44081</v>
      </c>
      <c r="D756" t="s">
        <v>125</v>
      </c>
      <c r="E756" t="s">
        <v>127</v>
      </c>
      <c r="F756">
        <v>2</v>
      </c>
      <c r="G756">
        <v>1074</v>
      </c>
      <c r="I756" s="160">
        <v>44081</v>
      </c>
    </row>
    <row r="757" spans="2:9" x14ac:dyDescent="0.35">
      <c r="B757">
        <v>755</v>
      </c>
      <c r="C757">
        <v>44081</v>
      </c>
      <c r="D757" t="s">
        <v>123</v>
      </c>
      <c r="E757" t="s">
        <v>129</v>
      </c>
      <c r="F757">
        <v>1</v>
      </c>
      <c r="G757">
        <v>236</v>
      </c>
      <c r="I757" s="160">
        <v>44081</v>
      </c>
    </row>
    <row r="758" spans="2:9" x14ac:dyDescent="0.35">
      <c r="B758">
        <v>756</v>
      </c>
      <c r="C758">
        <v>44082</v>
      </c>
      <c r="D758" t="s">
        <v>125</v>
      </c>
      <c r="E758" t="s">
        <v>130</v>
      </c>
      <c r="F758">
        <v>3</v>
      </c>
      <c r="G758">
        <v>3654</v>
      </c>
      <c r="I758" s="160">
        <v>44082</v>
      </c>
    </row>
    <row r="759" spans="2:9" x14ac:dyDescent="0.35">
      <c r="B759">
        <v>757</v>
      </c>
      <c r="C759">
        <v>44082</v>
      </c>
      <c r="D759" t="s">
        <v>123</v>
      </c>
      <c r="E759" t="s">
        <v>127</v>
      </c>
      <c r="F759">
        <v>2</v>
      </c>
      <c r="G759">
        <v>352</v>
      </c>
      <c r="I759" s="160">
        <v>44082</v>
      </c>
    </row>
    <row r="760" spans="2:9" x14ac:dyDescent="0.35">
      <c r="B760">
        <v>758</v>
      </c>
      <c r="C760">
        <v>44082</v>
      </c>
      <c r="D760" t="s">
        <v>125</v>
      </c>
      <c r="E760" t="s">
        <v>128</v>
      </c>
      <c r="F760">
        <v>1</v>
      </c>
      <c r="G760">
        <v>1175</v>
      </c>
      <c r="I760" s="160">
        <v>44082</v>
      </c>
    </row>
    <row r="761" spans="2:9" x14ac:dyDescent="0.35">
      <c r="B761">
        <v>759</v>
      </c>
      <c r="C761">
        <v>44083</v>
      </c>
      <c r="D761" t="s">
        <v>123</v>
      </c>
      <c r="E761" t="s">
        <v>129</v>
      </c>
      <c r="F761">
        <v>6</v>
      </c>
      <c r="G761">
        <v>1560</v>
      </c>
      <c r="I761" s="160">
        <v>44083</v>
      </c>
    </row>
    <row r="762" spans="2:9" x14ac:dyDescent="0.35">
      <c r="B762">
        <v>760</v>
      </c>
      <c r="C762">
        <v>44083</v>
      </c>
      <c r="D762" t="s">
        <v>125</v>
      </c>
      <c r="E762" t="s">
        <v>130</v>
      </c>
      <c r="F762">
        <v>2</v>
      </c>
      <c r="G762">
        <v>2028</v>
      </c>
      <c r="I762" s="160">
        <v>44083</v>
      </c>
    </row>
    <row r="763" spans="2:9" x14ac:dyDescent="0.35">
      <c r="B763">
        <v>761</v>
      </c>
      <c r="C763">
        <v>44083</v>
      </c>
      <c r="D763" t="s">
        <v>123</v>
      </c>
      <c r="E763" t="s">
        <v>128</v>
      </c>
      <c r="F763">
        <v>3</v>
      </c>
      <c r="G763">
        <v>834</v>
      </c>
      <c r="I763" s="160">
        <v>44083</v>
      </c>
    </row>
    <row r="764" spans="2:9" x14ac:dyDescent="0.35">
      <c r="B764">
        <v>762</v>
      </c>
      <c r="C764">
        <v>44084</v>
      </c>
      <c r="D764" t="s">
        <v>124</v>
      </c>
      <c r="E764" t="s">
        <v>127</v>
      </c>
      <c r="F764">
        <v>5</v>
      </c>
      <c r="G764">
        <v>230</v>
      </c>
      <c r="I764" s="160">
        <v>44084</v>
      </c>
    </row>
    <row r="765" spans="2:9" x14ac:dyDescent="0.35">
      <c r="B765">
        <v>763</v>
      </c>
      <c r="C765">
        <v>44084</v>
      </c>
      <c r="D765" t="s">
        <v>126</v>
      </c>
      <c r="E765" t="s">
        <v>129</v>
      </c>
      <c r="F765">
        <v>1</v>
      </c>
      <c r="G765">
        <v>153</v>
      </c>
      <c r="I765" s="160">
        <v>44084</v>
      </c>
    </row>
    <row r="766" spans="2:9" x14ac:dyDescent="0.35">
      <c r="B766">
        <v>764</v>
      </c>
      <c r="C766">
        <v>44084</v>
      </c>
      <c r="D766" t="s">
        <v>124</v>
      </c>
      <c r="E766" t="s">
        <v>130</v>
      </c>
      <c r="F766">
        <v>1</v>
      </c>
      <c r="G766">
        <v>55</v>
      </c>
      <c r="I766" s="160">
        <v>44084</v>
      </c>
    </row>
    <row r="767" spans="2:9" x14ac:dyDescent="0.35">
      <c r="B767">
        <v>765</v>
      </c>
      <c r="C767">
        <v>44085</v>
      </c>
      <c r="D767" t="s">
        <v>126</v>
      </c>
      <c r="E767" t="s">
        <v>127</v>
      </c>
      <c r="F767">
        <v>2</v>
      </c>
      <c r="G767">
        <v>66</v>
      </c>
      <c r="I767" s="160">
        <v>44085</v>
      </c>
    </row>
    <row r="768" spans="2:9" x14ac:dyDescent="0.35">
      <c r="B768">
        <v>766</v>
      </c>
      <c r="C768">
        <v>44085</v>
      </c>
      <c r="D768" t="s">
        <v>124</v>
      </c>
      <c r="E768" t="s">
        <v>128</v>
      </c>
      <c r="F768">
        <v>1</v>
      </c>
      <c r="G768">
        <v>33</v>
      </c>
      <c r="I768" s="160">
        <v>44085</v>
      </c>
    </row>
    <row r="769" spans="2:9" x14ac:dyDescent="0.35">
      <c r="B769">
        <v>767</v>
      </c>
      <c r="C769">
        <v>44085</v>
      </c>
      <c r="D769" t="s">
        <v>126</v>
      </c>
      <c r="E769" t="s">
        <v>129</v>
      </c>
      <c r="F769">
        <v>2</v>
      </c>
      <c r="G769">
        <v>364</v>
      </c>
      <c r="I769" s="160">
        <v>44085</v>
      </c>
    </row>
    <row r="770" spans="2:9" x14ac:dyDescent="0.35">
      <c r="B770">
        <v>768</v>
      </c>
      <c r="C770">
        <v>44086</v>
      </c>
      <c r="D770" t="s">
        <v>124</v>
      </c>
      <c r="E770" t="s">
        <v>130</v>
      </c>
      <c r="F770">
        <v>1</v>
      </c>
      <c r="G770">
        <v>58</v>
      </c>
      <c r="I770" s="160">
        <v>44086</v>
      </c>
    </row>
    <row r="771" spans="2:9" x14ac:dyDescent="0.35">
      <c r="B771">
        <v>769</v>
      </c>
      <c r="C771">
        <v>44086</v>
      </c>
      <c r="D771" t="s">
        <v>126</v>
      </c>
      <c r="E771" t="s">
        <v>128</v>
      </c>
      <c r="F771">
        <v>1</v>
      </c>
      <c r="G771">
        <v>40</v>
      </c>
      <c r="I771" s="160">
        <v>44086</v>
      </c>
    </row>
    <row r="772" spans="2:9" x14ac:dyDescent="0.35">
      <c r="B772">
        <v>770</v>
      </c>
      <c r="C772">
        <v>44086</v>
      </c>
      <c r="D772" t="s">
        <v>124</v>
      </c>
      <c r="E772" t="s">
        <v>130</v>
      </c>
      <c r="F772">
        <v>1</v>
      </c>
      <c r="G772">
        <v>41</v>
      </c>
      <c r="I772" s="160">
        <v>44086</v>
      </c>
    </row>
    <row r="773" spans="2:9" x14ac:dyDescent="0.35">
      <c r="B773">
        <v>771</v>
      </c>
      <c r="C773">
        <v>44087</v>
      </c>
      <c r="D773" t="s">
        <v>125</v>
      </c>
      <c r="E773" t="s">
        <v>129</v>
      </c>
      <c r="F773">
        <v>2</v>
      </c>
      <c r="G773">
        <v>1352</v>
      </c>
      <c r="I773" s="160">
        <v>44087</v>
      </c>
    </row>
    <row r="774" spans="2:9" x14ac:dyDescent="0.35">
      <c r="B774">
        <v>772</v>
      </c>
      <c r="C774">
        <v>44087</v>
      </c>
      <c r="D774" t="s">
        <v>123</v>
      </c>
      <c r="E774" t="s">
        <v>130</v>
      </c>
      <c r="F774">
        <v>1</v>
      </c>
      <c r="G774">
        <v>61</v>
      </c>
      <c r="I774" s="160">
        <v>44087</v>
      </c>
    </row>
    <row r="775" spans="2:9" x14ac:dyDescent="0.35">
      <c r="B775">
        <v>773</v>
      </c>
      <c r="C775">
        <v>44087</v>
      </c>
      <c r="D775" t="s">
        <v>125</v>
      </c>
      <c r="E775" t="s">
        <v>127</v>
      </c>
      <c r="F775">
        <v>2</v>
      </c>
      <c r="G775">
        <v>1900</v>
      </c>
      <c r="I775" s="160">
        <v>44087</v>
      </c>
    </row>
    <row r="776" spans="2:9" x14ac:dyDescent="0.35">
      <c r="B776">
        <v>774</v>
      </c>
      <c r="C776">
        <v>44088</v>
      </c>
      <c r="D776" t="s">
        <v>123</v>
      </c>
      <c r="E776" t="s">
        <v>128</v>
      </c>
      <c r="F776">
        <v>4</v>
      </c>
      <c r="G776">
        <v>232</v>
      </c>
      <c r="I776" s="160">
        <v>44088</v>
      </c>
    </row>
    <row r="777" spans="2:9" x14ac:dyDescent="0.35">
      <c r="B777">
        <v>775</v>
      </c>
      <c r="C777">
        <v>44088</v>
      </c>
      <c r="D777" t="s">
        <v>125</v>
      </c>
      <c r="E777" t="s">
        <v>129</v>
      </c>
      <c r="F777">
        <v>2</v>
      </c>
      <c r="G777">
        <v>1980</v>
      </c>
      <c r="I777" s="160">
        <v>44088</v>
      </c>
    </row>
    <row r="778" spans="2:9" x14ac:dyDescent="0.35">
      <c r="B778">
        <v>776</v>
      </c>
      <c r="C778">
        <v>44088</v>
      </c>
      <c r="D778" t="s">
        <v>123</v>
      </c>
      <c r="E778" t="s">
        <v>130</v>
      </c>
      <c r="F778">
        <v>4</v>
      </c>
      <c r="G778">
        <v>520</v>
      </c>
      <c r="I778" s="160">
        <v>44088</v>
      </c>
    </row>
    <row r="779" spans="2:9" x14ac:dyDescent="0.35">
      <c r="B779">
        <v>777</v>
      </c>
      <c r="C779">
        <v>44089</v>
      </c>
      <c r="D779" t="s">
        <v>125</v>
      </c>
      <c r="E779" t="s">
        <v>128</v>
      </c>
      <c r="F779">
        <v>2</v>
      </c>
      <c r="G779">
        <v>2382</v>
      </c>
      <c r="I779" s="160">
        <v>44089</v>
      </c>
    </row>
    <row r="780" spans="2:9" x14ac:dyDescent="0.35">
      <c r="B780">
        <v>778</v>
      </c>
      <c r="C780">
        <v>44089</v>
      </c>
      <c r="D780" t="s">
        <v>123</v>
      </c>
      <c r="E780" t="s">
        <v>130</v>
      </c>
      <c r="F780">
        <v>5</v>
      </c>
      <c r="G780">
        <v>465</v>
      </c>
      <c r="I780" s="160">
        <v>44089</v>
      </c>
    </row>
    <row r="781" spans="2:9" x14ac:dyDescent="0.35">
      <c r="B781">
        <v>779</v>
      </c>
      <c r="C781">
        <v>44089</v>
      </c>
      <c r="D781" t="s">
        <v>125</v>
      </c>
      <c r="E781" t="s">
        <v>127</v>
      </c>
      <c r="F781">
        <v>1</v>
      </c>
      <c r="G781">
        <v>819</v>
      </c>
      <c r="I781" s="160">
        <v>44089</v>
      </c>
    </row>
    <row r="782" spans="2:9" x14ac:dyDescent="0.35">
      <c r="B782">
        <v>780</v>
      </c>
      <c r="C782">
        <v>44090</v>
      </c>
      <c r="D782" t="s">
        <v>126</v>
      </c>
      <c r="E782" t="s">
        <v>130</v>
      </c>
      <c r="F782">
        <v>1</v>
      </c>
      <c r="G782">
        <v>144</v>
      </c>
      <c r="I782" s="160">
        <v>44090</v>
      </c>
    </row>
    <row r="783" spans="2:9" x14ac:dyDescent="0.35">
      <c r="B783">
        <v>781</v>
      </c>
      <c r="C783">
        <v>44090</v>
      </c>
      <c r="D783" t="s">
        <v>124</v>
      </c>
      <c r="E783" t="s">
        <v>127</v>
      </c>
      <c r="F783">
        <v>4</v>
      </c>
      <c r="G783">
        <v>188</v>
      </c>
      <c r="I783" s="160">
        <v>44090</v>
      </c>
    </row>
    <row r="784" spans="2:9" x14ac:dyDescent="0.35">
      <c r="B784">
        <v>782</v>
      </c>
      <c r="C784">
        <v>44090</v>
      </c>
      <c r="D784" t="s">
        <v>126</v>
      </c>
      <c r="E784" t="s">
        <v>128</v>
      </c>
      <c r="F784">
        <v>1</v>
      </c>
      <c r="G784">
        <v>56</v>
      </c>
      <c r="I784" s="160">
        <v>44090</v>
      </c>
    </row>
    <row r="785" spans="2:9" x14ac:dyDescent="0.35">
      <c r="B785">
        <v>783</v>
      </c>
      <c r="C785">
        <v>44091</v>
      </c>
      <c r="D785" t="s">
        <v>124</v>
      </c>
      <c r="E785" t="s">
        <v>129</v>
      </c>
      <c r="F785">
        <v>4</v>
      </c>
      <c r="G785">
        <v>168</v>
      </c>
      <c r="I785" s="160">
        <v>44091</v>
      </c>
    </row>
    <row r="786" spans="2:9" x14ac:dyDescent="0.35">
      <c r="B786">
        <v>784</v>
      </c>
      <c r="C786">
        <v>44091</v>
      </c>
      <c r="D786" t="s">
        <v>126</v>
      </c>
      <c r="E786" t="s">
        <v>130</v>
      </c>
      <c r="F786">
        <v>1</v>
      </c>
      <c r="G786">
        <v>98</v>
      </c>
      <c r="I786" s="160">
        <v>44091</v>
      </c>
    </row>
    <row r="787" spans="2:9" x14ac:dyDescent="0.35">
      <c r="B787">
        <v>785</v>
      </c>
      <c r="C787">
        <v>44091</v>
      </c>
      <c r="D787" t="s">
        <v>124</v>
      </c>
      <c r="E787" t="s">
        <v>128</v>
      </c>
      <c r="F787">
        <v>2</v>
      </c>
      <c r="G787">
        <v>62</v>
      </c>
      <c r="I787" s="160">
        <v>44091</v>
      </c>
    </row>
    <row r="788" spans="2:9" x14ac:dyDescent="0.35">
      <c r="B788">
        <v>786</v>
      </c>
      <c r="C788">
        <v>44092</v>
      </c>
      <c r="D788" t="s">
        <v>126</v>
      </c>
      <c r="E788" t="s">
        <v>130</v>
      </c>
      <c r="F788">
        <v>2</v>
      </c>
      <c r="G788">
        <v>282</v>
      </c>
      <c r="I788" s="160">
        <v>44092</v>
      </c>
    </row>
    <row r="789" spans="2:9" x14ac:dyDescent="0.35">
      <c r="B789">
        <v>787</v>
      </c>
      <c r="C789">
        <v>44092</v>
      </c>
      <c r="D789" t="s">
        <v>124</v>
      </c>
      <c r="E789" t="s">
        <v>127</v>
      </c>
      <c r="F789">
        <v>3</v>
      </c>
      <c r="G789">
        <v>138</v>
      </c>
      <c r="I789" s="160">
        <v>44092</v>
      </c>
    </row>
    <row r="790" spans="2:9" x14ac:dyDescent="0.35">
      <c r="B790">
        <v>788</v>
      </c>
      <c r="C790">
        <v>44092</v>
      </c>
      <c r="D790" t="s">
        <v>126</v>
      </c>
      <c r="E790" t="s">
        <v>128</v>
      </c>
      <c r="F790">
        <v>3</v>
      </c>
      <c r="G790">
        <v>120</v>
      </c>
      <c r="I790" s="160">
        <v>44092</v>
      </c>
    </row>
    <row r="791" spans="2:9" x14ac:dyDescent="0.35">
      <c r="B791">
        <v>789</v>
      </c>
      <c r="C791">
        <v>44093</v>
      </c>
      <c r="D791" t="s">
        <v>123</v>
      </c>
      <c r="E791" t="s">
        <v>127</v>
      </c>
      <c r="F791">
        <v>1</v>
      </c>
      <c r="G791">
        <v>82</v>
      </c>
      <c r="I791" s="160">
        <v>44093</v>
      </c>
    </row>
    <row r="792" spans="2:9" x14ac:dyDescent="0.35">
      <c r="B792">
        <v>790</v>
      </c>
      <c r="C792">
        <v>44093</v>
      </c>
      <c r="D792" t="s">
        <v>125</v>
      </c>
      <c r="E792" t="s">
        <v>128</v>
      </c>
      <c r="F792">
        <v>1</v>
      </c>
      <c r="G792">
        <v>1051</v>
      </c>
      <c r="I792" s="160">
        <v>44093</v>
      </c>
    </row>
    <row r="793" spans="2:9" x14ac:dyDescent="0.35">
      <c r="B793">
        <v>791</v>
      </c>
      <c r="C793">
        <v>44093</v>
      </c>
      <c r="D793" t="s">
        <v>123</v>
      </c>
      <c r="E793" t="s">
        <v>129</v>
      </c>
      <c r="F793">
        <v>3</v>
      </c>
      <c r="G793">
        <v>990</v>
      </c>
      <c r="I793" s="160">
        <v>44093</v>
      </c>
    </row>
    <row r="794" spans="2:9" x14ac:dyDescent="0.35">
      <c r="B794">
        <v>792</v>
      </c>
      <c r="C794">
        <v>44094</v>
      </c>
      <c r="D794" t="s">
        <v>125</v>
      </c>
      <c r="E794" t="s">
        <v>130</v>
      </c>
      <c r="F794">
        <v>1</v>
      </c>
      <c r="G794">
        <v>1151</v>
      </c>
      <c r="I794" s="160">
        <v>44094</v>
      </c>
    </row>
    <row r="795" spans="2:9" x14ac:dyDescent="0.35">
      <c r="B795">
        <v>793</v>
      </c>
      <c r="C795">
        <v>44094</v>
      </c>
      <c r="D795" t="s">
        <v>123</v>
      </c>
      <c r="E795" t="s">
        <v>128</v>
      </c>
      <c r="F795">
        <v>7</v>
      </c>
      <c r="G795">
        <v>1869</v>
      </c>
      <c r="I795" s="160">
        <v>44094</v>
      </c>
    </row>
    <row r="796" spans="2:9" x14ac:dyDescent="0.35">
      <c r="B796">
        <v>794</v>
      </c>
      <c r="C796">
        <v>44094</v>
      </c>
      <c r="D796" t="s">
        <v>125</v>
      </c>
      <c r="E796" t="s">
        <v>130</v>
      </c>
      <c r="F796">
        <v>2</v>
      </c>
      <c r="G796">
        <v>2088</v>
      </c>
      <c r="I796" s="160">
        <v>44094</v>
      </c>
    </row>
    <row r="797" spans="2:9" x14ac:dyDescent="0.35">
      <c r="B797">
        <v>795</v>
      </c>
      <c r="C797">
        <v>44095</v>
      </c>
      <c r="D797" t="s">
        <v>123</v>
      </c>
      <c r="E797" t="s">
        <v>127</v>
      </c>
      <c r="F797">
        <v>1</v>
      </c>
      <c r="G797">
        <v>198</v>
      </c>
      <c r="I797" s="160">
        <v>44095</v>
      </c>
    </row>
    <row r="798" spans="2:9" x14ac:dyDescent="0.35">
      <c r="B798">
        <v>796</v>
      </c>
      <c r="C798">
        <v>44095</v>
      </c>
      <c r="D798" t="s">
        <v>125</v>
      </c>
      <c r="E798" t="s">
        <v>128</v>
      </c>
      <c r="F798">
        <v>1</v>
      </c>
      <c r="G798">
        <v>1221</v>
      </c>
      <c r="I798" s="160">
        <v>44095</v>
      </c>
    </row>
    <row r="799" spans="2:9" x14ac:dyDescent="0.35">
      <c r="B799">
        <v>797</v>
      </c>
      <c r="C799">
        <v>44095</v>
      </c>
      <c r="D799" t="s">
        <v>123</v>
      </c>
      <c r="E799" t="s">
        <v>127</v>
      </c>
      <c r="F799">
        <v>5</v>
      </c>
      <c r="G799">
        <v>860</v>
      </c>
      <c r="I799" s="160">
        <v>44095</v>
      </c>
    </row>
    <row r="800" spans="2:9" x14ac:dyDescent="0.35">
      <c r="B800">
        <v>798</v>
      </c>
      <c r="C800">
        <v>44096</v>
      </c>
      <c r="D800" t="s">
        <v>124</v>
      </c>
      <c r="E800" t="s">
        <v>128</v>
      </c>
      <c r="F800">
        <v>4</v>
      </c>
      <c r="G800">
        <v>188</v>
      </c>
      <c r="I800" s="160">
        <v>44096</v>
      </c>
    </row>
    <row r="801" spans="2:9" x14ac:dyDescent="0.35">
      <c r="B801">
        <v>799</v>
      </c>
      <c r="C801">
        <v>44096</v>
      </c>
      <c r="D801" t="s">
        <v>126</v>
      </c>
      <c r="E801" t="s">
        <v>129</v>
      </c>
      <c r="F801">
        <v>2</v>
      </c>
      <c r="G801">
        <v>196</v>
      </c>
      <c r="I801" s="160">
        <v>44096</v>
      </c>
    </row>
    <row r="802" spans="2:9" x14ac:dyDescent="0.35">
      <c r="B802">
        <v>800</v>
      </c>
      <c r="C802">
        <v>44096</v>
      </c>
      <c r="D802" t="s">
        <v>124</v>
      </c>
      <c r="E802" t="s">
        <v>130</v>
      </c>
      <c r="F802">
        <v>1</v>
      </c>
      <c r="G802">
        <v>49</v>
      </c>
      <c r="I802" s="160">
        <v>44096</v>
      </c>
    </row>
    <row r="803" spans="2:9" x14ac:dyDescent="0.35">
      <c r="B803">
        <v>801</v>
      </c>
      <c r="C803">
        <v>44097</v>
      </c>
      <c r="D803" t="s">
        <v>126</v>
      </c>
      <c r="E803" t="s">
        <v>128</v>
      </c>
      <c r="F803">
        <v>1</v>
      </c>
      <c r="G803">
        <v>166</v>
      </c>
      <c r="I803" s="160">
        <v>44097</v>
      </c>
    </row>
    <row r="804" spans="2:9" x14ac:dyDescent="0.35">
      <c r="B804">
        <v>802</v>
      </c>
      <c r="C804">
        <v>44097</v>
      </c>
      <c r="D804" t="s">
        <v>124</v>
      </c>
      <c r="E804" t="s">
        <v>130</v>
      </c>
      <c r="F804">
        <v>2</v>
      </c>
      <c r="G804">
        <v>74</v>
      </c>
      <c r="I804" s="160">
        <v>44097</v>
      </c>
    </row>
    <row r="805" spans="2:9" x14ac:dyDescent="0.35">
      <c r="B805">
        <v>803</v>
      </c>
      <c r="C805">
        <v>44097</v>
      </c>
      <c r="D805" t="s">
        <v>126</v>
      </c>
      <c r="E805" t="s">
        <v>127</v>
      </c>
      <c r="F805">
        <v>1</v>
      </c>
      <c r="G805">
        <v>104</v>
      </c>
      <c r="I805" s="160">
        <v>44097</v>
      </c>
    </row>
    <row r="806" spans="2:9" x14ac:dyDescent="0.35">
      <c r="B806">
        <v>804</v>
      </c>
      <c r="C806">
        <v>44098</v>
      </c>
      <c r="D806" t="s">
        <v>124</v>
      </c>
      <c r="E806" t="s">
        <v>128</v>
      </c>
      <c r="F806">
        <v>3</v>
      </c>
      <c r="G806">
        <v>162</v>
      </c>
      <c r="I806" s="160">
        <v>44098</v>
      </c>
    </row>
    <row r="807" spans="2:9" x14ac:dyDescent="0.35">
      <c r="B807">
        <v>805</v>
      </c>
      <c r="C807">
        <v>44098</v>
      </c>
      <c r="D807" t="s">
        <v>126</v>
      </c>
      <c r="E807" t="s">
        <v>127</v>
      </c>
      <c r="F807">
        <v>2</v>
      </c>
      <c r="G807">
        <v>398</v>
      </c>
      <c r="I807" s="160">
        <v>44098</v>
      </c>
    </row>
    <row r="808" spans="2:9" x14ac:dyDescent="0.35">
      <c r="B808">
        <v>806</v>
      </c>
      <c r="C808">
        <v>44098</v>
      </c>
      <c r="D808" t="s">
        <v>124</v>
      </c>
      <c r="E808" t="s">
        <v>129</v>
      </c>
      <c r="F808">
        <v>1</v>
      </c>
      <c r="G808">
        <v>32</v>
      </c>
      <c r="I808" s="160">
        <v>44098</v>
      </c>
    </row>
    <row r="809" spans="2:9" x14ac:dyDescent="0.35">
      <c r="B809">
        <v>807</v>
      </c>
      <c r="C809">
        <v>44099</v>
      </c>
      <c r="D809" t="s">
        <v>125</v>
      </c>
      <c r="E809" t="s">
        <v>129</v>
      </c>
      <c r="F809">
        <v>1</v>
      </c>
      <c r="G809">
        <v>891</v>
      </c>
      <c r="I809" s="160">
        <v>44099</v>
      </c>
    </row>
    <row r="810" spans="2:9" x14ac:dyDescent="0.35">
      <c r="B810">
        <v>808</v>
      </c>
      <c r="C810">
        <v>44099</v>
      </c>
      <c r="D810" t="s">
        <v>123</v>
      </c>
      <c r="E810" t="s">
        <v>130</v>
      </c>
      <c r="F810">
        <v>6</v>
      </c>
      <c r="G810">
        <v>1272</v>
      </c>
      <c r="I810" s="160">
        <v>44099</v>
      </c>
    </row>
    <row r="811" spans="2:9" x14ac:dyDescent="0.35">
      <c r="B811">
        <v>809</v>
      </c>
      <c r="C811">
        <v>44099</v>
      </c>
      <c r="D811" t="s">
        <v>125</v>
      </c>
      <c r="E811" t="s">
        <v>128</v>
      </c>
      <c r="F811">
        <v>2</v>
      </c>
      <c r="G811">
        <v>2066</v>
      </c>
      <c r="I811" s="160">
        <v>44099</v>
      </c>
    </row>
    <row r="812" spans="2:9" x14ac:dyDescent="0.35">
      <c r="B812">
        <v>810</v>
      </c>
      <c r="C812">
        <v>44100</v>
      </c>
      <c r="D812" t="s">
        <v>123</v>
      </c>
      <c r="E812" t="s">
        <v>130</v>
      </c>
      <c r="F812">
        <v>4</v>
      </c>
      <c r="G812">
        <v>868</v>
      </c>
      <c r="I812" s="160">
        <v>44100</v>
      </c>
    </row>
    <row r="813" spans="2:9" x14ac:dyDescent="0.35">
      <c r="B813">
        <v>811</v>
      </c>
      <c r="C813">
        <v>44100</v>
      </c>
      <c r="D813" t="s">
        <v>125</v>
      </c>
      <c r="E813" t="s">
        <v>127</v>
      </c>
      <c r="F813">
        <v>2</v>
      </c>
      <c r="G813">
        <v>590</v>
      </c>
      <c r="I813" s="160">
        <v>44100</v>
      </c>
    </row>
    <row r="814" spans="2:9" x14ac:dyDescent="0.35">
      <c r="B814">
        <v>812</v>
      </c>
      <c r="C814">
        <v>44100</v>
      </c>
      <c r="D814" t="s">
        <v>123</v>
      </c>
      <c r="E814" t="s">
        <v>128</v>
      </c>
      <c r="F814">
        <v>1</v>
      </c>
      <c r="G814">
        <v>278</v>
      </c>
      <c r="I814" s="160">
        <v>44100</v>
      </c>
    </row>
    <row r="815" spans="2:9" x14ac:dyDescent="0.35">
      <c r="B815">
        <v>813</v>
      </c>
      <c r="C815">
        <v>44101</v>
      </c>
      <c r="D815" t="s">
        <v>125</v>
      </c>
      <c r="E815" t="s">
        <v>127</v>
      </c>
      <c r="F815">
        <v>1</v>
      </c>
      <c r="G815">
        <v>1018</v>
      </c>
      <c r="I815" s="160">
        <v>44101</v>
      </c>
    </row>
    <row r="816" spans="2:9" x14ac:dyDescent="0.35">
      <c r="B816">
        <v>814</v>
      </c>
      <c r="C816">
        <v>44101</v>
      </c>
      <c r="D816" t="s">
        <v>123</v>
      </c>
      <c r="E816" t="s">
        <v>129</v>
      </c>
      <c r="F816">
        <v>1</v>
      </c>
      <c r="G816">
        <v>97</v>
      </c>
      <c r="I816" s="160">
        <v>44101</v>
      </c>
    </row>
    <row r="817" spans="2:9" x14ac:dyDescent="0.35">
      <c r="B817">
        <v>815</v>
      </c>
      <c r="C817">
        <v>44101</v>
      </c>
      <c r="D817" t="s">
        <v>125</v>
      </c>
      <c r="E817" t="s">
        <v>130</v>
      </c>
      <c r="F817">
        <v>2</v>
      </c>
      <c r="G817">
        <v>1488</v>
      </c>
      <c r="I817" s="160">
        <v>44101</v>
      </c>
    </row>
    <row r="818" spans="2:9" x14ac:dyDescent="0.35">
      <c r="B818">
        <v>816</v>
      </c>
      <c r="C818">
        <v>44102</v>
      </c>
      <c r="D818" t="s">
        <v>126</v>
      </c>
      <c r="E818" t="s">
        <v>130</v>
      </c>
      <c r="F818">
        <v>1</v>
      </c>
      <c r="G818">
        <v>117</v>
      </c>
      <c r="I818" s="160">
        <v>44102</v>
      </c>
    </row>
    <row r="819" spans="2:9" x14ac:dyDescent="0.35">
      <c r="B819">
        <v>817</v>
      </c>
      <c r="C819">
        <v>44102</v>
      </c>
      <c r="D819" t="s">
        <v>124</v>
      </c>
      <c r="E819" t="s">
        <v>128</v>
      </c>
      <c r="F819">
        <v>1</v>
      </c>
      <c r="G819">
        <v>34</v>
      </c>
      <c r="I819" s="160">
        <v>44102</v>
      </c>
    </row>
    <row r="820" spans="2:9" x14ac:dyDescent="0.35">
      <c r="B820">
        <v>818</v>
      </c>
      <c r="C820">
        <v>44102</v>
      </c>
      <c r="D820" t="s">
        <v>126</v>
      </c>
      <c r="E820" t="s">
        <v>130</v>
      </c>
      <c r="F820">
        <v>1</v>
      </c>
      <c r="G820">
        <v>128</v>
      </c>
      <c r="I820" s="160">
        <v>44102</v>
      </c>
    </row>
    <row r="821" spans="2:9" x14ac:dyDescent="0.35">
      <c r="B821">
        <v>819</v>
      </c>
      <c r="C821">
        <v>44103</v>
      </c>
      <c r="D821" t="s">
        <v>124</v>
      </c>
      <c r="E821" t="s">
        <v>127</v>
      </c>
      <c r="F821">
        <v>1</v>
      </c>
      <c r="G821">
        <v>39</v>
      </c>
      <c r="I821" s="160">
        <v>44103</v>
      </c>
    </row>
    <row r="822" spans="2:9" x14ac:dyDescent="0.35">
      <c r="B822">
        <v>820</v>
      </c>
      <c r="C822">
        <v>44103</v>
      </c>
      <c r="D822" t="s">
        <v>126</v>
      </c>
      <c r="E822" t="s">
        <v>128</v>
      </c>
      <c r="F822">
        <v>1</v>
      </c>
      <c r="G822">
        <v>82</v>
      </c>
      <c r="I822" s="160">
        <v>44103</v>
      </c>
    </row>
    <row r="823" spans="2:9" x14ac:dyDescent="0.35">
      <c r="B823">
        <v>821</v>
      </c>
      <c r="C823">
        <v>44103</v>
      </c>
      <c r="D823" t="s">
        <v>124</v>
      </c>
      <c r="E823" t="s">
        <v>127</v>
      </c>
      <c r="F823">
        <v>3</v>
      </c>
      <c r="G823">
        <v>93</v>
      </c>
      <c r="I823" s="160">
        <v>44103</v>
      </c>
    </row>
    <row r="824" spans="2:9" x14ac:dyDescent="0.35">
      <c r="B824">
        <v>822</v>
      </c>
      <c r="C824">
        <v>44104</v>
      </c>
      <c r="D824" t="s">
        <v>126</v>
      </c>
      <c r="E824" t="s">
        <v>129</v>
      </c>
      <c r="F824">
        <v>1</v>
      </c>
      <c r="G824">
        <v>38</v>
      </c>
      <c r="I824" s="160">
        <v>44104</v>
      </c>
    </row>
    <row r="825" spans="2:9" x14ac:dyDescent="0.35">
      <c r="B825">
        <v>823</v>
      </c>
      <c r="C825">
        <v>44104</v>
      </c>
      <c r="D825" t="s">
        <v>124</v>
      </c>
      <c r="E825" t="s">
        <v>130</v>
      </c>
      <c r="F825">
        <v>2</v>
      </c>
      <c r="G825">
        <v>106</v>
      </c>
      <c r="I825" s="160">
        <v>44104</v>
      </c>
    </row>
    <row r="826" spans="2:9" x14ac:dyDescent="0.35">
      <c r="B826">
        <v>824</v>
      </c>
      <c r="C826">
        <v>44104</v>
      </c>
      <c r="D826" t="s">
        <v>126</v>
      </c>
      <c r="E826" t="s">
        <v>127</v>
      </c>
      <c r="F826">
        <v>1</v>
      </c>
      <c r="G826">
        <v>34</v>
      </c>
      <c r="I826" s="160">
        <v>44104</v>
      </c>
    </row>
    <row r="827" spans="2:9" x14ac:dyDescent="0.35">
      <c r="B827">
        <v>825</v>
      </c>
      <c r="C827">
        <v>44105</v>
      </c>
      <c r="D827" t="s">
        <v>123</v>
      </c>
      <c r="E827" t="s">
        <v>128</v>
      </c>
      <c r="F827">
        <v>1</v>
      </c>
      <c r="G827">
        <v>336</v>
      </c>
      <c r="I827" s="160">
        <v>44105</v>
      </c>
    </row>
    <row r="828" spans="2:9" x14ac:dyDescent="0.35">
      <c r="B828">
        <v>826</v>
      </c>
      <c r="C828">
        <v>44105</v>
      </c>
      <c r="D828" t="s">
        <v>125</v>
      </c>
      <c r="E828" t="s">
        <v>130</v>
      </c>
      <c r="F828">
        <v>1</v>
      </c>
      <c r="G828">
        <v>425</v>
      </c>
      <c r="I828" s="160">
        <v>44105</v>
      </c>
    </row>
    <row r="829" spans="2:9" x14ac:dyDescent="0.35">
      <c r="B829">
        <v>827</v>
      </c>
      <c r="C829">
        <v>44105</v>
      </c>
      <c r="D829" t="s">
        <v>123</v>
      </c>
      <c r="E829" t="s">
        <v>127</v>
      </c>
      <c r="F829">
        <v>1</v>
      </c>
      <c r="G829">
        <v>237</v>
      </c>
      <c r="I829" s="160">
        <v>44105</v>
      </c>
    </row>
    <row r="830" spans="2:9" x14ac:dyDescent="0.35">
      <c r="B830">
        <v>828</v>
      </c>
      <c r="C830">
        <v>44106</v>
      </c>
      <c r="D830" t="s">
        <v>125</v>
      </c>
      <c r="E830" t="s">
        <v>128</v>
      </c>
      <c r="F830">
        <v>1</v>
      </c>
      <c r="G830">
        <v>483</v>
      </c>
      <c r="I830" s="160">
        <v>44106</v>
      </c>
    </row>
    <row r="831" spans="2:9" x14ac:dyDescent="0.35">
      <c r="B831">
        <v>829</v>
      </c>
      <c r="C831">
        <v>44106</v>
      </c>
      <c r="D831" t="s">
        <v>123</v>
      </c>
      <c r="E831" t="s">
        <v>127</v>
      </c>
      <c r="F831">
        <v>1</v>
      </c>
      <c r="G831">
        <v>186</v>
      </c>
      <c r="I831" s="160">
        <v>44106</v>
      </c>
    </row>
    <row r="832" spans="2:9" x14ac:dyDescent="0.35">
      <c r="B832">
        <v>830</v>
      </c>
      <c r="C832">
        <v>44106</v>
      </c>
      <c r="D832" t="s">
        <v>125</v>
      </c>
      <c r="E832" t="s">
        <v>129</v>
      </c>
      <c r="F832">
        <v>1</v>
      </c>
      <c r="G832">
        <v>670</v>
      </c>
      <c r="I832" s="160">
        <v>44106</v>
      </c>
    </row>
    <row r="833" spans="2:9" x14ac:dyDescent="0.35">
      <c r="B833">
        <v>831</v>
      </c>
      <c r="C833">
        <v>44107</v>
      </c>
      <c r="D833" t="s">
        <v>123</v>
      </c>
      <c r="E833" t="s">
        <v>130</v>
      </c>
      <c r="F833">
        <v>6</v>
      </c>
      <c r="G833">
        <v>1572</v>
      </c>
      <c r="I833" s="160">
        <v>44107</v>
      </c>
    </row>
    <row r="834" spans="2:9" x14ac:dyDescent="0.35">
      <c r="B834">
        <v>832</v>
      </c>
      <c r="C834">
        <v>44107</v>
      </c>
      <c r="D834" t="s">
        <v>125</v>
      </c>
      <c r="E834" t="s">
        <v>127</v>
      </c>
      <c r="F834">
        <v>1</v>
      </c>
      <c r="G834">
        <v>205</v>
      </c>
      <c r="I834" s="160">
        <v>44107</v>
      </c>
    </row>
    <row r="835" spans="2:9" x14ac:dyDescent="0.35">
      <c r="B835">
        <v>833</v>
      </c>
      <c r="C835">
        <v>44107</v>
      </c>
      <c r="D835" t="s">
        <v>123</v>
      </c>
      <c r="E835" t="s">
        <v>128</v>
      </c>
      <c r="F835">
        <v>1</v>
      </c>
      <c r="G835">
        <v>335</v>
      </c>
      <c r="I835" s="160">
        <v>44107</v>
      </c>
    </row>
    <row r="836" spans="2:9" x14ac:dyDescent="0.35">
      <c r="B836">
        <v>834</v>
      </c>
      <c r="C836">
        <v>44108</v>
      </c>
      <c r="D836" t="s">
        <v>124</v>
      </c>
      <c r="E836" t="s">
        <v>130</v>
      </c>
      <c r="F836">
        <v>1</v>
      </c>
      <c r="G836">
        <v>45</v>
      </c>
      <c r="I836" s="160">
        <v>44108</v>
      </c>
    </row>
    <row r="837" spans="2:9" x14ac:dyDescent="0.35">
      <c r="B837">
        <v>835</v>
      </c>
      <c r="C837">
        <v>44108</v>
      </c>
      <c r="D837" t="s">
        <v>126</v>
      </c>
      <c r="E837" t="s">
        <v>127</v>
      </c>
      <c r="F837">
        <v>1</v>
      </c>
      <c r="G837">
        <v>195</v>
      </c>
      <c r="I837" s="160">
        <v>44108</v>
      </c>
    </row>
    <row r="838" spans="2:9" x14ac:dyDescent="0.35">
      <c r="B838">
        <v>836</v>
      </c>
      <c r="C838">
        <v>44108</v>
      </c>
      <c r="D838" t="s">
        <v>124</v>
      </c>
      <c r="E838" t="s">
        <v>128</v>
      </c>
      <c r="F838">
        <v>2</v>
      </c>
      <c r="G838">
        <v>100</v>
      </c>
      <c r="I838" s="160">
        <v>44108</v>
      </c>
    </row>
    <row r="839" spans="2:9" x14ac:dyDescent="0.35">
      <c r="B839">
        <v>837</v>
      </c>
      <c r="C839">
        <v>44109</v>
      </c>
      <c r="D839" t="s">
        <v>126</v>
      </c>
      <c r="E839" t="s">
        <v>127</v>
      </c>
      <c r="F839">
        <v>2</v>
      </c>
      <c r="G839">
        <v>112</v>
      </c>
      <c r="I839" s="160">
        <v>44109</v>
      </c>
    </row>
    <row r="840" spans="2:9" x14ac:dyDescent="0.35">
      <c r="B840">
        <v>838</v>
      </c>
      <c r="C840">
        <v>44109</v>
      </c>
      <c r="D840" t="s">
        <v>124</v>
      </c>
      <c r="E840" t="s">
        <v>129</v>
      </c>
      <c r="F840">
        <v>5</v>
      </c>
      <c r="G840">
        <v>245</v>
      </c>
      <c r="I840" s="160">
        <v>44109</v>
      </c>
    </row>
    <row r="841" spans="2:9" x14ac:dyDescent="0.35">
      <c r="B841">
        <v>839</v>
      </c>
      <c r="C841">
        <v>44109</v>
      </c>
      <c r="D841" t="s">
        <v>126</v>
      </c>
      <c r="E841" t="s">
        <v>130</v>
      </c>
      <c r="F841">
        <v>1</v>
      </c>
      <c r="G841">
        <v>80</v>
      </c>
      <c r="I841" s="160">
        <v>44109</v>
      </c>
    </row>
    <row r="842" spans="2:9" x14ac:dyDescent="0.35">
      <c r="B842">
        <v>840</v>
      </c>
      <c r="C842">
        <v>44110</v>
      </c>
      <c r="D842" t="s">
        <v>124</v>
      </c>
      <c r="E842" t="s">
        <v>127</v>
      </c>
      <c r="F842">
        <v>2</v>
      </c>
      <c r="G842">
        <v>84</v>
      </c>
      <c r="I842" s="160">
        <v>44110</v>
      </c>
    </row>
    <row r="843" spans="2:9" x14ac:dyDescent="0.35">
      <c r="B843">
        <v>841</v>
      </c>
      <c r="C843">
        <v>44110</v>
      </c>
      <c r="D843" t="s">
        <v>126</v>
      </c>
      <c r="E843" t="s">
        <v>128</v>
      </c>
      <c r="F843">
        <v>1</v>
      </c>
      <c r="G843">
        <v>142</v>
      </c>
      <c r="I843" s="160">
        <v>44110</v>
      </c>
    </row>
    <row r="844" spans="2:9" x14ac:dyDescent="0.35">
      <c r="B844">
        <v>842</v>
      </c>
      <c r="C844">
        <v>44110</v>
      </c>
      <c r="D844" t="s">
        <v>124</v>
      </c>
      <c r="E844" t="s">
        <v>129</v>
      </c>
      <c r="F844">
        <v>4</v>
      </c>
      <c r="G844">
        <v>132</v>
      </c>
      <c r="I844" s="160">
        <v>44110</v>
      </c>
    </row>
    <row r="845" spans="2:9" x14ac:dyDescent="0.35">
      <c r="B845">
        <v>843</v>
      </c>
      <c r="C845">
        <v>44111</v>
      </c>
      <c r="D845" t="s">
        <v>125</v>
      </c>
      <c r="E845" t="s">
        <v>127</v>
      </c>
      <c r="F845">
        <v>4</v>
      </c>
      <c r="G845">
        <v>1148</v>
      </c>
      <c r="I845" s="160">
        <v>44111</v>
      </c>
    </row>
    <row r="846" spans="2:9" x14ac:dyDescent="0.35">
      <c r="B846">
        <v>844</v>
      </c>
      <c r="C846">
        <v>44111</v>
      </c>
      <c r="D846" t="s">
        <v>123</v>
      </c>
      <c r="E846" t="s">
        <v>128</v>
      </c>
      <c r="F846">
        <v>5</v>
      </c>
      <c r="G846">
        <v>990</v>
      </c>
      <c r="I846" s="160">
        <v>44111</v>
      </c>
    </row>
    <row r="847" spans="2:9" x14ac:dyDescent="0.35">
      <c r="B847">
        <v>845</v>
      </c>
      <c r="C847">
        <v>44111</v>
      </c>
      <c r="D847" t="s">
        <v>125</v>
      </c>
      <c r="E847" t="s">
        <v>127</v>
      </c>
      <c r="F847">
        <v>2</v>
      </c>
      <c r="G847">
        <v>1848</v>
      </c>
      <c r="I847" s="160">
        <v>44111</v>
      </c>
    </row>
    <row r="848" spans="2:9" x14ac:dyDescent="0.35">
      <c r="B848">
        <v>846</v>
      </c>
      <c r="C848">
        <v>44112</v>
      </c>
      <c r="D848" t="s">
        <v>123</v>
      </c>
      <c r="E848" t="s">
        <v>129</v>
      </c>
      <c r="F848">
        <v>1</v>
      </c>
      <c r="G848">
        <v>133</v>
      </c>
      <c r="I848" s="160">
        <v>44112</v>
      </c>
    </row>
    <row r="849" spans="2:9" x14ac:dyDescent="0.35">
      <c r="B849">
        <v>847</v>
      </c>
      <c r="C849">
        <v>44112</v>
      </c>
      <c r="D849" t="s">
        <v>125</v>
      </c>
      <c r="E849" t="s">
        <v>130</v>
      </c>
      <c r="F849">
        <v>2</v>
      </c>
      <c r="G849">
        <v>1086</v>
      </c>
      <c r="I849" s="160">
        <v>44112</v>
      </c>
    </row>
    <row r="850" spans="2:9" x14ac:dyDescent="0.35">
      <c r="B850">
        <v>848</v>
      </c>
      <c r="C850">
        <v>44112</v>
      </c>
      <c r="D850" t="s">
        <v>123</v>
      </c>
      <c r="E850" t="s">
        <v>127</v>
      </c>
      <c r="F850">
        <v>3</v>
      </c>
      <c r="G850">
        <v>480</v>
      </c>
      <c r="I850" s="160">
        <v>44112</v>
      </c>
    </row>
    <row r="851" spans="2:9" x14ac:dyDescent="0.35">
      <c r="B851">
        <v>849</v>
      </c>
      <c r="C851">
        <v>44113</v>
      </c>
      <c r="D851" t="s">
        <v>125</v>
      </c>
      <c r="E851" t="s">
        <v>128</v>
      </c>
      <c r="F851">
        <v>2</v>
      </c>
      <c r="G851">
        <v>1316</v>
      </c>
      <c r="I851" s="160">
        <v>44113</v>
      </c>
    </row>
    <row r="852" spans="2:9" x14ac:dyDescent="0.35">
      <c r="B852">
        <v>850</v>
      </c>
      <c r="C852">
        <v>44113</v>
      </c>
      <c r="D852" t="s">
        <v>123</v>
      </c>
      <c r="E852" t="s">
        <v>129</v>
      </c>
      <c r="F852">
        <v>3</v>
      </c>
      <c r="G852">
        <v>948</v>
      </c>
      <c r="I852" s="160">
        <v>44113</v>
      </c>
    </row>
    <row r="853" spans="2:9" x14ac:dyDescent="0.35">
      <c r="B853">
        <v>851</v>
      </c>
      <c r="C853">
        <v>44113</v>
      </c>
      <c r="D853" t="s">
        <v>125</v>
      </c>
      <c r="E853" t="s">
        <v>130</v>
      </c>
      <c r="F853">
        <v>1</v>
      </c>
      <c r="G853">
        <v>1136</v>
      </c>
      <c r="I853" s="160">
        <v>44113</v>
      </c>
    </row>
    <row r="854" spans="2:9" x14ac:dyDescent="0.35">
      <c r="B854">
        <v>852</v>
      </c>
      <c r="C854">
        <v>44114</v>
      </c>
      <c r="D854" t="s">
        <v>126</v>
      </c>
      <c r="E854" t="s">
        <v>128</v>
      </c>
      <c r="F854">
        <v>2</v>
      </c>
      <c r="G854">
        <v>122</v>
      </c>
      <c r="I854" s="160">
        <v>44114</v>
      </c>
    </row>
    <row r="855" spans="2:9" x14ac:dyDescent="0.35">
      <c r="B855">
        <v>853</v>
      </c>
      <c r="C855">
        <v>44114</v>
      </c>
      <c r="D855" t="s">
        <v>124</v>
      </c>
      <c r="E855" t="s">
        <v>127</v>
      </c>
      <c r="F855">
        <v>5</v>
      </c>
      <c r="G855">
        <v>160</v>
      </c>
      <c r="I855" s="160">
        <v>44114</v>
      </c>
    </row>
    <row r="856" spans="2:9" x14ac:dyDescent="0.35">
      <c r="B856">
        <v>854</v>
      </c>
      <c r="C856">
        <v>44114</v>
      </c>
      <c r="D856" t="s">
        <v>126</v>
      </c>
      <c r="E856" t="s">
        <v>129</v>
      </c>
      <c r="F856">
        <v>1</v>
      </c>
      <c r="G856">
        <v>73</v>
      </c>
      <c r="I856" s="160">
        <v>44114</v>
      </c>
    </row>
    <row r="857" spans="2:9" x14ac:dyDescent="0.35">
      <c r="B857">
        <v>855</v>
      </c>
      <c r="C857">
        <v>44115</v>
      </c>
      <c r="D857" t="s">
        <v>124</v>
      </c>
      <c r="E857" t="s">
        <v>130</v>
      </c>
      <c r="F857">
        <v>7</v>
      </c>
      <c r="G857">
        <v>329</v>
      </c>
      <c r="I857" s="160">
        <v>44115</v>
      </c>
    </row>
    <row r="858" spans="2:9" x14ac:dyDescent="0.35">
      <c r="B858">
        <v>856</v>
      </c>
      <c r="C858">
        <v>44115</v>
      </c>
      <c r="D858" t="s">
        <v>126</v>
      </c>
      <c r="E858" t="s">
        <v>127</v>
      </c>
      <c r="F858">
        <v>2</v>
      </c>
      <c r="G858">
        <v>172</v>
      </c>
      <c r="I858" s="160">
        <v>44115</v>
      </c>
    </row>
    <row r="859" spans="2:9" x14ac:dyDescent="0.35">
      <c r="B859">
        <v>857</v>
      </c>
      <c r="C859">
        <v>44115</v>
      </c>
      <c r="D859" t="s">
        <v>124</v>
      </c>
      <c r="E859" t="s">
        <v>128</v>
      </c>
      <c r="F859">
        <v>1</v>
      </c>
      <c r="G859">
        <v>45</v>
      </c>
      <c r="I859" s="160">
        <v>44115</v>
      </c>
    </row>
    <row r="860" spans="2:9" x14ac:dyDescent="0.35">
      <c r="B860">
        <v>858</v>
      </c>
      <c r="C860">
        <v>44116</v>
      </c>
      <c r="D860" t="s">
        <v>126</v>
      </c>
      <c r="E860" t="s">
        <v>129</v>
      </c>
      <c r="F860">
        <v>1</v>
      </c>
      <c r="G860">
        <v>171</v>
      </c>
      <c r="I860" s="160">
        <v>44116</v>
      </c>
    </row>
    <row r="861" spans="2:9" x14ac:dyDescent="0.35">
      <c r="B861">
        <v>859</v>
      </c>
      <c r="C861">
        <v>44116</v>
      </c>
      <c r="D861" t="s">
        <v>124</v>
      </c>
      <c r="E861" t="s">
        <v>130</v>
      </c>
      <c r="F861">
        <v>7</v>
      </c>
      <c r="G861">
        <v>364</v>
      </c>
      <c r="I861" s="160">
        <v>44116</v>
      </c>
    </row>
    <row r="862" spans="2:9" x14ac:dyDescent="0.35">
      <c r="B862">
        <v>860</v>
      </c>
      <c r="C862">
        <v>44116</v>
      </c>
      <c r="D862" t="s">
        <v>126</v>
      </c>
      <c r="E862" t="s">
        <v>128</v>
      </c>
      <c r="F862">
        <v>1</v>
      </c>
      <c r="G862">
        <v>146</v>
      </c>
      <c r="I862" s="160">
        <v>44116</v>
      </c>
    </row>
    <row r="863" spans="2:9" x14ac:dyDescent="0.35">
      <c r="B863">
        <v>861</v>
      </c>
      <c r="C863">
        <v>44117</v>
      </c>
      <c r="D863" t="s">
        <v>123</v>
      </c>
      <c r="E863" t="s">
        <v>127</v>
      </c>
      <c r="F863">
        <v>7</v>
      </c>
      <c r="G863">
        <v>980</v>
      </c>
      <c r="I863" s="160">
        <v>44117</v>
      </c>
    </row>
    <row r="864" spans="2:9" x14ac:dyDescent="0.35">
      <c r="B864">
        <v>862</v>
      </c>
      <c r="C864">
        <v>44117</v>
      </c>
      <c r="D864" t="s">
        <v>125</v>
      </c>
      <c r="E864" t="s">
        <v>129</v>
      </c>
      <c r="F864">
        <v>1</v>
      </c>
      <c r="G864">
        <v>326</v>
      </c>
      <c r="I864" s="160">
        <v>44117</v>
      </c>
    </row>
    <row r="865" spans="2:9" x14ac:dyDescent="0.35">
      <c r="B865">
        <v>863</v>
      </c>
      <c r="C865">
        <v>44117</v>
      </c>
      <c r="D865" t="s">
        <v>123</v>
      </c>
      <c r="E865" t="s">
        <v>130</v>
      </c>
      <c r="F865">
        <v>2</v>
      </c>
      <c r="G865">
        <v>576</v>
      </c>
      <c r="I865" s="160">
        <v>44117</v>
      </c>
    </row>
    <row r="866" spans="2:9" x14ac:dyDescent="0.35">
      <c r="B866">
        <v>864</v>
      </c>
      <c r="C866">
        <v>44118</v>
      </c>
      <c r="D866" t="s">
        <v>125</v>
      </c>
      <c r="E866" t="s">
        <v>127</v>
      </c>
      <c r="F866">
        <v>1</v>
      </c>
      <c r="G866">
        <v>955</v>
      </c>
      <c r="I866" s="160">
        <v>44118</v>
      </c>
    </row>
    <row r="867" spans="2:9" x14ac:dyDescent="0.35">
      <c r="B867">
        <v>865</v>
      </c>
      <c r="C867">
        <v>44118</v>
      </c>
      <c r="D867" t="s">
        <v>123</v>
      </c>
      <c r="E867" t="s">
        <v>128</v>
      </c>
      <c r="F867">
        <v>1</v>
      </c>
      <c r="G867">
        <v>312</v>
      </c>
      <c r="I867" s="160">
        <v>44118</v>
      </c>
    </row>
    <row r="868" spans="2:9" x14ac:dyDescent="0.35">
      <c r="B868">
        <v>866</v>
      </c>
      <c r="C868">
        <v>44118</v>
      </c>
      <c r="D868" t="s">
        <v>125</v>
      </c>
      <c r="E868" t="s">
        <v>129</v>
      </c>
      <c r="F868">
        <v>2</v>
      </c>
      <c r="G868">
        <v>2094</v>
      </c>
      <c r="I868" s="160">
        <v>44118</v>
      </c>
    </row>
    <row r="869" spans="2:9" x14ac:dyDescent="0.35">
      <c r="B869">
        <v>867</v>
      </c>
      <c r="C869">
        <v>44119</v>
      </c>
      <c r="D869" t="s">
        <v>123</v>
      </c>
      <c r="E869" t="s">
        <v>130</v>
      </c>
      <c r="F869">
        <v>4</v>
      </c>
      <c r="G869">
        <v>1012</v>
      </c>
      <c r="I869" s="160">
        <v>44119</v>
      </c>
    </row>
    <row r="870" spans="2:9" x14ac:dyDescent="0.35">
      <c r="B870">
        <v>868</v>
      </c>
      <c r="C870">
        <v>44119</v>
      </c>
      <c r="D870" t="s">
        <v>125</v>
      </c>
      <c r="E870" t="s">
        <v>128</v>
      </c>
      <c r="F870">
        <v>1</v>
      </c>
      <c r="G870">
        <v>1057</v>
      </c>
      <c r="I870" s="160">
        <v>44119</v>
      </c>
    </row>
    <row r="871" spans="2:9" x14ac:dyDescent="0.35">
      <c r="B871">
        <v>869</v>
      </c>
      <c r="C871">
        <v>44119</v>
      </c>
      <c r="D871" t="s">
        <v>123</v>
      </c>
      <c r="E871" t="s">
        <v>130</v>
      </c>
      <c r="F871">
        <v>4</v>
      </c>
      <c r="G871">
        <v>928</v>
      </c>
      <c r="I871" s="160">
        <v>44119</v>
      </c>
    </row>
    <row r="872" spans="2:9" x14ac:dyDescent="0.35">
      <c r="B872">
        <v>870</v>
      </c>
      <c r="C872">
        <v>44120</v>
      </c>
      <c r="D872" t="s">
        <v>124</v>
      </c>
      <c r="E872" t="s">
        <v>129</v>
      </c>
      <c r="F872">
        <v>1</v>
      </c>
      <c r="G872">
        <v>52</v>
      </c>
      <c r="I872" s="160">
        <v>44120</v>
      </c>
    </row>
    <row r="873" spans="2:9" x14ac:dyDescent="0.35">
      <c r="B873">
        <v>871</v>
      </c>
      <c r="C873">
        <v>44120</v>
      </c>
      <c r="D873" t="s">
        <v>126</v>
      </c>
      <c r="E873" t="s">
        <v>130</v>
      </c>
      <c r="F873">
        <v>1</v>
      </c>
      <c r="G873">
        <v>52</v>
      </c>
      <c r="I873" s="160">
        <v>44120</v>
      </c>
    </row>
    <row r="874" spans="2:9" x14ac:dyDescent="0.35">
      <c r="B874">
        <v>872</v>
      </c>
      <c r="C874">
        <v>44120</v>
      </c>
      <c r="D874" t="s">
        <v>124</v>
      </c>
      <c r="E874" t="s">
        <v>127</v>
      </c>
      <c r="F874">
        <v>1</v>
      </c>
      <c r="G874">
        <v>46</v>
      </c>
      <c r="I874" s="160">
        <v>44120</v>
      </c>
    </row>
    <row r="875" spans="2:9" x14ac:dyDescent="0.35">
      <c r="B875">
        <v>873</v>
      </c>
      <c r="C875">
        <v>44121</v>
      </c>
      <c r="D875" t="s">
        <v>126</v>
      </c>
      <c r="E875" t="s">
        <v>128</v>
      </c>
      <c r="F875">
        <v>1</v>
      </c>
      <c r="G875">
        <v>137</v>
      </c>
      <c r="I875" s="160">
        <v>44121</v>
      </c>
    </row>
    <row r="876" spans="2:9" x14ac:dyDescent="0.35">
      <c r="B876">
        <v>874</v>
      </c>
      <c r="C876">
        <v>44121</v>
      </c>
      <c r="D876" t="s">
        <v>124</v>
      </c>
      <c r="E876" t="s">
        <v>129</v>
      </c>
      <c r="F876">
        <v>1</v>
      </c>
      <c r="G876">
        <v>40</v>
      </c>
      <c r="I876" s="160">
        <v>44121</v>
      </c>
    </row>
    <row r="877" spans="2:9" x14ac:dyDescent="0.35">
      <c r="B877">
        <v>875</v>
      </c>
      <c r="C877">
        <v>44121</v>
      </c>
      <c r="D877" t="s">
        <v>126</v>
      </c>
      <c r="E877" t="s">
        <v>130</v>
      </c>
      <c r="F877">
        <v>1</v>
      </c>
      <c r="G877">
        <v>39</v>
      </c>
      <c r="I877" s="160">
        <v>44121</v>
      </c>
    </row>
    <row r="878" spans="2:9" x14ac:dyDescent="0.35">
      <c r="B878">
        <v>876</v>
      </c>
      <c r="C878">
        <v>44122</v>
      </c>
      <c r="D878" t="s">
        <v>124</v>
      </c>
      <c r="E878" t="s">
        <v>128</v>
      </c>
      <c r="F878">
        <v>1</v>
      </c>
      <c r="G878">
        <v>45</v>
      </c>
      <c r="I878" s="160">
        <v>44122</v>
      </c>
    </row>
    <row r="879" spans="2:9" x14ac:dyDescent="0.35">
      <c r="B879">
        <v>877</v>
      </c>
      <c r="C879">
        <v>44122</v>
      </c>
      <c r="D879" t="s">
        <v>126</v>
      </c>
      <c r="E879" t="s">
        <v>130</v>
      </c>
      <c r="F879">
        <v>1</v>
      </c>
      <c r="G879">
        <v>125</v>
      </c>
      <c r="I879" s="160">
        <v>44122</v>
      </c>
    </row>
    <row r="880" spans="2:9" x14ac:dyDescent="0.35">
      <c r="B880">
        <v>878</v>
      </c>
      <c r="C880">
        <v>44122</v>
      </c>
      <c r="D880" t="s">
        <v>124</v>
      </c>
      <c r="E880" t="s">
        <v>127</v>
      </c>
      <c r="F880">
        <v>1</v>
      </c>
      <c r="G880">
        <v>42</v>
      </c>
      <c r="I880" s="160">
        <v>44122</v>
      </c>
    </row>
    <row r="881" spans="2:9" x14ac:dyDescent="0.35">
      <c r="B881">
        <v>879</v>
      </c>
      <c r="C881">
        <v>44123</v>
      </c>
      <c r="D881" t="s">
        <v>125</v>
      </c>
      <c r="E881" t="s">
        <v>130</v>
      </c>
      <c r="F881">
        <v>1</v>
      </c>
      <c r="G881">
        <v>332</v>
      </c>
      <c r="I881" s="160">
        <v>44123</v>
      </c>
    </row>
    <row r="882" spans="2:9" x14ac:dyDescent="0.35">
      <c r="B882">
        <v>880</v>
      </c>
      <c r="C882">
        <v>44123</v>
      </c>
      <c r="D882" t="s">
        <v>123</v>
      </c>
      <c r="E882" t="s">
        <v>127</v>
      </c>
      <c r="F882">
        <v>1</v>
      </c>
      <c r="G882">
        <v>143</v>
      </c>
      <c r="I882" s="160">
        <v>44123</v>
      </c>
    </row>
    <row r="883" spans="2:9" x14ac:dyDescent="0.35">
      <c r="B883">
        <v>881</v>
      </c>
      <c r="C883">
        <v>44123</v>
      </c>
      <c r="D883" t="s">
        <v>125</v>
      </c>
      <c r="E883" t="s">
        <v>128</v>
      </c>
      <c r="F883">
        <v>1</v>
      </c>
      <c r="G883">
        <v>156</v>
      </c>
      <c r="I883" s="160">
        <v>44123</v>
      </c>
    </row>
    <row r="884" spans="2:9" x14ac:dyDescent="0.35">
      <c r="B884">
        <v>882</v>
      </c>
      <c r="C884">
        <v>44124</v>
      </c>
      <c r="D884" t="s">
        <v>123</v>
      </c>
      <c r="E884" t="s">
        <v>129</v>
      </c>
      <c r="F884">
        <v>1</v>
      </c>
      <c r="G884">
        <v>276</v>
      </c>
      <c r="I884" s="160">
        <v>44124</v>
      </c>
    </row>
    <row r="885" spans="2:9" x14ac:dyDescent="0.35">
      <c r="B885">
        <v>883</v>
      </c>
      <c r="C885">
        <v>44124</v>
      </c>
      <c r="D885" t="s">
        <v>125</v>
      </c>
      <c r="E885" t="s">
        <v>130</v>
      </c>
      <c r="F885">
        <v>1</v>
      </c>
      <c r="G885">
        <v>589</v>
      </c>
      <c r="I885" s="160">
        <v>44124</v>
      </c>
    </row>
    <row r="886" spans="2:9" x14ac:dyDescent="0.35">
      <c r="B886">
        <v>884</v>
      </c>
      <c r="C886">
        <v>44124</v>
      </c>
      <c r="D886" t="s">
        <v>123</v>
      </c>
      <c r="E886" t="s">
        <v>128</v>
      </c>
      <c r="F886">
        <v>1</v>
      </c>
      <c r="G886">
        <v>219</v>
      </c>
      <c r="I886" s="160">
        <v>44124</v>
      </c>
    </row>
    <row r="887" spans="2:9" x14ac:dyDescent="0.35">
      <c r="B887">
        <v>885</v>
      </c>
      <c r="C887">
        <v>44125</v>
      </c>
      <c r="D887" t="s">
        <v>125</v>
      </c>
      <c r="E887" t="s">
        <v>130</v>
      </c>
      <c r="F887">
        <v>1</v>
      </c>
      <c r="G887">
        <v>630</v>
      </c>
      <c r="I887" s="160">
        <v>44125</v>
      </c>
    </row>
    <row r="888" spans="2:9" x14ac:dyDescent="0.35">
      <c r="B888">
        <v>886</v>
      </c>
      <c r="C888">
        <v>44125</v>
      </c>
      <c r="D888" t="s">
        <v>123</v>
      </c>
      <c r="E888" t="s">
        <v>127</v>
      </c>
      <c r="F888">
        <v>8</v>
      </c>
      <c r="G888">
        <v>1704</v>
      </c>
      <c r="I888" s="160">
        <v>44125</v>
      </c>
    </row>
    <row r="889" spans="2:9" x14ac:dyDescent="0.35">
      <c r="B889">
        <v>887</v>
      </c>
      <c r="C889">
        <v>44125</v>
      </c>
      <c r="D889" t="s">
        <v>125</v>
      </c>
      <c r="E889" t="s">
        <v>128</v>
      </c>
      <c r="F889">
        <v>1</v>
      </c>
      <c r="G889">
        <v>1090</v>
      </c>
      <c r="I889" s="160">
        <v>44125</v>
      </c>
    </row>
    <row r="890" spans="2:9" x14ac:dyDescent="0.35">
      <c r="B890">
        <v>888</v>
      </c>
      <c r="C890">
        <v>44126</v>
      </c>
      <c r="D890" t="s">
        <v>126</v>
      </c>
      <c r="E890" t="s">
        <v>127</v>
      </c>
      <c r="F890">
        <v>1</v>
      </c>
      <c r="G890">
        <v>90</v>
      </c>
      <c r="I890" s="160">
        <v>44126</v>
      </c>
    </row>
    <row r="891" spans="2:9" x14ac:dyDescent="0.35">
      <c r="B891">
        <v>889</v>
      </c>
      <c r="C891">
        <v>44126</v>
      </c>
      <c r="D891" t="s">
        <v>124</v>
      </c>
      <c r="E891" t="s">
        <v>128</v>
      </c>
      <c r="F891">
        <v>1</v>
      </c>
      <c r="G891">
        <v>32</v>
      </c>
      <c r="I891" s="160">
        <v>44126</v>
      </c>
    </row>
    <row r="892" spans="2:9" x14ac:dyDescent="0.35">
      <c r="B892">
        <v>890</v>
      </c>
      <c r="C892">
        <v>44126</v>
      </c>
      <c r="D892" t="s">
        <v>126</v>
      </c>
      <c r="E892" t="s">
        <v>129</v>
      </c>
      <c r="F892">
        <v>1</v>
      </c>
      <c r="G892">
        <v>186</v>
      </c>
      <c r="I892" s="160">
        <v>44126</v>
      </c>
    </row>
    <row r="893" spans="2:9" x14ac:dyDescent="0.35">
      <c r="B893">
        <v>891</v>
      </c>
      <c r="C893">
        <v>44127</v>
      </c>
      <c r="D893" t="s">
        <v>124</v>
      </c>
      <c r="E893" t="s">
        <v>130</v>
      </c>
      <c r="F893">
        <v>5</v>
      </c>
      <c r="G893">
        <v>295</v>
      </c>
      <c r="I893" s="160">
        <v>44127</v>
      </c>
    </row>
    <row r="894" spans="2:9" x14ac:dyDescent="0.35">
      <c r="B894">
        <v>892</v>
      </c>
      <c r="C894">
        <v>44127</v>
      </c>
      <c r="D894" t="s">
        <v>126</v>
      </c>
      <c r="E894" t="s">
        <v>128</v>
      </c>
      <c r="F894">
        <v>1</v>
      </c>
      <c r="G894">
        <v>77</v>
      </c>
      <c r="I894" s="160">
        <v>44127</v>
      </c>
    </row>
    <row r="895" spans="2:9" x14ac:dyDescent="0.35">
      <c r="B895">
        <v>893</v>
      </c>
      <c r="C895">
        <v>44127</v>
      </c>
      <c r="D895" t="s">
        <v>124</v>
      </c>
      <c r="E895" t="s">
        <v>130</v>
      </c>
      <c r="F895">
        <v>1</v>
      </c>
      <c r="G895">
        <v>39</v>
      </c>
      <c r="I895" s="160">
        <v>44127</v>
      </c>
    </row>
    <row r="896" spans="2:9" x14ac:dyDescent="0.35">
      <c r="B896">
        <v>894</v>
      </c>
      <c r="C896">
        <v>44128</v>
      </c>
      <c r="D896" t="s">
        <v>126</v>
      </c>
      <c r="E896" t="s">
        <v>127</v>
      </c>
      <c r="F896">
        <v>1</v>
      </c>
      <c r="G896">
        <v>79</v>
      </c>
      <c r="I896" s="160">
        <v>44128</v>
      </c>
    </row>
    <row r="897" spans="2:9" x14ac:dyDescent="0.35">
      <c r="B897">
        <v>895</v>
      </c>
      <c r="C897">
        <v>44128</v>
      </c>
      <c r="D897" t="s">
        <v>124</v>
      </c>
      <c r="E897" t="s">
        <v>128</v>
      </c>
      <c r="F897">
        <v>1</v>
      </c>
      <c r="G897">
        <v>34</v>
      </c>
      <c r="I897" s="160">
        <v>44128</v>
      </c>
    </row>
    <row r="898" spans="2:9" x14ac:dyDescent="0.35">
      <c r="B898">
        <v>896</v>
      </c>
      <c r="C898">
        <v>44128</v>
      </c>
      <c r="D898" t="s">
        <v>126</v>
      </c>
      <c r="E898" t="s">
        <v>127</v>
      </c>
      <c r="F898">
        <v>1</v>
      </c>
      <c r="G898">
        <v>178</v>
      </c>
      <c r="I898" s="160">
        <v>44128</v>
      </c>
    </row>
    <row r="899" spans="2:9" x14ac:dyDescent="0.35">
      <c r="B899">
        <v>897</v>
      </c>
      <c r="C899">
        <v>44129</v>
      </c>
      <c r="D899" t="s">
        <v>123</v>
      </c>
      <c r="E899" t="s">
        <v>128</v>
      </c>
      <c r="F899">
        <v>1</v>
      </c>
      <c r="G899">
        <v>219</v>
      </c>
      <c r="I899" s="160">
        <v>44129</v>
      </c>
    </row>
    <row r="900" spans="2:9" x14ac:dyDescent="0.35">
      <c r="B900">
        <v>898</v>
      </c>
      <c r="C900">
        <v>44129</v>
      </c>
      <c r="D900" t="s">
        <v>125</v>
      </c>
      <c r="E900" t="s">
        <v>129</v>
      </c>
      <c r="F900">
        <v>1</v>
      </c>
      <c r="G900">
        <v>819</v>
      </c>
      <c r="I900" s="160">
        <v>44129</v>
      </c>
    </row>
    <row r="901" spans="2:9" x14ac:dyDescent="0.35">
      <c r="B901">
        <v>899</v>
      </c>
      <c r="C901">
        <v>44129</v>
      </c>
      <c r="D901" t="s">
        <v>123</v>
      </c>
      <c r="E901" t="s">
        <v>130</v>
      </c>
      <c r="F901">
        <v>8</v>
      </c>
      <c r="G901">
        <v>1312</v>
      </c>
      <c r="I901" s="160">
        <v>44129</v>
      </c>
    </row>
    <row r="902" spans="2:9" x14ac:dyDescent="0.35">
      <c r="B902">
        <v>900</v>
      </c>
      <c r="C902">
        <v>44130</v>
      </c>
      <c r="D902" t="s">
        <v>125</v>
      </c>
      <c r="E902" t="s">
        <v>128</v>
      </c>
      <c r="F902">
        <v>1</v>
      </c>
      <c r="G902">
        <v>1053</v>
      </c>
      <c r="I902" s="160">
        <v>44130</v>
      </c>
    </row>
    <row r="903" spans="2:9" x14ac:dyDescent="0.35">
      <c r="B903">
        <v>901</v>
      </c>
      <c r="C903">
        <v>44130</v>
      </c>
      <c r="D903" t="s">
        <v>123</v>
      </c>
      <c r="E903" t="s">
        <v>130</v>
      </c>
      <c r="F903">
        <v>4</v>
      </c>
      <c r="G903">
        <v>1356</v>
      </c>
      <c r="I903" s="160">
        <v>44130</v>
      </c>
    </row>
    <row r="904" spans="2:9" x14ac:dyDescent="0.35">
      <c r="B904">
        <v>902</v>
      </c>
      <c r="C904">
        <v>44130</v>
      </c>
      <c r="D904" t="s">
        <v>125</v>
      </c>
      <c r="E904" t="s">
        <v>127</v>
      </c>
      <c r="F904">
        <v>1</v>
      </c>
      <c r="G904">
        <v>362</v>
      </c>
      <c r="I904" s="160">
        <v>44130</v>
      </c>
    </row>
    <row r="905" spans="2:9" x14ac:dyDescent="0.35">
      <c r="B905">
        <v>903</v>
      </c>
      <c r="C905">
        <v>44131</v>
      </c>
      <c r="D905" t="s">
        <v>123</v>
      </c>
      <c r="E905" t="s">
        <v>128</v>
      </c>
      <c r="F905">
        <v>1</v>
      </c>
      <c r="G905">
        <v>134</v>
      </c>
      <c r="I905" s="160">
        <v>44131</v>
      </c>
    </row>
    <row r="906" spans="2:9" x14ac:dyDescent="0.35">
      <c r="B906">
        <v>904</v>
      </c>
      <c r="C906">
        <v>44131</v>
      </c>
      <c r="D906" t="s">
        <v>125</v>
      </c>
      <c r="E906" t="s">
        <v>127</v>
      </c>
      <c r="F906">
        <v>1</v>
      </c>
      <c r="G906">
        <v>627</v>
      </c>
      <c r="I906" s="160">
        <v>44131</v>
      </c>
    </row>
    <row r="907" spans="2:9" x14ac:dyDescent="0.35">
      <c r="B907">
        <v>905</v>
      </c>
      <c r="C907">
        <v>44131</v>
      </c>
      <c r="D907" t="s">
        <v>123</v>
      </c>
      <c r="E907" t="s">
        <v>129</v>
      </c>
      <c r="F907">
        <v>4</v>
      </c>
      <c r="G907">
        <v>280</v>
      </c>
      <c r="I907" s="160">
        <v>44131</v>
      </c>
    </row>
    <row r="908" spans="2:9" x14ac:dyDescent="0.35">
      <c r="B908">
        <v>906</v>
      </c>
      <c r="C908">
        <v>44132</v>
      </c>
      <c r="D908" t="s">
        <v>124</v>
      </c>
      <c r="E908" t="s">
        <v>129</v>
      </c>
      <c r="F908">
        <v>2</v>
      </c>
      <c r="G908">
        <v>88</v>
      </c>
      <c r="I908" s="160">
        <v>44132</v>
      </c>
    </row>
    <row r="909" spans="2:9" x14ac:dyDescent="0.35">
      <c r="B909">
        <v>907</v>
      </c>
      <c r="C909">
        <v>44132</v>
      </c>
      <c r="D909" t="s">
        <v>126</v>
      </c>
      <c r="E909" t="s">
        <v>130</v>
      </c>
      <c r="F909">
        <v>1</v>
      </c>
      <c r="G909">
        <v>30</v>
      </c>
      <c r="I909" s="160">
        <v>44132</v>
      </c>
    </row>
    <row r="910" spans="2:9" x14ac:dyDescent="0.35">
      <c r="B910">
        <v>908</v>
      </c>
      <c r="C910">
        <v>44132</v>
      </c>
      <c r="D910" t="s">
        <v>124</v>
      </c>
      <c r="E910" t="s">
        <v>128</v>
      </c>
      <c r="F910">
        <v>5</v>
      </c>
      <c r="G910">
        <v>300</v>
      </c>
      <c r="I910" s="160">
        <v>44132</v>
      </c>
    </row>
    <row r="911" spans="2:9" x14ac:dyDescent="0.35">
      <c r="B911">
        <v>909</v>
      </c>
      <c r="C911">
        <v>44133</v>
      </c>
      <c r="D911" t="s">
        <v>126</v>
      </c>
      <c r="E911" t="s">
        <v>130</v>
      </c>
      <c r="F911">
        <v>1</v>
      </c>
      <c r="G911">
        <v>133</v>
      </c>
      <c r="I911" s="160">
        <v>44133</v>
      </c>
    </row>
    <row r="912" spans="2:9" x14ac:dyDescent="0.35">
      <c r="B912">
        <v>910</v>
      </c>
      <c r="C912">
        <v>44133</v>
      </c>
      <c r="D912" t="s">
        <v>124</v>
      </c>
      <c r="E912" t="s">
        <v>127</v>
      </c>
      <c r="F912">
        <v>4</v>
      </c>
      <c r="G912">
        <v>128</v>
      </c>
      <c r="I912" s="160">
        <v>44133</v>
      </c>
    </row>
    <row r="913" spans="2:9" x14ac:dyDescent="0.35">
      <c r="B913">
        <v>911</v>
      </c>
      <c r="C913">
        <v>44133</v>
      </c>
      <c r="D913" t="s">
        <v>126</v>
      </c>
      <c r="E913" t="s">
        <v>128</v>
      </c>
      <c r="F913">
        <v>1</v>
      </c>
      <c r="G913">
        <v>80</v>
      </c>
      <c r="I913" s="160">
        <v>44133</v>
      </c>
    </row>
    <row r="914" spans="2:9" x14ac:dyDescent="0.35">
      <c r="B914">
        <v>912</v>
      </c>
      <c r="C914">
        <v>44134</v>
      </c>
      <c r="D914" t="s">
        <v>124</v>
      </c>
      <c r="E914" t="s">
        <v>127</v>
      </c>
      <c r="F914">
        <v>4</v>
      </c>
      <c r="G914">
        <v>216</v>
      </c>
      <c r="I914" s="160">
        <v>44134</v>
      </c>
    </row>
    <row r="915" spans="2:9" x14ac:dyDescent="0.35">
      <c r="B915">
        <v>913</v>
      </c>
      <c r="C915">
        <v>44134</v>
      </c>
      <c r="D915" t="s">
        <v>126</v>
      </c>
      <c r="E915" t="s">
        <v>129</v>
      </c>
      <c r="F915">
        <v>1</v>
      </c>
      <c r="G915">
        <v>173</v>
      </c>
      <c r="I915" s="160">
        <v>44134</v>
      </c>
    </row>
    <row r="916" spans="2:9" x14ac:dyDescent="0.35">
      <c r="B916">
        <v>914</v>
      </c>
      <c r="C916">
        <v>44134</v>
      </c>
      <c r="D916" t="s">
        <v>124</v>
      </c>
      <c r="E916" t="s">
        <v>130</v>
      </c>
      <c r="F916">
        <v>2</v>
      </c>
      <c r="G916">
        <v>92</v>
      </c>
      <c r="I916" s="160">
        <v>44134</v>
      </c>
    </row>
    <row r="917" spans="2:9" x14ac:dyDescent="0.35">
      <c r="B917">
        <v>915</v>
      </c>
      <c r="C917">
        <v>44135</v>
      </c>
      <c r="D917" t="s">
        <v>125</v>
      </c>
      <c r="E917" t="s">
        <v>130</v>
      </c>
      <c r="F917">
        <v>2</v>
      </c>
      <c r="G917">
        <v>1760</v>
      </c>
      <c r="I917" s="160">
        <v>44135</v>
      </c>
    </row>
    <row r="918" spans="2:9" x14ac:dyDescent="0.35">
      <c r="B918">
        <v>916</v>
      </c>
      <c r="C918">
        <v>44135</v>
      </c>
      <c r="D918" t="s">
        <v>123</v>
      </c>
      <c r="E918" t="s">
        <v>128</v>
      </c>
      <c r="F918">
        <v>1</v>
      </c>
      <c r="G918">
        <v>252</v>
      </c>
      <c r="I918" s="160">
        <v>44135</v>
      </c>
    </row>
    <row r="919" spans="2:9" x14ac:dyDescent="0.35">
      <c r="B919">
        <v>917</v>
      </c>
      <c r="C919">
        <v>44135</v>
      </c>
      <c r="D919" t="s">
        <v>125</v>
      </c>
      <c r="E919" t="s">
        <v>130</v>
      </c>
      <c r="F919">
        <v>2</v>
      </c>
      <c r="G919">
        <v>488</v>
      </c>
      <c r="I919" s="160">
        <v>44135</v>
      </c>
    </row>
    <row r="920" spans="2:9" x14ac:dyDescent="0.35">
      <c r="B920">
        <v>918</v>
      </c>
      <c r="C920">
        <v>44136</v>
      </c>
      <c r="D920" t="s">
        <v>123</v>
      </c>
      <c r="E920" t="s">
        <v>127</v>
      </c>
      <c r="F920">
        <v>1</v>
      </c>
      <c r="G920">
        <v>237</v>
      </c>
      <c r="I920" s="160">
        <v>44136</v>
      </c>
    </row>
    <row r="921" spans="2:9" x14ac:dyDescent="0.35">
      <c r="B921">
        <v>919</v>
      </c>
      <c r="C921">
        <v>44136</v>
      </c>
      <c r="D921" t="s">
        <v>125</v>
      </c>
      <c r="E921" t="s">
        <v>128</v>
      </c>
      <c r="F921">
        <v>1</v>
      </c>
      <c r="G921">
        <v>960</v>
      </c>
      <c r="I921" s="160">
        <v>44136</v>
      </c>
    </row>
    <row r="922" spans="2:9" x14ac:dyDescent="0.35">
      <c r="B922">
        <v>920</v>
      </c>
      <c r="C922">
        <v>44136</v>
      </c>
      <c r="D922" t="s">
        <v>123</v>
      </c>
      <c r="E922" t="s">
        <v>127</v>
      </c>
      <c r="F922">
        <v>1</v>
      </c>
      <c r="G922">
        <v>176</v>
      </c>
      <c r="I922" s="160">
        <v>44136</v>
      </c>
    </row>
    <row r="923" spans="2:9" x14ac:dyDescent="0.35">
      <c r="B923">
        <v>921</v>
      </c>
      <c r="C923">
        <v>44137</v>
      </c>
      <c r="D923" t="s">
        <v>125</v>
      </c>
      <c r="E923" t="s">
        <v>129</v>
      </c>
      <c r="F923">
        <v>1</v>
      </c>
      <c r="G923">
        <v>588</v>
      </c>
      <c r="I923" s="160">
        <v>44137</v>
      </c>
    </row>
    <row r="924" spans="2:9" x14ac:dyDescent="0.35">
      <c r="B924">
        <v>922</v>
      </c>
      <c r="C924">
        <v>44137</v>
      </c>
      <c r="D924" t="s">
        <v>123</v>
      </c>
      <c r="E924" t="s">
        <v>130</v>
      </c>
      <c r="F924">
        <v>4</v>
      </c>
      <c r="G924">
        <v>1196</v>
      </c>
      <c r="I924" s="160">
        <v>44137</v>
      </c>
    </row>
    <row r="925" spans="2:9" x14ac:dyDescent="0.35">
      <c r="B925">
        <v>923</v>
      </c>
      <c r="C925">
        <v>44137</v>
      </c>
      <c r="D925" t="s">
        <v>125</v>
      </c>
      <c r="E925" t="s">
        <v>127</v>
      </c>
      <c r="F925">
        <v>1</v>
      </c>
      <c r="G925">
        <v>1103</v>
      </c>
      <c r="I925" s="160">
        <v>44137</v>
      </c>
    </row>
    <row r="926" spans="2:9" x14ac:dyDescent="0.35">
      <c r="B926">
        <v>924</v>
      </c>
      <c r="C926">
        <v>44138</v>
      </c>
      <c r="D926" t="s">
        <v>126</v>
      </c>
      <c r="E926" t="s">
        <v>128</v>
      </c>
      <c r="F926">
        <v>1</v>
      </c>
      <c r="G926">
        <v>46</v>
      </c>
      <c r="I926" s="160">
        <v>44138</v>
      </c>
    </row>
    <row r="927" spans="2:9" x14ac:dyDescent="0.35">
      <c r="B927">
        <v>925</v>
      </c>
      <c r="C927">
        <v>44138</v>
      </c>
      <c r="D927" t="s">
        <v>124</v>
      </c>
      <c r="E927" t="s">
        <v>130</v>
      </c>
      <c r="F927">
        <v>6</v>
      </c>
      <c r="G927">
        <v>228</v>
      </c>
      <c r="I927" s="160">
        <v>44138</v>
      </c>
    </row>
    <row r="928" spans="2:9" x14ac:dyDescent="0.35">
      <c r="B928">
        <v>926</v>
      </c>
      <c r="C928">
        <v>44138</v>
      </c>
      <c r="D928" t="s">
        <v>126</v>
      </c>
      <c r="E928" t="s">
        <v>127</v>
      </c>
      <c r="F928">
        <v>1</v>
      </c>
      <c r="G928">
        <v>155</v>
      </c>
      <c r="I928" s="160">
        <v>44138</v>
      </c>
    </row>
    <row r="929" spans="2:9" x14ac:dyDescent="0.35">
      <c r="B929">
        <v>927</v>
      </c>
      <c r="C929">
        <v>44139</v>
      </c>
      <c r="D929" t="s">
        <v>124</v>
      </c>
      <c r="E929" t="s">
        <v>128</v>
      </c>
      <c r="F929">
        <v>1</v>
      </c>
      <c r="G929">
        <v>62</v>
      </c>
      <c r="I929" s="160">
        <v>44139</v>
      </c>
    </row>
    <row r="930" spans="2:9" x14ac:dyDescent="0.35">
      <c r="B930">
        <v>928</v>
      </c>
      <c r="C930">
        <v>44139</v>
      </c>
      <c r="D930" t="s">
        <v>126</v>
      </c>
      <c r="E930" t="s">
        <v>127</v>
      </c>
      <c r="F930">
        <v>2</v>
      </c>
      <c r="G930">
        <v>200</v>
      </c>
      <c r="I930" s="160">
        <v>44139</v>
      </c>
    </row>
    <row r="931" spans="2:9" x14ac:dyDescent="0.35">
      <c r="B931">
        <v>929</v>
      </c>
      <c r="C931">
        <v>44139</v>
      </c>
      <c r="D931" t="s">
        <v>124</v>
      </c>
      <c r="E931" t="s">
        <v>129</v>
      </c>
      <c r="F931">
        <v>1</v>
      </c>
      <c r="G931">
        <v>47</v>
      </c>
      <c r="I931" s="160">
        <v>44139</v>
      </c>
    </row>
    <row r="932" spans="2:9" x14ac:dyDescent="0.35">
      <c r="B932">
        <v>930</v>
      </c>
      <c r="C932">
        <v>44140</v>
      </c>
      <c r="D932" t="s">
        <v>126</v>
      </c>
      <c r="E932" t="s">
        <v>130</v>
      </c>
      <c r="F932">
        <v>1</v>
      </c>
      <c r="G932">
        <v>39</v>
      </c>
      <c r="I932" s="160">
        <v>44140</v>
      </c>
    </row>
    <row r="933" spans="2:9" x14ac:dyDescent="0.35">
      <c r="B933">
        <v>931</v>
      </c>
      <c r="C933">
        <v>44140</v>
      </c>
      <c r="D933" t="s">
        <v>124</v>
      </c>
      <c r="E933" t="s">
        <v>127</v>
      </c>
      <c r="F933">
        <v>1</v>
      </c>
      <c r="G933">
        <v>63</v>
      </c>
      <c r="I933" s="160">
        <v>44140</v>
      </c>
    </row>
    <row r="934" spans="2:9" x14ac:dyDescent="0.35">
      <c r="B934">
        <v>932</v>
      </c>
      <c r="C934">
        <v>44140</v>
      </c>
      <c r="D934" t="s">
        <v>126</v>
      </c>
      <c r="E934" t="s">
        <v>128</v>
      </c>
      <c r="F934">
        <v>2</v>
      </c>
      <c r="G934">
        <v>144</v>
      </c>
      <c r="I934" s="160">
        <v>44140</v>
      </c>
    </row>
    <row r="935" spans="2:9" x14ac:dyDescent="0.35">
      <c r="B935">
        <v>933</v>
      </c>
      <c r="C935">
        <v>44141</v>
      </c>
      <c r="D935" t="s">
        <v>123</v>
      </c>
      <c r="E935" t="s">
        <v>130</v>
      </c>
      <c r="F935">
        <v>5</v>
      </c>
      <c r="G935">
        <v>1410</v>
      </c>
      <c r="I935" s="160">
        <v>44141</v>
      </c>
    </row>
    <row r="936" spans="2:9" x14ac:dyDescent="0.35">
      <c r="B936">
        <v>934</v>
      </c>
      <c r="C936">
        <v>44141</v>
      </c>
      <c r="D936" t="s">
        <v>125</v>
      </c>
      <c r="E936" t="s">
        <v>127</v>
      </c>
      <c r="F936">
        <v>1</v>
      </c>
      <c r="G936">
        <v>985</v>
      </c>
      <c r="I936" s="160">
        <v>44141</v>
      </c>
    </row>
    <row r="937" spans="2:9" x14ac:dyDescent="0.35">
      <c r="B937">
        <v>935</v>
      </c>
      <c r="C937">
        <v>44141</v>
      </c>
      <c r="D937" t="s">
        <v>123</v>
      </c>
      <c r="E937" t="s">
        <v>128</v>
      </c>
      <c r="F937">
        <v>6</v>
      </c>
      <c r="G937">
        <v>408</v>
      </c>
      <c r="I937" s="160">
        <v>44141</v>
      </c>
    </row>
    <row r="938" spans="2:9" x14ac:dyDescent="0.35">
      <c r="B938">
        <v>936</v>
      </c>
      <c r="C938">
        <v>44142</v>
      </c>
      <c r="D938" t="s">
        <v>125</v>
      </c>
      <c r="E938" t="s">
        <v>127</v>
      </c>
      <c r="F938">
        <v>1</v>
      </c>
      <c r="G938">
        <v>419</v>
      </c>
      <c r="I938" s="160">
        <v>44142</v>
      </c>
    </row>
    <row r="939" spans="2:9" x14ac:dyDescent="0.35">
      <c r="B939">
        <v>937</v>
      </c>
      <c r="C939">
        <v>44142</v>
      </c>
      <c r="D939" t="s">
        <v>123</v>
      </c>
      <c r="E939" t="s">
        <v>129</v>
      </c>
      <c r="F939">
        <v>1</v>
      </c>
      <c r="G939">
        <v>215</v>
      </c>
      <c r="I939" s="160">
        <v>44142</v>
      </c>
    </row>
    <row r="940" spans="2:9" x14ac:dyDescent="0.35">
      <c r="B940">
        <v>938</v>
      </c>
      <c r="C940">
        <v>44142</v>
      </c>
      <c r="D940" t="s">
        <v>125</v>
      </c>
      <c r="E940" t="s">
        <v>130</v>
      </c>
      <c r="F940">
        <v>2</v>
      </c>
      <c r="G940">
        <v>394</v>
      </c>
      <c r="I940" s="160">
        <v>44142</v>
      </c>
    </row>
    <row r="941" spans="2:9" x14ac:dyDescent="0.35">
      <c r="B941">
        <v>939</v>
      </c>
      <c r="C941">
        <v>44143</v>
      </c>
      <c r="D941" t="s">
        <v>123</v>
      </c>
      <c r="E941" t="s">
        <v>127</v>
      </c>
      <c r="F941">
        <v>1</v>
      </c>
      <c r="G941">
        <v>176</v>
      </c>
      <c r="I941" s="160">
        <v>44143</v>
      </c>
    </row>
    <row r="942" spans="2:9" x14ac:dyDescent="0.35">
      <c r="B942">
        <v>940</v>
      </c>
      <c r="C942">
        <v>44143</v>
      </c>
      <c r="D942" t="s">
        <v>125</v>
      </c>
      <c r="E942" t="s">
        <v>128</v>
      </c>
      <c r="F942">
        <v>1</v>
      </c>
      <c r="G942">
        <v>1102</v>
      </c>
      <c r="I942" s="160">
        <v>44143</v>
      </c>
    </row>
    <row r="943" spans="2:9" x14ac:dyDescent="0.35">
      <c r="B943">
        <v>941</v>
      </c>
      <c r="C943">
        <v>44143</v>
      </c>
      <c r="D943" t="s">
        <v>123</v>
      </c>
      <c r="E943" t="s">
        <v>129</v>
      </c>
      <c r="F943">
        <v>1</v>
      </c>
      <c r="G943">
        <v>101</v>
      </c>
      <c r="I943" s="160">
        <v>44143</v>
      </c>
    </row>
    <row r="944" spans="2:9" x14ac:dyDescent="0.35">
      <c r="B944">
        <v>942</v>
      </c>
      <c r="C944">
        <v>44144</v>
      </c>
      <c r="D944" t="s">
        <v>124</v>
      </c>
      <c r="E944" t="s">
        <v>127</v>
      </c>
      <c r="F944">
        <v>1</v>
      </c>
      <c r="G944">
        <v>47</v>
      </c>
      <c r="I944" s="160">
        <v>44144</v>
      </c>
    </row>
    <row r="945" spans="2:9" x14ac:dyDescent="0.35">
      <c r="B945">
        <v>943</v>
      </c>
      <c r="C945">
        <v>44144</v>
      </c>
      <c r="D945" t="s">
        <v>126</v>
      </c>
      <c r="E945" t="s">
        <v>128</v>
      </c>
      <c r="F945">
        <v>1</v>
      </c>
      <c r="G945">
        <v>123</v>
      </c>
      <c r="I945" s="160">
        <v>44144</v>
      </c>
    </row>
    <row r="946" spans="2:9" x14ac:dyDescent="0.35">
      <c r="B946">
        <v>944</v>
      </c>
      <c r="C946">
        <v>44144</v>
      </c>
      <c r="D946" t="s">
        <v>124</v>
      </c>
      <c r="E946" t="s">
        <v>127</v>
      </c>
      <c r="F946">
        <v>4</v>
      </c>
      <c r="G946">
        <v>176</v>
      </c>
      <c r="I946" s="160">
        <v>44144</v>
      </c>
    </row>
    <row r="947" spans="2:9" x14ac:dyDescent="0.35">
      <c r="B947">
        <v>945</v>
      </c>
      <c r="C947">
        <v>44145</v>
      </c>
      <c r="D947" t="s">
        <v>126</v>
      </c>
      <c r="E947" t="s">
        <v>129</v>
      </c>
      <c r="F947">
        <v>2</v>
      </c>
      <c r="G947">
        <v>164</v>
      </c>
      <c r="I947" s="160">
        <v>44145</v>
      </c>
    </row>
    <row r="948" spans="2:9" x14ac:dyDescent="0.35">
      <c r="B948">
        <v>946</v>
      </c>
      <c r="C948">
        <v>44145</v>
      </c>
      <c r="D948" t="s">
        <v>124</v>
      </c>
      <c r="E948" t="s">
        <v>130</v>
      </c>
      <c r="F948">
        <v>1</v>
      </c>
      <c r="G948">
        <v>65</v>
      </c>
      <c r="I948" s="160">
        <v>44145</v>
      </c>
    </row>
    <row r="949" spans="2:9" x14ac:dyDescent="0.35">
      <c r="B949">
        <v>947</v>
      </c>
      <c r="C949">
        <v>44145</v>
      </c>
      <c r="D949" t="s">
        <v>126</v>
      </c>
      <c r="E949" t="s">
        <v>127</v>
      </c>
      <c r="F949">
        <v>3</v>
      </c>
      <c r="G949">
        <v>279</v>
      </c>
      <c r="I949" s="160">
        <v>44145</v>
      </c>
    </row>
    <row r="950" spans="2:9" x14ac:dyDescent="0.35">
      <c r="B950">
        <v>948</v>
      </c>
      <c r="C950">
        <v>44146</v>
      </c>
      <c r="D950" t="s">
        <v>124</v>
      </c>
      <c r="E950" t="s">
        <v>128</v>
      </c>
      <c r="F950">
        <v>3</v>
      </c>
      <c r="G950">
        <v>168</v>
      </c>
      <c r="I950" s="160">
        <v>44146</v>
      </c>
    </row>
    <row r="951" spans="2:9" x14ac:dyDescent="0.35">
      <c r="B951">
        <v>949</v>
      </c>
      <c r="C951">
        <v>44146</v>
      </c>
      <c r="D951" t="s">
        <v>126</v>
      </c>
      <c r="E951" t="s">
        <v>129</v>
      </c>
      <c r="F951">
        <v>1</v>
      </c>
      <c r="G951">
        <v>196</v>
      </c>
      <c r="I951" s="160">
        <v>44146</v>
      </c>
    </row>
    <row r="952" spans="2:9" x14ac:dyDescent="0.35">
      <c r="B952">
        <v>950</v>
      </c>
      <c r="C952">
        <v>44146</v>
      </c>
      <c r="D952" t="s">
        <v>124</v>
      </c>
      <c r="E952" t="s">
        <v>130</v>
      </c>
      <c r="F952">
        <v>7</v>
      </c>
      <c r="G952">
        <v>266</v>
      </c>
      <c r="I952" s="160">
        <v>44146</v>
      </c>
    </row>
    <row r="953" spans="2:9" x14ac:dyDescent="0.35">
      <c r="B953">
        <v>951</v>
      </c>
      <c r="C953">
        <v>44147</v>
      </c>
      <c r="D953" t="s">
        <v>125</v>
      </c>
      <c r="E953" t="s">
        <v>128</v>
      </c>
      <c r="F953">
        <v>1</v>
      </c>
      <c r="G953">
        <v>220</v>
      </c>
      <c r="I953" s="160">
        <v>44147</v>
      </c>
    </row>
    <row r="954" spans="2:9" x14ac:dyDescent="0.35">
      <c r="B954">
        <v>952</v>
      </c>
      <c r="C954">
        <v>44147</v>
      </c>
      <c r="D954" t="s">
        <v>123</v>
      </c>
      <c r="E954" t="s">
        <v>127</v>
      </c>
      <c r="F954">
        <v>2</v>
      </c>
      <c r="G954">
        <v>298</v>
      </c>
      <c r="I954" s="160">
        <v>44147</v>
      </c>
    </row>
    <row r="955" spans="2:9" x14ac:dyDescent="0.35">
      <c r="B955">
        <v>953</v>
      </c>
      <c r="C955">
        <v>44147</v>
      </c>
      <c r="D955" t="s">
        <v>125</v>
      </c>
      <c r="E955" t="s">
        <v>129</v>
      </c>
      <c r="F955">
        <v>1</v>
      </c>
      <c r="G955">
        <v>1086</v>
      </c>
      <c r="I955" s="160">
        <v>44147</v>
      </c>
    </row>
    <row r="956" spans="2:9" x14ac:dyDescent="0.35">
      <c r="B956">
        <v>954</v>
      </c>
      <c r="C956">
        <v>44148</v>
      </c>
      <c r="D956" t="s">
        <v>123</v>
      </c>
      <c r="E956" t="s">
        <v>130</v>
      </c>
      <c r="F956">
        <v>1</v>
      </c>
      <c r="G956">
        <v>294</v>
      </c>
      <c r="I956" s="160">
        <v>44148</v>
      </c>
    </row>
    <row r="957" spans="2:9" x14ac:dyDescent="0.35">
      <c r="B957">
        <v>955</v>
      </c>
      <c r="C957">
        <v>44148</v>
      </c>
      <c r="D957" t="s">
        <v>125</v>
      </c>
      <c r="E957" t="s">
        <v>127</v>
      </c>
      <c r="F957">
        <v>2</v>
      </c>
      <c r="G957">
        <v>2338</v>
      </c>
      <c r="I957" s="160">
        <v>44148</v>
      </c>
    </row>
    <row r="958" spans="2:9" x14ac:dyDescent="0.35">
      <c r="B958">
        <v>956</v>
      </c>
      <c r="C958">
        <v>44148</v>
      </c>
      <c r="D958" t="s">
        <v>123</v>
      </c>
      <c r="E958" t="s">
        <v>128</v>
      </c>
      <c r="F958">
        <v>2</v>
      </c>
      <c r="G958">
        <v>186</v>
      </c>
      <c r="I958" s="160">
        <v>44148</v>
      </c>
    </row>
    <row r="959" spans="2:9" x14ac:dyDescent="0.35">
      <c r="B959">
        <v>957</v>
      </c>
      <c r="C959">
        <v>44149</v>
      </c>
      <c r="D959" t="s">
        <v>125</v>
      </c>
      <c r="E959" t="s">
        <v>129</v>
      </c>
      <c r="F959">
        <v>1</v>
      </c>
      <c r="G959">
        <v>459</v>
      </c>
      <c r="I959" s="160">
        <v>44149</v>
      </c>
    </row>
    <row r="960" spans="2:9" x14ac:dyDescent="0.35">
      <c r="B960">
        <v>958</v>
      </c>
      <c r="C960">
        <v>44149</v>
      </c>
      <c r="D960" t="s">
        <v>123</v>
      </c>
      <c r="E960" t="s">
        <v>130</v>
      </c>
      <c r="F960">
        <v>5</v>
      </c>
      <c r="G960">
        <v>575</v>
      </c>
      <c r="I960" s="160">
        <v>44149</v>
      </c>
    </row>
    <row r="961" spans="2:9" x14ac:dyDescent="0.35">
      <c r="B961">
        <v>959</v>
      </c>
      <c r="C961">
        <v>44149</v>
      </c>
      <c r="D961" t="s">
        <v>125</v>
      </c>
      <c r="E961" t="s">
        <v>128</v>
      </c>
      <c r="F961">
        <v>2</v>
      </c>
      <c r="G961">
        <v>1612</v>
      </c>
      <c r="I961" s="160">
        <v>44149</v>
      </c>
    </row>
    <row r="962" spans="2:9" x14ac:dyDescent="0.35">
      <c r="B962">
        <v>960</v>
      </c>
      <c r="C962">
        <v>44150</v>
      </c>
      <c r="D962" t="s">
        <v>126</v>
      </c>
      <c r="E962" t="s">
        <v>127</v>
      </c>
      <c r="F962">
        <v>1</v>
      </c>
      <c r="G962">
        <v>117</v>
      </c>
      <c r="I962" s="160">
        <v>44150</v>
      </c>
    </row>
    <row r="963" spans="2:9" x14ac:dyDescent="0.35">
      <c r="B963">
        <v>961</v>
      </c>
      <c r="C963">
        <v>44150</v>
      </c>
      <c r="D963" t="s">
        <v>124</v>
      </c>
      <c r="E963" t="s">
        <v>129</v>
      </c>
      <c r="F963">
        <v>2</v>
      </c>
      <c r="G963">
        <v>80</v>
      </c>
      <c r="I963" s="160">
        <v>44150</v>
      </c>
    </row>
    <row r="964" spans="2:9" x14ac:dyDescent="0.35">
      <c r="B964">
        <v>962</v>
      </c>
      <c r="C964">
        <v>44150</v>
      </c>
      <c r="D964" t="s">
        <v>126</v>
      </c>
      <c r="E964" t="s">
        <v>130</v>
      </c>
      <c r="F964">
        <v>3</v>
      </c>
      <c r="G964">
        <v>516</v>
      </c>
      <c r="I964" s="160">
        <v>44150</v>
      </c>
    </row>
    <row r="965" spans="2:9" x14ac:dyDescent="0.35">
      <c r="B965">
        <v>963</v>
      </c>
      <c r="C965">
        <v>44151</v>
      </c>
      <c r="D965" t="s">
        <v>124</v>
      </c>
      <c r="E965" t="s">
        <v>127</v>
      </c>
      <c r="F965">
        <v>5</v>
      </c>
      <c r="G965">
        <v>305</v>
      </c>
      <c r="I965" s="160">
        <v>44151</v>
      </c>
    </row>
    <row r="966" spans="2:9" x14ac:dyDescent="0.35">
      <c r="B966">
        <v>964</v>
      </c>
      <c r="C966">
        <v>44151</v>
      </c>
      <c r="D966" t="s">
        <v>126</v>
      </c>
      <c r="E966" t="s">
        <v>128</v>
      </c>
      <c r="F966">
        <v>1</v>
      </c>
      <c r="G966">
        <v>136</v>
      </c>
      <c r="I966" s="160">
        <v>44151</v>
      </c>
    </row>
    <row r="967" spans="2:9" x14ac:dyDescent="0.35">
      <c r="B967">
        <v>965</v>
      </c>
      <c r="C967">
        <v>44151</v>
      </c>
      <c r="D967" t="s">
        <v>124</v>
      </c>
      <c r="E967" t="s">
        <v>129</v>
      </c>
      <c r="F967">
        <v>3</v>
      </c>
      <c r="G967">
        <v>108</v>
      </c>
      <c r="I967" s="160">
        <v>44151</v>
      </c>
    </row>
    <row r="968" spans="2:9" x14ac:dyDescent="0.35">
      <c r="B968">
        <v>966</v>
      </c>
      <c r="C968">
        <v>44152</v>
      </c>
      <c r="D968" t="s">
        <v>126</v>
      </c>
      <c r="E968" t="s">
        <v>130</v>
      </c>
      <c r="F968">
        <v>1</v>
      </c>
      <c r="G968">
        <v>141</v>
      </c>
      <c r="I968" s="160">
        <v>44152</v>
      </c>
    </row>
    <row r="969" spans="2:9" x14ac:dyDescent="0.35">
      <c r="B969">
        <v>967</v>
      </c>
      <c r="C969">
        <v>44152</v>
      </c>
      <c r="D969" t="s">
        <v>124</v>
      </c>
      <c r="E969" t="s">
        <v>128</v>
      </c>
      <c r="F969">
        <v>1</v>
      </c>
      <c r="G969">
        <v>31</v>
      </c>
      <c r="I969" s="160">
        <v>44152</v>
      </c>
    </row>
    <row r="970" spans="2:9" x14ac:dyDescent="0.35">
      <c r="B970">
        <v>968</v>
      </c>
      <c r="C970">
        <v>44152</v>
      </c>
      <c r="D970" t="s">
        <v>126</v>
      </c>
      <c r="E970" t="s">
        <v>130</v>
      </c>
      <c r="F970">
        <v>1</v>
      </c>
      <c r="G970">
        <v>46</v>
      </c>
      <c r="I970" s="160">
        <v>44152</v>
      </c>
    </row>
    <row r="971" spans="2:9" x14ac:dyDescent="0.35">
      <c r="B971">
        <v>969</v>
      </c>
      <c r="C971">
        <v>44153</v>
      </c>
      <c r="D971" t="s">
        <v>123</v>
      </c>
      <c r="E971" t="s">
        <v>129</v>
      </c>
      <c r="F971">
        <v>1</v>
      </c>
      <c r="G971">
        <v>101</v>
      </c>
      <c r="I971" s="160">
        <v>44153</v>
      </c>
    </row>
    <row r="972" spans="2:9" x14ac:dyDescent="0.35">
      <c r="B972">
        <v>970</v>
      </c>
      <c r="C972">
        <v>44153</v>
      </c>
      <c r="D972" t="s">
        <v>125</v>
      </c>
      <c r="E972" t="s">
        <v>130</v>
      </c>
      <c r="F972">
        <v>1</v>
      </c>
      <c r="G972">
        <v>370</v>
      </c>
      <c r="I972" s="160">
        <v>44153</v>
      </c>
    </row>
    <row r="973" spans="2:9" x14ac:dyDescent="0.35">
      <c r="B973">
        <v>971</v>
      </c>
      <c r="C973">
        <v>44153</v>
      </c>
      <c r="D973" t="s">
        <v>123</v>
      </c>
      <c r="E973" t="s">
        <v>127</v>
      </c>
      <c r="F973">
        <v>2</v>
      </c>
      <c r="G973">
        <v>384</v>
      </c>
      <c r="I973" s="160">
        <v>44153</v>
      </c>
    </row>
    <row r="974" spans="2:9" x14ac:dyDescent="0.35">
      <c r="B974">
        <v>972</v>
      </c>
      <c r="C974">
        <v>44154</v>
      </c>
      <c r="D974" t="s">
        <v>125</v>
      </c>
      <c r="E974" t="s">
        <v>128</v>
      </c>
      <c r="F974">
        <v>1</v>
      </c>
      <c r="G974">
        <v>348</v>
      </c>
      <c r="I974" s="160">
        <v>44154</v>
      </c>
    </row>
    <row r="975" spans="2:9" x14ac:dyDescent="0.35">
      <c r="B975">
        <v>973</v>
      </c>
      <c r="C975">
        <v>44154</v>
      </c>
      <c r="D975" t="s">
        <v>123</v>
      </c>
      <c r="E975" t="s">
        <v>129</v>
      </c>
      <c r="F975">
        <v>1</v>
      </c>
      <c r="G975">
        <v>345</v>
      </c>
      <c r="I975" s="160">
        <v>44154</v>
      </c>
    </row>
    <row r="976" spans="2:9" x14ac:dyDescent="0.35">
      <c r="B976">
        <v>974</v>
      </c>
      <c r="C976">
        <v>44154</v>
      </c>
      <c r="D976" t="s">
        <v>125</v>
      </c>
      <c r="E976" t="s">
        <v>130</v>
      </c>
      <c r="F976">
        <v>1</v>
      </c>
      <c r="G976">
        <v>631</v>
      </c>
      <c r="I976" s="160">
        <v>44154</v>
      </c>
    </row>
    <row r="977" spans="2:9" x14ac:dyDescent="0.35">
      <c r="B977">
        <v>975</v>
      </c>
      <c r="C977">
        <v>44155</v>
      </c>
      <c r="D977" t="s">
        <v>123</v>
      </c>
      <c r="E977" t="s">
        <v>128</v>
      </c>
      <c r="F977">
        <v>4</v>
      </c>
      <c r="G977">
        <v>1060</v>
      </c>
      <c r="I977" s="160">
        <v>44155</v>
      </c>
    </row>
    <row r="978" spans="2:9" x14ac:dyDescent="0.35">
      <c r="B978">
        <v>976</v>
      </c>
      <c r="C978">
        <v>44155</v>
      </c>
      <c r="D978" t="s">
        <v>125</v>
      </c>
      <c r="E978" t="s">
        <v>130</v>
      </c>
      <c r="F978">
        <v>1</v>
      </c>
      <c r="G978">
        <v>905</v>
      </c>
      <c r="I978" s="160">
        <v>44155</v>
      </c>
    </row>
    <row r="979" spans="2:9" x14ac:dyDescent="0.35">
      <c r="B979">
        <v>977</v>
      </c>
      <c r="C979">
        <v>44155</v>
      </c>
      <c r="D979" t="s">
        <v>123</v>
      </c>
      <c r="E979" t="s">
        <v>127</v>
      </c>
      <c r="F979">
        <v>1</v>
      </c>
      <c r="G979">
        <v>148</v>
      </c>
      <c r="I979" s="160">
        <v>44155</v>
      </c>
    </row>
    <row r="980" spans="2:9" x14ac:dyDescent="0.35">
      <c r="B980">
        <v>978</v>
      </c>
      <c r="C980">
        <v>44156</v>
      </c>
      <c r="D980" t="s">
        <v>124</v>
      </c>
      <c r="E980" t="s">
        <v>130</v>
      </c>
      <c r="F980">
        <v>1</v>
      </c>
      <c r="G980">
        <v>44</v>
      </c>
      <c r="I980" s="160">
        <v>44156</v>
      </c>
    </row>
    <row r="981" spans="2:9" x14ac:dyDescent="0.35">
      <c r="B981">
        <v>979</v>
      </c>
      <c r="C981">
        <v>44156</v>
      </c>
      <c r="D981" t="s">
        <v>126</v>
      </c>
      <c r="E981" t="s">
        <v>127</v>
      </c>
      <c r="F981">
        <v>1</v>
      </c>
      <c r="G981">
        <v>42</v>
      </c>
      <c r="I981" s="160">
        <v>44156</v>
      </c>
    </row>
    <row r="982" spans="2:9" x14ac:dyDescent="0.35">
      <c r="B982">
        <v>980</v>
      </c>
      <c r="C982">
        <v>44156</v>
      </c>
      <c r="D982" t="s">
        <v>124</v>
      </c>
      <c r="E982" t="s">
        <v>128</v>
      </c>
      <c r="F982">
        <v>1</v>
      </c>
      <c r="G982">
        <v>58</v>
      </c>
      <c r="I982" s="160">
        <v>44156</v>
      </c>
    </row>
    <row r="983" spans="2:9" x14ac:dyDescent="0.35">
      <c r="B983">
        <v>981</v>
      </c>
      <c r="C983">
        <v>44157</v>
      </c>
      <c r="D983" t="s">
        <v>126</v>
      </c>
      <c r="E983" t="s">
        <v>129</v>
      </c>
      <c r="F983">
        <v>1</v>
      </c>
      <c r="G983">
        <v>148</v>
      </c>
      <c r="I983" s="160">
        <v>44157</v>
      </c>
    </row>
    <row r="984" spans="2:9" x14ac:dyDescent="0.35">
      <c r="B984">
        <v>982</v>
      </c>
      <c r="C984">
        <v>44157</v>
      </c>
      <c r="D984" t="s">
        <v>124</v>
      </c>
      <c r="E984" t="s">
        <v>130</v>
      </c>
      <c r="F984">
        <v>1</v>
      </c>
      <c r="G984">
        <v>57</v>
      </c>
      <c r="I984" s="160">
        <v>44157</v>
      </c>
    </row>
    <row r="985" spans="2:9" x14ac:dyDescent="0.35">
      <c r="B985">
        <v>983</v>
      </c>
      <c r="C985">
        <v>44157</v>
      </c>
      <c r="D985" t="s">
        <v>126</v>
      </c>
      <c r="E985" t="s">
        <v>128</v>
      </c>
      <c r="F985">
        <v>2</v>
      </c>
      <c r="G985">
        <v>60</v>
      </c>
      <c r="I985" s="160">
        <v>44157</v>
      </c>
    </row>
    <row r="986" spans="2:9" x14ac:dyDescent="0.35">
      <c r="B986">
        <v>984</v>
      </c>
      <c r="C986">
        <v>44158</v>
      </c>
      <c r="D986" t="s">
        <v>124</v>
      </c>
      <c r="E986" t="s">
        <v>130</v>
      </c>
      <c r="F986">
        <v>5</v>
      </c>
      <c r="G986">
        <v>300</v>
      </c>
      <c r="I986" s="160">
        <v>44158</v>
      </c>
    </row>
    <row r="987" spans="2:9" x14ac:dyDescent="0.35">
      <c r="B987">
        <v>985</v>
      </c>
      <c r="C987">
        <v>44158</v>
      </c>
      <c r="D987" t="s">
        <v>126</v>
      </c>
      <c r="E987" t="s">
        <v>127</v>
      </c>
      <c r="F987">
        <v>2</v>
      </c>
      <c r="G987">
        <v>232</v>
      </c>
      <c r="I987" s="160">
        <v>44158</v>
      </c>
    </row>
    <row r="988" spans="2:9" x14ac:dyDescent="0.35">
      <c r="B988">
        <v>986</v>
      </c>
      <c r="C988">
        <v>44158</v>
      </c>
      <c r="D988" t="s">
        <v>124</v>
      </c>
      <c r="E988" t="s">
        <v>128</v>
      </c>
      <c r="F988">
        <v>1</v>
      </c>
      <c r="G988">
        <v>51</v>
      </c>
      <c r="I988" s="160">
        <v>44158</v>
      </c>
    </row>
    <row r="989" spans="2:9" x14ac:dyDescent="0.35">
      <c r="B989">
        <v>987</v>
      </c>
      <c r="C989">
        <v>44159</v>
      </c>
      <c r="D989" t="s">
        <v>125</v>
      </c>
      <c r="E989" t="s">
        <v>127</v>
      </c>
      <c r="F989">
        <v>1</v>
      </c>
      <c r="G989">
        <v>434</v>
      </c>
      <c r="I989" s="160">
        <v>44159</v>
      </c>
    </row>
    <row r="990" spans="2:9" x14ac:dyDescent="0.35">
      <c r="B990">
        <v>988</v>
      </c>
      <c r="C990">
        <v>44159</v>
      </c>
      <c r="D990" t="s">
        <v>123</v>
      </c>
      <c r="E990" t="s">
        <v>128</v>
      </c>
      <c r="F990">
        <v>5</v>
      </c>
      <c r="G990">
        <v>1100</v>
      </c>
      <c r="I990" s="160">
        <v>44159</v>
      </c>
    </row>
    <row r="991" spans="2:9" x14ac:dyDescent="0.35">
      <c r="B991">
        <v>989</v>
      </c>
      <c r="C991">
        <v>44159</v>
      </c>
      <c r="D991" t="s">
        <v>125</v>
      </c>
      <c r="E991" t="s">
        <v>129</v>
      </c>
      <c r="F991">
        <v>2</v>
      </c>
      <c r="G991">
        <v>1022</v>
      </c>
      <c r="I991" s="160">
        <v>44159</v>
      </c>
    </row>
    <row r="992" spans="2:9" x14ac:dyDescent="0.35">
      <c r="B992">
        <v>990</v>
      </c>
      <c r="C992">
        <v>44160</v>
      </c>
      <c r="D992" t="s">
        <v>123</v>
      </c>
      <c r="E992" t="s">
        <v>130</v>
      </c>
      <c r="F992">
        <v>1</v>
      </c>
      <c r="G992">
        <v>247</v>
      </c>
      <c r="I992" s="160">
        <v>44160</v>
      </c>
    </row>
    <row r="993" spans="2:9" x14ac:dyDescent="0.35">
      <c r="B993">
        <v>991</v>
      </c>
      <c r="C993">
        <v>44160</v>
      </c>
      <c r="D993" t="s">
        <v>125</v>
      </c>
      <c r="E993" t="s">
        <v>128</v>
      </c>
      <c r="F993">
        <v>1</v>
      </c>
      <c r="G993">
        <v>959</v>
      </c>
      <c r="I993" s="160">
        <v>44160</v>
      </c>
    </row>
    <row r="994" spans="2:9" x14ac:dyDescent="0.35">
      <c r="B994">
        <v>992</v>
      </c>
      <c r="C994">
        <v>44160</v>
      </c>
      <c r="D994" t="s">
        <v>123</v>
      </c>
      <c r="E994" t="s">
        <v>130</v>
      </c>
      <c r="F994">
        <v>1</v>
      </c>
      <c r="G994">
        <v>71</v>
      </c>
      <c r="I994" s="160">
        <v>44160</v>
      </c>
    </row>
    <row r="995" spans="2:9" x14ac:dyDescent="0.35">
      <c r="B995">
        <v>993</v>
      </c>
      <c r="C995">
        <v>44161</v>
      </c>
      <c r="D995" t="s">
        <v>125</v>
      </c>
      <c r="E995" t="s">
        <v>127</v>
      </c>
      <c r="F995">
        <v>1</v>
      </c>
      <c r="G995">
        <v>591</v>
      </c>
      <c r="I995" s="160">
        <v>44161</v>
      </c>
    </row>
    <row r="996" spans="2:9" x14ac:dyDescent="0.35">
      <c r="B996">
        <v>994</v>
      </c>
      <c r="C996">
        <v>44161</v>
      </c>
      <c r="D996" t="s">
        <v>123</v>
      </c>
      <c r="E996" t="s">
        <v>128</v>
      </c>
      <c r="F996">
        <v>1</v>
      </c>
      <c r="G996">
        <v>65</v>
      </c>
      <c r="I996" s="160">
        <v>44161</v>
      </c>
    </row>
    <row r="997" spans="2:9" x14ac:dyDescent="0.35">
      <c r="B997">
        <v>995</v>
      </c>
      <c r="C997">
        <v>44161</v>
      </c>
      <c r="D997" t="s">
        <v>125</v>
      </c>
      <c r="E997" t="s">
        <v>127</v>
      </c>
      <c r="F997">
        <v>1</v>
      </c>
      <c r="G997">
        <v>1053</v>
      </c>
      <c r="I997" s="160">
        <v>44161</v>
      </c>
    </row>
    <row r="998" spans="2:9" x14ac:dyDescent="0.35">
      <c r="B998">
        <v>996</v>
      </c>
      <c r="C998">
        <v>44162</v>
      </c>
      <c r="D998" t="s">
        <v>126</v>
      </c>
      <c r="E998" t="s">
        <v>128</v>
      </c>
      <c r="F998">
        <v>1</v>
      </c>
      <c r="G998">
        <v>94</v>
      </c>
      <c r="I998" s="160">
        <v>44162</v>
      </c>
    </row>
    <row r="999" spans="2:9" x14ac:dyDescent="0.35">
      <c r="B999">
        <v>997</v>
      </c>
      <c r="C999">
        <v>44162</v>
      </c>
      <c r="D999" t="s">
        <v>124</v>
      </c>
      <c r="E999" t="s">
        <v>129</v>
      </c>
      <c r="F999">
        <v>1</v>
      </c>
      <c r="G999">
        <v>53</v>
      </c>
      <c r="I999" s="160">
        <v>44162</v>
      </c>
    </row>
    <row r="1000" spans="2:9" x14ac:dyDescent="0.35">
      <c r="B1000">
        <v>998</v>
      </c>
      <c r="C1000">
        <v>44162</v>
      </c>
      <c r="D1000" t="s">
        <v>126</v>
      </c>
      <c r="E1000" t="s">
        <v>130</v>
      </c>
      <c r="F1000">
        <v>3</v>
      </c>
      <c r="G1000">
        <v>471</v>
      </c>
      <c r="I1000" s="160">
        <v>44162</v>
      </c>
    </row>
    <row r="1001" spans="2:9" x14ac:dyDescent="0.35">
      <c r="B1001">
        <v>999</v>
      </c>
      <c r="C1001">
        <v>44163</v>
      </c>
      <c r="D1001" t="s">
        <v>124</v>
      </c>
      <c r="E1001" t="s">
        <v>128</v>
      </c>
      <c r="F1001">
        <v>5</v>
      </c>
      <c r="G1001">
        <v>175</v>
      </c>
      <c r="I1001" s="160">
        <v>44163</v>
      </c>
    </row>
    <row r="1002" spans="2:9" x14ac:dyDescent="0.35">
      <c r="B1002">
        <v>1000</v>
      </c>
      <c r="C1002">
        <v>44163</v>
      </c>
      <c r="D1002" t="s">
        <v>126</v>
      </c>
      <c r="E1002" t="s">
        <v>130</v>
      </c>
      <c r="F1002">
        <v>2</v>
      </c>
      <c r="G1002">
        <v>290</v>
      </c>
      <c r="I1002" s="160">
        <v>44163</v>
      </c>
    </row>
    <row r="1003" spans="2:9" x14ac:dyDescent="0.35">
      <c r="B1003">
        <v>1001</v>
      </c>
      <c r="C1003">
        <v>44163</v>
      </c>
      <c r="D1003" t="s">
        <v>124</v>
      </c>
      <c r="E1003" t="s">
        <v>127</v>
      </c>
      <c r="F1003">
        <v>1</v>
      </c>
      <c r="G1003">
        <v>37</v>
      </c>
      <c r="I1003" s="160">
        <v>44163</v>
      </c>
    </row>
    <row r="1004" spans="2:9" x14ac:dyDescent="0.35">
      <c r="B1004">
        <v>1002</v>
      </c>
      <c r="C1004">
        <v>44164</v>
      </c>
      <c r="D1004" t="s">
        <v>126</v>
      </c>
      <c r="E1004" t="s">
        <v>128</v>
      </c>
      <c r="F1004">
        <v>1</v>
      </c>
      <c r="G1004">
        <v>49</v>
      </c>
      <c r="I1004" s="160">
        <v>44164</v>
      </c>
    </row>
    <row r="1005" spans="2:9" x14ac:dyDescent="0.35">
      <c r="B1005">
        <v>1003</v>
      </c>
      <c r="C1005">
        <v>44164</v>
      </c>
      <c r="D1005" t="s">
        <v>124</v>
      </c>
      <c r="E1005" t="s">
        <v>127</v>
      </c>
      <c r="F1005">
        <v>1</v>
      </c>
      <c r="G1005">
        <v>39</v>
      </c>
      <c r="I1005" s="160">
        <v>44164</v>
      </c>
    </row>
    <row r="1006" spans="2:9" x14ac:dyDescent="0.35">
      <c r="B1006">
        <v>1004</v>
      </c>
      <c r="C1006">
        <v>44164</v>
      </c>
      <c r="D1006" t="s">
        <v>126</v>
      </c>
      <c r="E1006" t="s">
        <v>129</v>
      </c>
      <c r="F1006">
        <v>1</v>
      </c>
      <c r="G1006">
        <v>109</v>
      </c>
      <c r="I1006" s="160">
        <v>44164</v>
      </c>
    </row>
    <row r="1007" spans="2:9" x14ac:dyDescent="0.35">
      <c r="B1007">
        <v>1005</v>
      </c>
      <c r="C1007">
        <v>44165</v>
      </c>
      <c r="D1007" t="s">
        <v>123</v>
      </c>
      <c r="E1007" t="s">
        <v>129</v>
      </c>
      <c r="F1007">
        <v>1</v>
      </c>
      <c r="G1007">
        <v>162</v>
      </c>
      <c r="I1007" s="160">
        <v>44165</v>
      </c>
    </row>
    <row r="1008" spans="2:9" x14ac:dyDescent="0.35">
      <c r="B1008">
        <v>1006</v>
      </c>
      <c r="C1008">
        <v>44165</v>
      </c>
      <c r="D1008" t="s">
        <v>125</v>
      </c>
      <c r="E1008" t="s">
        <v>130</v>
      </c>
      <c r="F1008">
        <v>1</v>
      </c>
      <c r="G1008">
        <v>197</v>
      </c>
      <c r="I1008" s="160">
        <v>44165</v>
      </c>
    </row>
    <row r="1009" spans="2:9" x14ac:dyDescent="0.35">
      <c r="B1009">
        <v>1007</v>
      </c>
      <c r="C1009">
        <v>44165</v>
      </c>
      <c r="D1009" t="s">
        <v>123</v>
      </c>
      <c r="E1009" t="s">
        <v>128</v>
      </c>
      <c r="F1009">
        <v>1</v>
      </c>
      <c r="G1009">
        <v>205</v>
      </c>
      <c r="I1009" s="160">
        <v>44165</v>
      </c>
    </row>
    <row r="1010" spans="2:9" x14ac:dyDescent="0.35">
      <c r="B1010">
        <v>1008</v>
      </c>
      <c r="C1010">
        <v>44166</v>
      </c>
      <c r="D1010" t="s">
        <v>125</v>
      </c>
      <c r="E1010" t="s">
        <v>130</v>
      </c>
      <c r="F1010">
        <v>2</v>
      </c>
      <c r="G1010">
        <v>1948</v>
      </c>
      <c r="I1010" s="160">
        <v>44166</v>
      </c>
    </row>
    <row r="1011" spans="2:9" x14ac:dyDescent="0.35">
      <c r="B1011">
        <v>1009</v>
      </c>
      <c r="C1011">
        <v>44166</v>
      </c>
      <c r="D1011" t="s">
        <v>123</v>
      </c>
      <c r="E1011" t="s">
        <v>127</v>
      </c>
      <c r="F1011">
        <v>6</v>
      </c>
      <c r="G1011">
        <v>2076</v>
      </c>
      <c r="I1011" s="160">
        <v>44166</v>
      </c>
    </row>
    <row r="1012" spans="2:9" x14ac:dyDescent="0.35">
      <c r="B1012">
        <v>1010</v>
      </c>
      <c r="C1012">
        <v>44166</v>
      </c>
      <c r="D1012" t="s">
        <v>125</v>
      </c>
      <c r="E1012" t="s">
        <v>128</v>
      </c>
      <c r="F1012">
        <v>1</v>
      </c>
      <c r="G1012">
        <v>682</v>
      </c>
      <c r="I1012" s="160">
        <v>44166</v>
      </c>
    </row>
    <row r="1013" spans="2:9" x14ac:dyDescent="0.35">
      <c r="B1013">
        <v>1011</v>
      </c>
      <c r="C1013">
        <v>44167</v>
      </c>
      <c r="D1013" t="s">
        <v>123</v>
      </c>
      <c r="E1013" t="s">
        <v>127</v>
      </c>
      <c r="F1013">
        <v>1</v>
      </c>
      <c r="G1013">
        <v>169</v>
      </c>
      <c r="I1013" s="160">
        <v>44167</v>
      </c>
    </row>
    <row r="1014" spans="2:9" x14ac:dyDescent="0.35">
      <c r="B1014">
        <v>1012</v>
      </c>
      <c r="C1014">
        <v>44167</v>
      </c>
      <c r="D1014" t="s">
        <v>125</v>
      </c>
      <c r="E1014" t="s">
        <v>129</v>
      </c>
      <c r="F1014">
        <v>1</v>
      </c>
      <c r="G1014">
        <v>398</v>
      </c>
      <c r="I1014" s="160">
        <v>44167</v>
      </c>
    </row>
    <row r="1015" spans="2:9" x14ac:dyDescent="0.35">
      <c r="B1015">
        <v>1013</v>
      </c>
      <c r="C1015">
        <v>44167</v>
      </c>
      <c r="D1015" t="s">
        <v>123</v>
      </c>
      <c r="E1015" t="s">
        <v>130</v>
      </c>
      <c r="F1015">
        <v>5</v>
      </c>
      <c r="G1015">
        <v>930</v>
      </c>
      <c r="I1015" s="160">
        <v>44167</v>
      </c>
    </row>
    <row r="1016" spans="2:9" x14ac:dyDescent="0.35">
      <c r="B1016">
        <v>1014</v>
      </c>
      <c r="C1016">
        <v>44168</v>
      </c>
      <c r="D1016" t="s">
        <v>124</v>
      </c>
      <c r="E1016" t="s">
        <v>130</v>
      </c>
      <c r="F1016">
        <v>7</v>
      </c>
      <c r="G1016">
        <v>336</v>
      </c>
      <c r="I1016" s="160">
        <v>44168</v>
      </c>
    </row>
    <row r="1017" spans="2:9" x14ac:dyDescent="0.35">
      <c r="B1017">
        <v>1015</v>
      </c>
      <c r="C1017">
        <v>44168</v>
      </c>
      <c r="D1017" t="s">
        <v>126</v>
      </c>
      <c r="E1017" t="s">
        <v>128</v>
      </c>
      <c r="F1017">
        <v>2</v>
      </c>
      <c r="G1017">
        <v>164</v>
      </c>
      <c r="I1017" s="160">
        <v>44168</v>
      </c>
    </row>
    <row r="1018" spans="2:9" x14ac:dyDescent="0.35">
      <c r="B1018">
        <v>1016</v>
      </c>
      <c r="C1018">
        <v>44168</v>
      </c>
      <c r="D1018" t="s">
        <v>124</v>
      </c>
      <c r="E1018" t="s">
        <v>130</v>
      </c>
      <c r="F1018">
        <v>1</v>
      </c>
      <c r="G1018">
        <v>50</v>
      </c>
      <c r="I1018" s="160">
        <v>44168</v>
      </c>
    </row>
    <row r="1019" spans="2:9" x14ac:dyDescent="0.35">
      <c r="B1019">
        <v>1017</v>
      </c>
      <c r="C1019">
        <v>44169</v>
      </c>
      <c r="D1019" t="s">
        <v>126</v>
      </c>
      <c r="E1019" t="s">
        <v>127</v>
      </c>
      <c r="F1019">
        <v>1</v>
      </c>
      <c r="G1019">
        <v>168</v>
      </c>
      <c r="I1019" s="160">
        <v>44169</v>
      </c>
    </row>
    <row r="1020" spans="2:9" x14ac:dyDescent="0.35">
      <c r="B1020">
        <v>1018</v>
      </c>
      <c r="C1020">
        <v>44169</v>
      </c>
      <c r="D1020" t="s">
        <v>124</v>
      </c>
      <c r="E1020" t="s">
        <v>128</v>
      </c>
      <c r="F1020">
        <v>1</v>
      </c>
      <c r="G1020">
        <v>46</v>
      </c>
      <c r="I1020" s="160">
        <v>44169</v>
      </c>
    </row>
    <row r="1021" spans="2:9" x14ac:dyDescent="0.35">
      <c r="B1021">
        <v>1019</v>
      </c>
      <c r="C1021">
        <v>44169</v>
      </c>
      <c r="D1021" t="s">
        <v>126</v>
      </c>
      <c r="E1021" t="s">
        <v>127</v>
      </c>
      <c r="F1021">
        <v>1</v>
      </c>
      <c r="G1021">
        <v>177</v>
      </c>
      <c r="I1021" s="160">
        <v>44169</v>
      </c>
    </row>
    <row r="1022" spans="2:9" x14ac:dyDescent="0.35">
      <c r="B1022">
        <v>1020</v>
      </c>
      <c r="C1022">
        <v>44170</v>
      </c>
      <c r="D1022" t="s">
        <v>124</v>
      </c>
      <c r="E1022" t="s">
        <v>129</v>
      </c>
      <c r="F1022">
        <v>1</v>
      </c>
      <c r="G1022">
        <v>58</v>
      </c>
      <c r="I1022" s="160">
        <v>44170</v>
      </c>
    </row>
    <row r="1023" spans="2:9" x14ac:dyDescent="0.35">
      <c r="B1023">
        <v>1021</v>
      </c>
      <c r="C1023">
        <v>44170</v>
      </c>
      <c r="D1023" t="s">
        <v>126</v>
      </c>
      <c r="E1023" t="s">
        <v>130</v>
      </c>
      <c r="F1023">
        <v>1</v>
      </c>
      <c r="G1023">
        <v>41</v>
      </c>
      <c r="I1023" s="160">
        <v>44170</v>
      </c>
    </row>
    <row r="1024" spans="2:9" x14ac:dyDescent="0.35">
      <c r="B1024">
        <v>1022</v>
      </c>
      <c r="C1024">
        <v>44170</v>
      </c>
      <c r="D1024" t="s">
        <v>124</v>
      </c>
      <c r="E1024" t="s">
        <v>127</v>
      </c>
      <c r="F1024">
        <v>4</v>
      </c>
      <c r="G1024">
        <v>184</v>
      </c>
      <c r="I1024" s="160">
        <v>44170</v>
      </c>
    </row>
    <row r="1025" spans="2:9" x14ac:dyDescent="0.35">
      <c r="B1025">
        <v>1023</v>
      </c>
      <c r="C1025">
        <v>44171</v>
      </c>
      <c r="D1025" t="s">
        <v>125</v>
      </c>
      <c r="E1025" t="s">
        <v>128</v>
      </c>
      <c r="F1025">
        <v>1</v>
      </c>
      <c r="G1025">
        <v>1001</v>
      </c>
      <c r="I1025" s="160">
        <v>44171</v>
      </c>
    </row>
    <row r="1026" spans="2:9" x14ac:dyDescent="0.35">
      <c r="B1026">
        <v>1024</v>
      </c>
      <c r="C1026">
        <v>44171</v>
      </c>
      <c r="D1026" t="s">
        <v>123</v>
      </c>
      <c r="E1026" t="s">
        <v>130</v>
      </c>
      <c r="F1026">
        <v>6</v>
      </c>
      <c r="G1026">
        <v>1092</v>
      </c>
      <c r="I1026" s="160">
        <v>44171</v>
      </c>
    </row>
    <row r="1027" spans="2:9" x14ac:dyDescent="0.35">
      <c r="B1027">
        <v>1025</v>
      </c>
      <c r="C1027">
        <v>44171</v>
      </c>
      <c r="D1027" t="s">
        <v>125</v>
      </c>
      <c r="E1027" t="s">
        <v>127</v>
      </c>
      <c r="F1027">
        <v>1</v>
      </c>
      <c r="G1027">
        <v>315</v>
      </c>
      <c r="I1027" s="160">
        <v>44171</v>
      </c>
    </row>
    <row r="1028" spans="2:9" x14ac:dyDescent="0.35">
      <c r="B1028">
        <v>1026</v>
      </c>
      <c r="C1028">
        <v>44172</v>
      </c>
      <c r="D1028" t="s">
        <v>123</v>
      </c>
      <c r="E1028" t="s">
        <v>128</v>
      </c>
      <c r="F1028">
        <v>1</v>
      </c>
      <c r="G1028">
        <v>73</v>
      </c>
      <c r="I1028" s="160">
        <v>44172</v>
      </c>
    </row>
    <row r="1029" spans="2:9" x14ac:dyDescent="0.35">
      <c r="B1029">
        <v>1027</v>
      </c>
      <c r="C1029">
        <v>44172</v>
      </c>
      <c r="D1029" t="s">
        <v>125</v>
      </c>
      <c r="E1029" t="s">
        <v>127</v>
      </c>
      <c r="F1029">
        <v>1</v>
      </c>
      <c r="G1029">
        <v>706</v>
      </c>
      <c r="I1029" s="160">
        <v>44172</v>
      </c>
    </row>
    <row r="1030" spans="2:9" x14ac:dyDescent="0.35">
      <c r="B1030">
        <v>1028</v>
      </c>
      <c r="C1030">
        <v>44172</v>
      </c>
      <c r="D1030" t="s">
        <v>123</v>
      </c>
      <c r="E1030" t="s">
        <v>129</v>
      </c>
      <c r="F1030">
        <v>1</v>
      </c>
      <c r="G1030">
        <v>293</v>
      </c>
      <c r="I1030" s="160">
        <v>44172</v>
      </c>
    </row>
    <row r="1031" spans="2:9" x14ac:dyDescent="0.35">
      <c r="B1031">
        <v>1029</v>
      </c>
      <c r="C1031">
        <v>44173</v>
      </c>
      <c r="D1031" t="s">
        <v>125</v>
      </c>
      <c r="E1031" t="s">
        <v>130</v>
      </c>
      <c r="F1031">
        <v>1</v>
      </c>
      <c r="G1031">
        <v>1165</v>
      </c>
      <c r="I1031" s="160">
        <v>44173</v>
      </c>
    </row>
    <row r="1032" spans="2:9" x14ac:dyDescent="0.35">
      <c r="B1032">
        <v>1030</v>
      </c>
      <c r="C1032">
        <v>44173</v>
      </c>
      <c r="D1032" t="s">
        <v>123</v>
      </c>
      <c r="E1032" t="s">
        <v>127</v>
      </c>
      <c r="F1032">
        <v>6</v>
      </c>
      <c r="G1032">
        <v>1218</v>
      </c>
      <c r="I1032" s="160">
        <v>44173</v>
      </c>
    </row>
    <row r="1033" spans="2:9" x14ac:dyDescent="0.35">
      <c r="B1033">
        <v>1031</v>
      </c>
      <c r="C1033">
        <v>44173</v>
      </c>
      <c r="D1033" t="s">
        <v>125</v>
      </c>
      <c r="E1033" t="s">
        <v>128</v>
      </c>
      <c r="F1033">
        <v>1</v>
      </c>
      <c r="G1033">
        <v>864</v>
      </c>
      <c r="I1033" s="160">
        <v>44173</v>
      </c>
    </row>
    <row r="1034" spans="2:9" x14ac:dyDescent="0.35">
      <c r="B1034">
        <v>1032</v>
      </c>
      <c r="C1034">
        <v>44174</v>
      </c>
      <c r="D1034" t="s">
        <v>126</v>
      </c>
      <c r="E1034" t="s">
        <v>130</v>
      </c>
      <c r="F1034">
        <v>1</v>
      </c>
      <c r="G1034">
        <v>41</v>
      </c>
      <c r="I1034" s="160">
        <v>44174</v>
      </c>
    </row>
    <row r="1035" spans="2:9" x14ac:dyDescent="0.35">
      <c r="B1035">
        <v>1033</v>
      </c>
      <c r="C1035">
        <v>44174</v>
      </c>
      <c r="D1035" t="s">
        <v>124</v>
      </c>
      <c r="E1035" t="s">
        <v>127</v>
      </c>
      <c r="F1035">
        <v>8</v>
      </c>
      <c r="G1035">
        <v>256</v>
      </c>
      <c r="I1035" s="160">
        <v>44174</v>
      </c>
    </row>
    <row r="1036" spans="2:9" x14ac:dyDescent="0.35">
      <c r="B1036">
        <v>1034</v>
      </c>
      <c r="C1036">
        <v>44174</v>
      </c>
      <c r="D1036" t="s">
        <v>126</v>
      </c>
      <c r="E1036" t="s">
        <v>128</v>
      </c>
      <c r="F1036">
        <v>1</v>
      </c>
      <c r="G1036">
        <v>42</v>
      </c>
      <c r="I1036" s="160">
        <v>44174</v>
      </c>
    </row>
    <row r="1037" spans="2:9" x14ac:dyDescent="0.35">
      <c r="B1037">
        <v>1035</v>
      </c>
      <c r="C1037">
        <v>44175</v>
      </c>
      <c r="D1037" t="s">
        <v>124</v>
      </c>
      <c r="E1037" t="s">
        <v>127</v>
      </c>
      <c r="F1037">
        <v>3</v>
      </c>
      <c r="G1037">
        <v>129</v>
      </c>
      <c r="I1037" s="160">
        <v>44175</v>
      </c>
    </row>
    <row r="1038" spans="2:9" x14ac:dyDescent="0.35">
      <c r="B1038">
        <v>1036</v>
      </c>
      <c r="C1038">
        <v>44175</v>
      </c>
      <c r="D1038" t="s">
        <v>126</v>
      </c>
      <c r="E1038" t="s">
        <v>129</v>
      </c>
      <c r="F1038">
        <v>1</v>
      </c>
      <c r="G1038">
        <v>185</v>
      </c>
      <c r="I1038" s="160">
        <v>44175</v>
      </c>
    </row>
    <row r="1039" spans="2:9" x14ac:dyDescent="0.35">
      <c r="B1039">
        <v>1037</v>
      </c>
      <c r="C1039">
        <v>44175</v>
      </c>
      <c r="D1039" t="s">
        <v>124</v>
      </c>
      <c r="E1039" t="s">
        <v>130</v>
      </c>
      <c r="F1039">
        <v>2</v>
      </c>
      <c r="G1039">
        <v>88</v>
      </c>
      <c r="I1039" s="160">
        <v>44175</v>
      </c>
    </row>
    <row r="1040" spans="2:9" x14ac:dyDescent="0.35">
      <c r="B1040">
        <v>1038</v>
      </c>
      <c r="C1040">
        <v>44176</v>
      </c>
      <c r="D1040" t="s">
        <v>126</v>
      </c>
      <c r="E1040" t="s">
        <v>127</v>
      </c>
      <c r="F1040">
        <v>1</v>
      </c>
      <c r="G1040">
        <v>86</v>
      </c>
      <c r="I1040" s="160">
        <v>44176</v>
      </c>
    </row>
    <row r="1041" spans="2:9" x14ac:dyDescent="0.35">
      <c r="B1041">
        <v>1039</v>
      </c>
      <c r="C1041">
        <v>44176</v>
      </c>
      <c r="D1041" t="s">
        <v>124</v>
      </c>
      <c r="E1041" t="s">
        <v>128</v>
      </c>
      <c r="F1041">
        <v>4</v>
      </c>
      <c r="G1041">
        <v>208</v>
      </c>
      <c r="I1041" s="160">
        <v>44176</v>
      </c>
    </row>
    <row r="1042" spans="2:9" x14ac:dyDescent="0.35">
      <c r="B1042">
        <v>1040</v>
      </c>
      <c r="C1042">
        <v>44176</v>
      </c>
      <c r="D1042" t="s">
        <v>126</v>
      </c>
      <c r="E1042" t="s">
        <v>129</v>
      </c>
      <c r="F1042">
        <v>1</v>
      </c>
      <c r="G1042">
        <v>70</v>
      </c>
      <c r="I1042" s="160">
        <v>44176</v>
      </c>
    </row>
    <row r="1043" spans="2:9" x14ac:dyDescent="0.35">
      <c r="B1043">
        <v>1041</v>
      </c>
      <c r="C1043">
        <v>44177</v>
      </c>
      <c r="D1043" t="s">
        <v>123</v>
      </c>
      <c r="E1043" t="s">
        <v>127</v>
      </c>
      <c r="F1043">
        <v>4</v>
      </c>
      <c r="G1043">
        <v>248</v>
      </c>
      <c r="I1043" s="160">
        <v>44177</v>
      </c>
    </row>
    <row r="1044" spans="2:9" x14ac:dyDescent="0.35">
      <c r="B1044">
        <v>1042</v>
      </c>
      <c r="C1044">
        <v>44177</v>
      </c>
      <c r="D1044" t="s">
        <v>125</v>
      </c>
      <c r="E1044" t="s">
        <v>128</v>
      </c>
      <c r="F1044">
        <v>2</v>
      </c>
      <c r="G1044">
        <v>360</v>
      </c>
      <c r="I1044" s="160">
        <v>44177</v>
      </c>
    </row>
    <row r="1045" spans="2:9" x14ac:dyDescent="0.35">
      <c r="B1045">
        <v>1043</v>
      </c>
      <c r="C1045">
        <v>44177</v>
      </c>
      <c r="D1045" t="s">
        <v>123</v>
      </c>
      <c r="E1045" t="s">
        <v>127</v>
      </c>
      <c r="F1045">
        <v>4</v>
      </c>
      <c r="G1045">
        <v>956</v>
      </c>
      <c r="I1045" s="160">
        <v>44177</v>
      </c>
    </row>
    <row r="1046" spans="2:9" x14ac:dyDescent="0.35">
      <c r="B1046">
        <v>1044</v>
      </c>
      <c r="C1046">
        <v>44178</v>
      </c>
      <c r="D1046" t="s">
        <v>125</v>
      </c>
      <c r="E1046" t="s">
        <v>129</v>
      </c>
      <c r="F1046">
        <v>2</v>
      </c>
      <c r="G1046">
        <v>1188</v>
      </c>
      <c r="I1046" s="160">
        <v>44178</v>
      </c>
    </row>
    <row r="1047" spans="2:9" x14ac:dyDescent="0.35">
      <c r="B1047">
        <v>1045</v>
      </c>
      <c r="C1047">
        <v>44178</v>
      </c>
      <c r="D1047" t="s">
        <v>123</v>
      </c>
      <c r="E1047" t="s">
        <v>130</v>
      </c>
      <c r="F1047">
        <v>1</v>
      </c>
      <c r="G1047">
        <v>206</v>
      </c>
      <c r="I1047" s="160">
        <v>44178</v>
      </c>
    </row>
    <row r="1048" spans="2:9" x14ac:dyDescent="0.35">
      <c r="B1048">
        <v>1046</v>
      </c>
      <c r="C1048">
        <v>44178</v>
      </c>
      <c r="D1048" t="s">
        <v>125</v>
      </c>
      <c r="E1048" t="s">
        <v>127</v>
      </c>
      <c r="F1048">
        <v>1</v>
      </c>
      <c r="G1048">
        <v>1020</v>
      </c>
      <c r="I1048" s="160">
        <v>44178</v>
      </c>
    </row>
    <row r="1049" spans="2:9" x14ac:dyDescent="0.35">
      <c r="B1049">
        <v>1047</v>
      </c>
      <c r="C1049">
        <v>44179</v>
      </c>
      <c r="D1049" t="s">
        <v>123</v>
      </c>
      <c r="E1049" t="s">
        <v>128</v>
      </c>
      <c r="F1049">
        <v>1</v>
      </c>
      <c r="G1049">
        <v>334</v>
      </c>
      <c r="I1049" s="160">
        <v>44179</v>
      </c>
    </row>
    <row r="1050" spans="2:9" x14ac:dyDescent="0.35">
      <c r="B1050">
        <v>1048</v>
      </c>
      <c r="C1050">
        <v>44179</v>
      </c>
      <c r="D1050" t="s">
        <v>125</v>
      </c>
      <c r="E1050" t="s">
        <v>129</v>
      </c>
      <c r="F1050">
        <v>1</v>
      </c>
      <c r="G1050">
        <v>565</v>
      </c>
      <c r="I1050" s="160">
        <v>44179</v>
      </c>
    </row>
    <row r="1051" spans="2:9" x14ac:dyDescent="0.35">
      <c r="B1051">
        <v>1049</v>
      </c>
      <c r="C1051">
        <v>44179</v>
      </c>
      <c r="D1051" t="s">
        <v>123</v>
      </c>
      <c r="E1051" t="s">
        <v>130</v>
      </c>
      <c r="F1051">
        <v>1</v>
      </c>
      <c r="G1051">
        <v>290</v>
      </c>
      <c r="I1051" s="160">
        <v>44179</v>
      </c>
    </row>
    <row r="1052" spans="2:9" x14ac:dyDescent="0.35">
      <c r="B1052">
        <v>1050</v>
      </c>
      <c r="C1052">
        <v>44180</v>
      </c>
      <c r="D1052" t="s">
        <v>124</v>
      </c>
      <c r="E1052" t="s">
        <v>128</v>
      </c>
      <c r="F1052">
        <v>1</v>
      </c>
      <c r="G1052">
        <v>41</v>
      </c>
      <c r="I1052" s="160">
        <v>44180</v>
      </c>
    </row>
    <row r="1053" spans="2:9" x14ac:dyDescent="0.35">
      <c r="B1053">
        <v>1051</v>
      </c>
      <c r="C1053">
        <v>44180</v>
      </c>
      <c r="D1053" t="s">
        <v>126</v>
      </c>
      <c r="E1053" t="s">
        <v>127</v>
      </c>
      <c r="F1053">
        <v>1</v>
      </c>
      <c r="G1053">
        <v>131</v>
      </c>
      <c r="I1053" s="160">
        <v>44180</v>
      </c>
    </row>
    <row r="1054" spans="2:9" x14ac:dyDescent="0.35">
      <c r="B1054">
        <v>1052</v>
      </c>
      <c r="C1054">
        <v>44180</v>
      </c>
      <c r="D1054" t="s">
        <v>124</v>
      </c>
      <c r="E1054" t="s">
        <v>129</v>
      </c>
      <c r="F1054">
        <v>1</v>
      </c>
      <c r="G1054">
        <v>54</v>
      </c>
      <c r="I1054" s="160">
        <v>44180</v>
      </c>
    </row>
    <row r="1055" spans="2:9" x14ac:dyDescent="0.35">
      <c r="B1055">
        <v>1053</v>
      </c>
      <c r="C1055">
        <v>44181</v>
      </c>
      <c r="D1055" t="s">
        <v>126</v>
      </c>
      <c r="E1055" t="s">
        <v>130</v>
      </c>
      <c r="F1055">
        <v>1</v>
      </c>
      <c r="G1055">
        <v>63</v>
      </c>
      <c r="I1055" s="160">
        <v>44181</v>
      </c>
    </row>
    <row r="1056" spans="2:9" x14ac:dyDescent="0.35">
      <c r="B1056">
        <v>1054</v>
      </c>
      <c r="C1056">
        <v>44181</v>
      </c>
      <c r="D1056" t="s">
        <v>124</v>
      </c>
      <c r="E1056" t="s">
        <v>127</v>
      </c>
      <c r="F1056">
        <v>1</v>
      </c>
      <c r="G1056">
        <v>39</v>
      </c>
      <c r="I1056" s="160">
        <v>44181</v>
      </c>
    </row>
    <row r="1057" spans="2:9" x14ac:dyDescent="0.35">
      <c r="B1057">
        <v>1055</v>
      </c>
      <c r="C1057">
        <v>44181</v>
      </c>
      <c r="D1057" t="s">
        <v>126</v>
      </c>
      <c r="E1057" t="s">
        <v>128</v>
      </c>
      <c r="F1057">
        <v>1</v>
      </c>
      <c r="G1057">
        <v>127</v>
      </c>
      <c r="I1057" s="160">
        <v>44181</v>
      </c>
    </row>
    <row r="1058" spans="2:9" x14ac:dyDescent="0.35">
      <c r="B1058">
        <v>1056</v>
      </c>
      <c r="C1058">
        <v>44182</v>
      </c>
      <c r="D1058" t="s">
        <v>124</v>
      </c>
      <c r="E1058" t="s">
        <v>129</v>
      </c>
      <c r="F1058">
        <v>1</v>
      </c>
      <c r="G1058">
        <v>36</v>
      </c>
      <c r="I1058" s="160">
        <v>44182</v>
      </c>
    </row>
    <row r="1059" spans="2:9" x14ac:dyDescent="0.35">
      <c r="B1059">
        <v>1057</v>
      </c>
      <c r="C1059">
        <v>44182</v>
      </c>
      <c r="D1059" t="s">
        <v>126</v>
      </c>
      <c r="E1059" t="s">
        <v>130</v>
      </c>
      <c r="F1059">
        <v>2</v>
      </c>
      <c r="G1059">
        <v>256</v>
      </c>
      <c r="I1059" s="160">
        <v>44182</v>
      </c>
    </row>
    <row r="1060" spans="2:9" x14ac:dyDescent="0.35">
      <c r="B1060">
        <v>1058</v>
      </c>
      <c r="C1060">
        <v>44182</v>
      </c>
      <c r="D1060" t="s">
        <v>124</v>
      </c>
      <c r="E1060" t="s">
        <v>128</v>
      </c>
      <c r="F1060">
        <v>3</v>
      </c>
      <c r="G1060">
        <v>138</v>
      </c>
      <c r="I1060" s="160">
        <v>44182</v>
      </c>
    </row>
    <row r="1061" spans="2:9" x14ac:dyDescent="0.35">
      <c r="B1061">
        <v>1059</v>
      </c>
      <c r="C1061">
        <v>44183</v>
      </c>
      <c r="D1061" t="s">
        <v>125</v>
      </c>
      <c r="E1061" t="s">
        <v>127</v>
      </c>
      <c r="F1061">
        <v>1</v>
      </c>
      <c r="G1061">
        <v>794</v>
      </c>
      <c r="I1061" s="160">
        <v>44183</v>
      </c>
    </row>
    <row r="1062" spans="2:9" x14ac:dyDescent="0.35">
      <c r="B1062">
        <v>1060</v>
      </c>
      <c r="C1062">
        <v>44183</v>
      </c>
      <c r="D1062" t="s">
        <v>123</v>
      </c>
      <c r="E1062" t="s">
        <v>129</v>
      </c>
      <c r="F1062">
        <v>5</v>
      </c>
      <c r="G1062">
        <v>1715</v>
      </c>
      <c r="I1062" s="160">
        <v>44183</v>
      </c>
    </row>
    <row r="1063" spans="2:9" x14ac:dyDescent="0.35">
      <c r="B1063">
        <v>1061</v>
      </c>
      <c r="C1063">
        <v>44183</v>
      </c>
      <c r="D1063" t="s">
        <v>125</v>
      </c>
      <c r="E1063" t="s">
        <v>130</v>
      </c>
      <c r="F1063">
        <v>3</v>
      </c>
      <c r="G1063">
        <v>2967</v>
      </c>
      <c r="I1063" s="160">
        <v>44183</v>
      </c>
    </row>
    <row r="1064" spans="2:9" x14ac:dyDescent="0.35">
      <c r="B1064">
        <v>1062</v>
      </c>
      <c r="C1064">
        <v>44184</v>
      </c>
      <c r="D1064" t="s">
        <v>123</v>
      </c>
      <c r="E1064" t="s">
        <v>127</v>
      </c>
      <c r="F1064">
        <v>3</v>
      </c>
      <c r="G1064">
        <v>978</v>
      </c>
      <c r="I1064" s="160">
        <v>44184</v>
      </c>
    </row>
    <row r="1065" spans="2:9" x14ac:dyDescent="0.35">
      <c r="B1065">
        <v>1063</v>
      </c>
      <c r="C1065">
        <v>44184</v>
      </c>
      <c r="D1065" t="s">
        <v>125</v>
      </c>
      <c r="E1065" t="s">
        <v>128</v>
      </c>
      <c r="F1065">
        <v>1</v>
      </c>
      <c r="G1065">
        <v>757</v>
      </c>
      <c r="I1065" s="160">
        <v>44184</v>
      </c>
    </row>
    <row r="1066" spans="2:9" x14ac:dyDescent="0.35">
      <c r="B1066">
        <v>1064</v>
      </c>
      <c r="C1066">
        <v>44184</v>
      </c>
      <c r="D1066" t="s">
        <v>123</v>
      </c>
      <c r="E1066" t="s">
        <v>129</v>
      </c>
      <c r="F1066">
        <v>1</v>
      </c>
      <c r="G1066">
        <v>54</v>
      </c>
      <c r="I1066" s="160">
        <v>44184</v>
      </c>
    </row>
    <row r="1067" spans="2:9" x14ac:dyDescent="0.35">
      <c r="B1067">
        <v>1065</v>
      </c>
      <c r="C1067">
        <v>44185</v>
      </c>
      <c r="D1067" t="s">
        <v>125</v>
      </c>
      <c r="E1067" t="s">
        <v>130</v>
      </c>
      <c r="F1067">
        <v>2</v>
      </c>
      <c r="G1067">
        <v>2130</v>
      </c>
      <c r="I1067" s="160">
        <v>44185</v>
      </c>
    </row>
    <row r="1068" spans="2:9" x14ac:dyDescent="0.35">
      <c r="B1068">
        <v>1066</v>
      </c>
      <c r="C1068">
        <v>44185</v>
      </c>
      <c r="D1068" t="s">
        <v>123</v>
      </c>
      <c r="E1068" t="s">
        <v>128</v>
      </c>
      <c r="F1068">
        <v>4</v>
      </c>
      <c r="G1068">
        <v>804</v>
      </c>
      <c r="I1068" s="160">
        <v>44185</v>
      </c>
    </row>
    <row r="1069" spans="2:9" x14ac:dyDescent="0.35">
      <c r="B1069">
        <v>1067</v>
      </c>
      <c r="C1069">
        <v>44185</v>
      </c>
      <c r="D1069" t="s">
        <v>125</v>
      </c>
      <c r="E1069" t="s">
        <v>130</v>
      </c>
      <c r="F1069">
        <v>3</v>
      </c>
      <c r="G1069">
        <v>495</v>
      </c>
      <c r="I1069" s="160">
        <v>44185</v>
      </c>
    </row>
    <row r="1070" spans="2:9" x14ac:dyDescent="0.35">
      <c r="B1070">
        <v>1068</v>
      </c>
      <c r="C1070">
        <v>44186</v>
      </c>
      <c r="D1070" t="s">
        <v>126</v>
      </c>
      <c r="E1070" t="s">
        <v>129</v>
      </c>
      <c r="F1070">
        <v>1</v>
      </c>
      <c r="G1070">
        <v>122</v>
      </c>
      <c r="I1070" s="160">
        <v>44186</v>
      </c>
    </row>
    <row r="1071" spans="2:9" x14ac:dyDescent="0.35">
      <c r="B1071">
        <v>1069</v>
      </c>
      <c r="C1071">
        <v>44186</v>
      </c>
      <c r="D1071" t="s">
        <v>124</v>
      </c>
      <c r="E1071" t="s">
        <v>130</v>
      </c>
      <c r="F1071">
        <v>1</v>
      </c>
      <c r="G1071">
        <v>50</v>
      </c>
      <c r="I1071" s="160">
        <v>44186</v>
      </c>
    </row>
    <row r="1072" spans="2:9" x14ac:dyDescent="0.35">
      <c r="B1072">
        <v>1070</v>
      </c>
      <c r="C1072">
        <v>44186</v>
      </c>
      <c r="D1072" t="s">
        <v>126</v>
      </c>
      <c r="E1072" t="s">
        <v>127</v>
      </c>
      <c r="F1072">
        <v>1</v>
      </c>
      <c r="G1072">
        <v>149</v>
      </c>
      <c r="I1072" s="160">
        <v>44186</v>
      </c>
    </row>
    <row r="1073" spans="2:9" x14ac:dyDescent="0.35">
      <c r="B1073">
        <v>1071</v>
      </c>
      <c r="C1073">
        <v>44187</v>
      </c>
      <c r="D1073" t="s">
        <v>124</v>
      </c>
      <c r="E1073" t="s">
        <v>128</v>
      </c>
      <c r="F1073">
        <v>2</v>
      </c>
      <c r="G1073">
        <v>92</v>
      </c>
      <c r="I1073" s="160">
        <v>44187</v>
      </c>
    </row>
    <row r="1074" spans="2:9" x14ac:dyDescent="0.35">
      <c r="B1074">
        <v>1072</v>
      </c>
      <c r="C1074">
        <v>44187</v>
      </c>
      <c r="D1074" t="s">
        <v>126</v>
      </c>
      <c r="E1074" t="s">
        <v>129</v>
      </c>
      <c r="F1074">
        <v>1</v>
      </c>
      <c r="G1074">
        <v>35</v>
      </c>
      <c r="I1074" s="160">
        <v>44187</v>
      </c>
    </row>
    <row r="1075" spans="2:9" x14ac:dyDescent="0.35">
      <c r="B1075">
        <v>1073</v>
      </c>
      <c r="C1075">
        <v>44187</v>
      </c>
      <c r="D1075" t="s">
        <v>124</v>
      </c>
      <c r="E1075" t="s">
        <v>130</v>
      </c>
      <c r="F1075">
        <v>1</v>
      </c>
      <c r="G1075">
        <v>45</v>
      </c>
      <c r="I1075" s="160">
        <v>44187</v>
      </c>
    </row>
    <row r="1076" spans="2:9" x14ac:dyDescent="0.35">
      <c r="B1076">
        <v>1074</v>
      </c>
      <c r="C1076">
        <v>44188</v>
      </c>
      <c r="D1076" t="s">
        <v>126</v>
      </c>
      <c r="E1076" t="s">
        <v>128</v>
      </c>
      <c r="F1076">
        <v>1</v>
      </c>
      <c r="G1076">
        <v>174</v>
      </c>
      <c r="I1076" s="160">
        <v>44188</v>
      </c>
    </row>
    <row r="1077" spans="2:9" x14ac:dyDescent="0.35">
      <c r="B1077">
        <v>1075</v>
      </c>
      <c r="C1077">
        <v>44188</v>
      </c>
      <c r="D1077" t="s">
        <v>124</v>
      </c>
      <c r="E1077" t="s">
        <v>130</v>
      </c>
      <c r="F1077">
        <v>1</v>
      </c>
      <c r="G1077">
        <v>59</v>
      </c>
      <c r="I1077" s="160">
        <v>44188</v>
      </c>
    </row>
    <row r="1078" spans="2:9" x14ac:dyDescent="0.35">
      <c r="B1078">
        <v>1076</v>
      </c>
      <c r="C1078">
        <v>44188</v>
      </c>
      <c r="D1078" t="s">
        <v>126</v>
      </c>
      <c r="E1078" t="s">
        <v>127</v>
      </c>
      <c r="F1078">
        <v>1</v>
      </c>
      <c r="G1078">
        <v>194</v>
      </c>
      <c r="I1078" s="160">
        <v>44188</v>
      </c>
    </row>
    <row r="1079" spans="2:9" x14ac:dyDescent="0.35">
      <c r="B1079">
        <v>1077</v>
      </c>
      <c r="C1079">
        <v>44189</v>
      </c>
      <c r="D1079" t="s">
        <v>123</v>
      </c>
      <c r="E1079" t="s">
        <v>130</v>
      </c>
      <c r="F1079">
        <v>2</v>
      </c>
      <c r="G1079">
        <v>202</v>
      </c>
      <c r="I1079" s="160">
        <v>44189</v>
      </c>
    </row>
    <row r="1080" spans="2:9" x14ac:dyDescent="0.35">
      <c r="B1080">
        <v>1078</v>
      </c>
      <c r="C1080">
        <v>44189</v>
      </c>
      <c r="D1080" t="s">
        <v>125</v>
      </c>
      <c r="E1080" t="s">
        <v>127</v>
      </c>
      <c r="F1080">
        <v>1</v>
      </c>
      <c r="G1080">
        <v>180</v>
      </c>
      <c r="I1080" s="160">
        <v>44189</v>
      </c>
    </row>
    <row r="1081" spans="2:9" x14ac:dyDescent="0.35">
      <c r="B1081">
        <v>1079</v>
      </c>
      <c r="C1081">
        <v>44189</v>
      </c>
      <c r="D1081" t="s">
        <v>123</v>
      </c>
      <c r="E1081" t="s">
        <v>128</v>
      </c>
      <c r="F1081">
        <v>1</v>
      </c>
      <c r="G1081">
        <v>257</v>
      </c>
      <c r="I1081" s="160">
        <v>44189</v>
      </c>
    </row>
    <row r="1082" spans="2:9" x14ac:dyDescent="0.35">
      <c r="B1082">
        <v>1080</v>
      </c>
      <c r="C1082">
        <v>44190</v>
      </c>
      <c r="D1082" t="s">
        <v>125</v>
      </c>
      <c r="E1082" t="s">
        <v>129</v>
      </c>
      <c r="F1082">
        <v>1</v>
      </c>
      <c r="G1082">
        <v>285</v>
      </c>
      <c r="I1082" s="160">
        <v>44190</v>
      </c>
    </row>
    <row r="1083" spans="2:9" x14ac:dyDescent="0.35">
      <c r="B1083">
        <v>1081</v>
      </c>
      <c r="C1083">
        <v>44190</v>
      </c>
      <c r="D1083" t="s">
        <v>123</v>
      </c>
      <c r="E1083" t="s">
        <v>130</v>
      </c>
      <c r="F1083">
        <v>4</v>
      </c>
      <c r="G1083">
        <v>880</v>
      </c>
      <c r="I1083" s="160">
        <v>44190</v>
      </c>
    </row>
    <row r="1084" spans="2:9" x14ac:dyDescent="0.35">
      <c r="B1084">
        <v>1082</v>
      </c>
      <c r="C1084">
        <v>44190</v>
      </c>
      <c r="D1084" t="s">
        <v>125</v>
      </c>
      <c r="E1084" t="s">
        <v>128</v>
      </c>
      <c r="F1084">
        <v>2</v>
      </c>
      <c r="G1084">
        <v>2028</v>
      </c>
      <c r="I1084" s="160">
        <v>44190</v>
      </c>
    </row>
    <row r="1085" spans="2:9" x14ac:dyDescent="0.35">
      <c r="B1085">
        <v>1083</v>
      </c>
      <c r="C1085">
        <v>44191</v>
      </c>
      <c r="D1085" t="s">
        <v>123</v>
      </c>
      <c r="E1085" t="s">
        <v>130</v>
      </c>
      <c r="F1085">
        <v>4</v>
      </c>
      <c r="G1085">
        <v>416</v>
      </c>
      <c r="I1085" s="160">
        <v>44191</v>
      </c>
    </row>
    <row r="1086" spans="2:9" x14ac:dyDescent="0.35">
      <c r="B1086">
        <v>1084</v>
      </c>
      <c r="C1086">
        <v>44191</v>
      </c>
      <c r="D1086" t="s">
        <v>125</v>
      </c>
      <c r="E1086" t="s">
        <v>127</v>
      </c>
      <c r="F1086">
        <v>1</v>
      </c>
      <c r="G1086">
        <v>197</v>
      </c>
      <c r="I1086" s="160">
        <v>44191</v>
      </c>
    </row>
    <row r="1087" spans="2:9" x14ac:dyDescent="0.35">
      <c r="B1087">
        <v>1085</v>
      </c>
      <c r="C1087">
        <v>44191</v>
      </c>
      <c r="D1087" t="s">
        <v>123</v>
      </c>
      <c r="E1087" t="s">
        <v>128</v>
      </c>
      <c r="F1087">
        <v>3</v>
      </c>
      <c r="G1087">
        <v>594</v>
      </c>
      <c r="I1087" s="160">
        <v>44191</v>
      </c>
    </row>
    <row r="1088" spans="2:9" x14ac:dyDescent="0.35">
      <c r="B1088">
        <v>1086</v>
      </c>
      <c r="C1088">
        <v>44192</v>
      </c>
      <c r="D1088" t="s">
        <v>124</v>
      </c>
      <c r="E1088" t="s">
        <v>127</v>
      </c>
      <c r="F1088">
        <v>1</v>
      </c>
      <c r="G1088">
        <v>53</v>
      </c>
      <c r="I1088" s="160">
        <v>44192</v>
      </c>
    </row>
    <row r="1089" spans="2:9" x14ac:dyDescent="0.35">
      <c r="B1089">
        <v>1087</v>
      </c>
      <c r="C1089">
        <v>44192</v>
      </c>
      <c r="D1089" t="s">
        <v>126</v>
      </c>
      <c r="E1089" t="s">
        <v>128</v>
      </c>
      <c r="F1089">
        <v>1</v>
      </c>
      <c r="G1089">
        <v>105</v>
      </c>
      <c r="I1089" s="160">
        <v>44192</v>
      </c>
    </row>
    <row r="1090" spans="2:9" x14ac:dyDescent="0.35">
      <c r="B1090">
        <v>1088</v>
      </c>
      <c r="C1090">
        <v>44192</v>
      </c>
      <c r="D1090" t="s">
        <v>124</v>
      </c>
      <c r="E1090" t="s">
        <v>129</v>
      </c>
      <c r="F1090">
        <v>2</v>
      </c>
      <c r="G1090">
        <v>102</v>
      </c>
      <c r="I1090" s="160">
        <v>44192</v>
      </c>
    </row>
    <row r="1091" spans="2:9" x14ac:dyDescent="0.35">
      <c r="B1091">
        <v>1089</v>
      </c>
      <c r="C1091">
        <v>44193</v>
      </c>
      <c r="D1091" t="s">
        <v>126</v>
      </c>
      <c r="E1091" t="s">
        <v>130</v>
      </c>
      <c r="F1091">
        <v>1</v>
      </c>
      <c r="G1091">
        <v>107</v>
      </c>
      <c r="I1091" s="160">
        <v>44193</v>
      </c>
    </row>
    <row r="1092" spans="2:9" x14ac:dyDescent="0.35">
      <c r="B1092">
        <v>1090</v>
      </c>
      <c r="C1092">
        <v>44193</v>
      </c>
      <c r="D1092" t="s">
        <v>124</v>
      </c>
      <c r="E1092" t="s">
        <v>128</v>
      </c>
      <c r="F1092">
        <v>4</v>
      </c>
      <c r="G1092">
        <v>184</v>
      </c>
      <c r="I1092" s="160">
        <v>44193</v>
      </c>
    </row>
    <row r="1093" spans="2:9" x14ac:dyDescent="0.35">
      <c r="B1093">
        <v>1091</v>
      </c>
      <c r="C1093">
        <v>44193</v>
      </c>
      <c r="D1093" t="s">
        <v>126</v>
      </c>
      <c r="E1093" t="s">
        <v>130</v>
      </c>
      <c r="F1093">
        <v>1</v>
      </c>
      <c r="G1093">
        <v>38</v>
      </c>
      <c r="I1093" s="160">
        <v>44193</v>
      </c>
    </row>
    <row r="1094" spans="2:9" x14ac:dyDescent="0.35">
      <c r="B1094">
        <v>1092</v>
      </c>
      <c r="C1094">
        <v>44194</v>
      </c>
      <c r="D1094" t="s">
        <v>124</v>
      </c>
      <c r="E1094" t="s">
        <v>127</v>
      </c>
      <c r="F1094">
        <v>6</v>
      </c>
      <c r="G1094">
        <v>384</v>
      </c>
      <c r="I1094" s="160">
        <v>44194</v>
      </c>
    </row>
    <row r="1095" spans="2:9" x14ac:dyDescent="0.35">
      <c r="B1095">
        <v>1093</v>
      </c>
      <c r="C1095">
        <v>44194</v>
      </c>
      <c r="D1095" t="s">
        <v>126</v>
      </c>
      <c r="E1095" t="s">
        <v>128</v>
      </c>
      <c r="F1095">
        <v>1</v>
      </c>
      <c r="G1095">
        <v>193</v>
      </c>
      <c r="I1095" s="160">
        <v>44194</v>
      </c>
    </row>
    <row r="1096" spans="2:9" x14ac:dyDescent="0.35">
      <c r="B1096">
        <v>1094</v>
      </c>
      <c r="C1096">
        <v>44194</v>
      </c>
      <c r="D1096" t="s">
        <v>124</v>
      </c>
      <c r="E1096" t="s">
        <v>127</v>
      </c>
      <c r="F1096">
        <v>2</v>
      </c>
      <c r="G1096">
        <v>68</v>
      </c>
      <c r="I1096" s="160">
        <v>44194</v>
      </c>
    </row>
    <row r="1097" spans="2:9" x14ac:dyDescent="0.35">
      <c r="B1097">
        <v>1095</v>
      </c>
      <c r="C1097">
        <v>44195</v>
      </c>
      <c r="D1097" t="s">
        <v>125</v>
      </c>
      <c r="E1097" t="s">
        <v>128</v>
      </c>
      <c r="F1097">
        <v>2</v>
      </c>
      <c r="G1097">
        <v>1732</v>
      </c>
      <c r="I1097" s="160">
        <v>44195</v>
      </c>
    </row>
    <row r="1098" spans="2:9" x14ac:dyDescent="0.35">
      <c r="B1098">
        <v>1096</v>
      </c>
      <c r="C1098">
        <v>44195</v>
      </c>
      <c r="D1098" t="s">
        <v>123</v>
      </c>
      <c r="E1098" t="s">
        <v>129</v>
      </c>
      <c r="F1098">
        <v>4</v>
      </c>
      <c r="G1098">
        <v>836</v>
      </c>
      <c r="I1098" s="160">
        <v>44195</v>
      </c>
    </row>
    <row r="1099" spans="2:9" x14ac:dyDescent="0.35">
      <c r="B1099">
        <v>1097</v>
      </c>
      <c r="C1099">
        <v>44196</v>
      </c>
      <c r="D1099" t="s">
        <v>123</v>
      </c>
      <c r="E1099" t="s">
        <v>128</v>
      </c>
      <c r="F1099">
        <v>1</v>
      </c>
      <c r="G1099">
        <v>77</v>
      </c>
      <c r="I1099" s="160">
        <v>44196</v>
      </c>
    </row>
    <row r="1100" spans="2:9" x14ac:dyDescent="0.35">
      <c r="B1100">
        <v>1098</v>
      </c>
      <c r="C1100">
        <v>44196</v>
      </c>
      <c r="D1100" t="s">
        <v>125</v>
      </c>
      <c r="E1100" t="s">
        <v>130</v>
      </c>
      <c r="F1100">
        <v>1</v>
      </c>
      <c r="G1100">
        <v>425</v>
      </c>
      <c r="I1100" s="160">
        <v>44196</v>
      </c>
    </row>
  </sheetData>
  <pageMargins left="0.7" right="0.7" top="0.75" bottom="0.75" header="0.3" footer="0.3"/>
  <pageSetup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9D5466-5F50-46B3-9856-50DF3C58C77E}">
  <dimension ref="B1:AH1100"/>
  <sheetViews>
    <sheetView showGridLines="0" workbookViewId="0">
      <selection activeCell="D4" sqref="D4"/>
    </sheetView>
  </sheetViews>
  <sheetFormatPr defaultRowHeight="14.5" outlineLevelCol="1" x14ac:dyDescent="0.35"/>
  <cols>
    <col min="2" max="2" width="13.1796875" bestFit="1" customWidth="1"/>
    <col min="3" max="3" width="15.26953125" bestFit="1" customWidth="1"/>
    <col min="4" max="4" width="10.36328125" bestFit="1" customWidth="1"/>
    <col min="5" max="5" width="6.81640625" bestFit="1" customWidth="1"/>
    <col min="6" max="6" width="8" bestFit="1" customWidth="1"/>
    <col min="7" max="7" width="4.90625" bestFit="1" customWidth="1"/>
    <col min="9" max="9" width="25.36328125" bestFit="1" customWidth="1"/>
    <col min="10" max="10" width="15.6328125" bestFit="1" customWidth="1"/>
    <col min="11" max="15" width="11.81640625" bestFit="1" customWidth="1"/>
    <col min="16" max="22" width="8.7265625" customWidth="1" outlineLevel="1"/>
    <col min="23" max="24" width="5.81640625" customWidth="1" outlineLevel="1"/>
    <col min="25" max="25" width="9.36328125" customWidth="1" outlineLevel="1"/>
    <col min="26" max="26" width="10.7265625" customWidth="1" outlineLevel="1"/>
    <col min="27" max="27" width="9.36328125" customWidth="1" outlineLevel="1"/>
    <col min="28" max="28" width="18.6328125" bestFit="1" customWidth="1"/>
    <col min="29" max="34" width="10.6328125" customWidth="1"/>
    <col min="35" max="47" width="6.36328125" bestFit="1" customWidth="1"/>
    <col min="48" max="48" width="8.453125" bestFit="1" customWidth="1"/>
    <col min="49" max="49" width="5.90625" bestFit="1" customWidth="1"/>
    <col min="50" max="57" width="5.7265625" bestFit="1" customWidth="1"/>
    <col min="58" max="78" width="6.7265625" bestFit="1" customWidth="1"/>
    <col min="79" max="79" width="8.81640625" bestFit="1" customWidth="1"/>
    <col min="80" max="80" width="5.7265625" bestFit="1" customWidth="1"/>
    <col min="81" max="88" width="5.54296875" bestFit="1" customWidth="1"/>
    <col min="89" max="110" width="6.54296875" bestFit="1" customWidth="1"/>
    <col min="111" max="111" width="8.6328125" bestFit="1" customWidth="1"/>
    <col min="112" max="112" width="10.7265625" bestFit="1" customWidth="1"/>
    <col min="113" max="113" width="14.26953125" bestFit="1" customWidth="1"/>
    <col min="114" max="114" width="11.08984375" bestFit="1" customWidth="1"/>
    <col min="115" max="115" width="14.26953125" bestFit="1" customWidth="1"/>
    <col min="116" max="116" width="11.08984375" bestFit="1" customWidth="1"/>
    <col min="117" max="117" width="14.26953125" bestFit="1" customWidth="1"/>
    <col min="118" max="118" width="11.08984375" bestFit="1" customWidth="1"/>
    <col min="119" max="119" width="14.26953125" bestFit="1" customWidth="1"/>
    <col min="120" max="120" width="11.08984375" bestFit="1" customWidth="1"/>
    <col min="121" max="121" width="14.26953125" bestFit="1" customWidth="1"/>
    <col min="122" max="122" width="11.08984375" bestFit="1" customWidth="1"/>
    <col min="123" max="123" width="14.26953125" bestFit="1" customWidth="1"/>
    <col min="124" max="124" width="11.08984375" bestFit="1" customWidth="1"/>
    <col min="125" max="125" width="14.26953125" bestFit="1" customWidth="1"/>
    <col min="126" max="126" width="11.08984375" bestFit="1" customWidth="1"/>
    <col min="127" max="127" width="14.26953125" bestFit="1" customWidth="1"/>
    <col min="128" max="128" width="11.08984375" bestFit="1" customWidth="1"/>
    <col min="129" max="129" width="14.26953125" bestFit="1" customWidth="1"/>
    <col min="130" max="130" width="11.08984375" bestFit="1" customWidth="1"/>
    <col min="131" max="131" width="14.26953125" bestFit="1" customWidth="1"/>
    <col min="132" max="132" width="11.08984375" bestFit="1" customWidth="1"/>
    <col min="133" max="133" width="14.26953125" bestFit="1" customWidth="1"/>
    <col min="134" max="134" width="11.08984375" bestFit="1" customWidth="1"/>
    <col min="135" max="135" width="14.26953125" bestFit="1" customWidth="1"/>
    <col min="136" max="136" width="11.08984375" bestFit="1" customWidth="1"/>
    <col min="137" max="137" width="14.26953125" bestFit="1" customWidth="1"/>
    <col min="138" max="138" width="11.08984375" bestFit="1" customWidth="1"/>
    <col min="139" max="139" width="14.26953125" bestFit="1" customWidth="1"/>
    <col min="140" max="140" width="11.08984375" bestFit="1" customWidth="1"/>
    <col min="141" max="141" width="14.26953125" bestFit="1" customWidth="1"/>
    <col min="142" max="142" width="11.08984375" bestFit="1" customWidth="1"/>
    <col min="143" max="143" width="14.26953125" bestFit="1" customWidth="1"/>
    <col min="144" max="144" width="11.08984375" bestFit="1" customWidth="1"/>
    <col min="145" max="145" width="14.26953125" bestFit="1" customWidth="1"/>
    <col min="146" max="146" width="11.08984375" bestFit="1" customWidth="1"/>
    <col min="147" max="147" width="14.26953125" bestFit="1" customWidth="1"/>
    <col min="148" max="148" width="11.08984375" bestFit="1" customWidth="1"/>
    <col min="149" max="149" width="14.26953125" bestFit="1" customWidth="1"/>
    <col min="150" max="150" width="11.08984375" bestFit="1" customWidth="1"/>
    <col min="151" max="151" width="14.26953125" bestFit="1" customWidth="1"/>
    <col min="152" max="152" width="11.08984375" bestFit="1" customWidth="1"/>
    <col min="153" max="153" width="14.26953125" bestFit="1" customWidth="1"/>
    <col min="154" max="154" width="11.08984375" bestFit="1" customWidth="1"/>
    <col min="155" max="155" width="14.26953125" bestFit="1" customWidth="1"/>
    <col min="156" max="156" width="11.08984375" bestFit="1" customWidth="1"/>
    <col min="157" max="157" width="14.26953125" bestFit="1" customWidth="1"/>
    <col min="158" max="158" width="11.08984375" bestFit="1" customWidth="1"/>
    <col min="159" max="159" width="14.26953125" bestFit="1" customWidth="1"/>
    <col min="160" max="160" width="11.08984375" bestFit="1" customWidth="1"/>
    <col min="161" max="161" width="14.26953125" bestFit="1" customWidth="1"/>
    <col min="162" max="162" width="11.08984375" bestFit="1" customWidth="1"/>
    <col min="163" max="163" width="14.26953125" bestFit="1" customWidth="1"/>
    <col min="164" max="164" width="11.08984375" bestFit="1" customWidth="1"/>
    <col min="165" max="165" width="14.26953125" bestFit="1" customWidth="1"/>
    <col min="166" max="166" width="11.08984375" bestFit="1" customWidth="1"/>
    <col min="167" max="167" width="14.26953125" bestFit="1" customWidth="1"/>
    <col min="168" max="168" width="11.08984375" bestFit="1" customWidth="1"/>
    <col min="169" max="169" width="14.26953125" bestFit="1" customWidth="1"/>
    <col min="170" max="170" width="11.08984375" bestFit="1" customWidth="1"/>
    <col min="171" max="171" width="14.26953125" bestFit="1" customWidth="1"/>
    <col min="172" max="172" width="13.81640625" bestFit="1" customWidth="1"/>
    <col min="173" max="173" width="17" bestFit="1" customWidth="1"/>
    <col min="174" max="174" width="11.08984375" bestFit="1" customWidth="1"/>
    <col min="175" max="175" width="14.26953125" bestFit="1" customWidth="1"/>
    <col min="176" max="176" width="11.08984375" bestFit="1" customWidth="1"/>
    <col min="177" max="177" width="14.26953125" bestFit="1" customWidth="1"/>
    <col min="178" max="178" width="11.08984375" bestFit="1" customWidth="1"/>
    <col min="179" max="179" width="14.26953125" bestFit="1" customWidth="1"/>
    <col min="180" max="180" width="11.08984375" bestFit="1" customWidth="1"/>
    <col min="181" max="181" width="14.26953125" bestFit="1" customWidth="1"/>
    <col min="182" max="182" width="11.08984375" bestFit="1" customWidth="1"/>
    <col min="183" max="183" width="14.26953125" bestFit="1" customWidth="1"/>
    <col min="184" max="184" width="11.08984375" bestFit="1" customWidth="1"/>
    <col min="185" max="185" width="14.26953125" bestFit="1" customWidth="1"/>
    <col min="186" max="186" width="11.08984375" bestFit="1" customWidth="1"/>
    <col min="187" max="187" width="14.26953125" bestFit="1" customWidth="1"/>
    <col min="188" max="188" width="11.08984375" bestFit="1" customWidth="1"/>
    <col min="189" max="189" width="14.26953125" bestFit="1" customWidth="1"/>
    <col min="190" max="190" width="11.08984375" bestFit="1" customWidth="1"/>
    <col min="191" max="191" width="14.26953125" bestFit="1" customWidth="1"/>
    <col min="192" max="192" width="11.08984375" bestFit="1" customWidth="1"/>
    <col min="193" max="193" width="14.26953125" bestFit="1" customWidth="1"/>
    <col min="194" max="194" width="11.08984375" bestFit="1" customWidth="1"/>
    <col min="195" max="195" width="14.26953125" bestFit="1" customWidth="1"/>
    <col min="196" max="196" width="11.08984375" bestFit="1" customWidth="1"/>
    <col min="197" max="197" width="14.26953125" bestFit="1" customWidth="1"/>
    <col min="198" max="198" width="11.08984375" bestFit="1" customWidth="1"/>
    <col min="199" max="199" width="14.26953125" bestFit="1" customWidth="1"/>
    <col min="200" max="200" width="11.08984375" bestFit="1" customWidth="1"/>
    <col min="201" max="201" width="14.26953125" bestFit="1" customWidth="1"/>
    <col min="202" max="202" width="11.08984375" bestFit="1" customWidth="1"/>
    <col min="203" max="203" width="14.26953125" bestFit="1" customWidth="1"/>
    <col min="204" max="204" width="11.08984375" bestFit="1" customWidth="1"/>
    <col min="205" max="205" width="14.26953125" bestFit="1" customWidth="1"/>
    <col min="206" max="206" width="11.08984375" bestFit="1" customWidth="1"/>
    <col min="207" max="207" width="14.26953125" bestFit="1" customWidth="1"/>
    <col min="208" max="208" width="11.08984375" bestFit="1" customWidth="1"/>
    <col min="209" max="209" width="14.26953125" bestFit="1" customWidth="1"/>
    <col min="210" max="210" width="11.08984375" bestFit="1" customWidth="1"/>
    <col min="211" max="211" width="14.26953125" bestFit="1" customWidth="1"/>
    <col min="212" max="212" width="11.08984375" bestFit="1" customWidth="1"/>
    <col min="213" max="213" width="14.26953125" bestFit="1" customWidth="1"/>
    <col min="214" max="214" width="11.08984375" bestFit="1" customWidth="1"/>
    <col min="215" max="215" width="14.26953125" bestFit="1" customWidth="1"/>
    <col min="216" max="216" width="11.08984375" bestFit="1" customWidth="1"/>
    <col min="217" max="217" width="14.26953125" bestFit="1" customWidth="1"/>
    <col min="218" max="218" width="11.08984375" bestFit="1" customWidth="1"/>
    <col min="219" max="219" width="14.26953125" bestFit="1" customWidth="1"/>
    <col min="220" max="220" width="11.08984375" bestFit="1" customWidth="1"/>
    <col min="221" max="221" width="14.26953125" bestFit="1" customWidth="1"/>
    <col min="222" max="222" width="11.08984375" bestFit="1" customWidth="1"/>
    <col min="223" max="223" width="14.26953125" bestFit="1" customWidth="1"/>
    <col min="224" max="224" width="11.08984375" bestFit="1" customWidth="1"/>
    <col min="225" max="225" width="14.26953125" bestFit="1" customWidth="1"/>
    <col min="226" max="226" width="11.08984375" bestFit="1" customWidth="1"/>
    <col min="227" max="227" width="14.26953125" bestFit="1" customWidth="1"/>
    <col min="228" max="228" width="11.08984375" bestFit="1" customWidth="1"/>
    <col min="229" max="229" width="14.26953125" bestFit="1" customWidth="1"/>
    <col min="230" max="230" width="11.08984375" bestFit="1" customWidth="1"/>
    <col min="231" max="231" width="14.26953125" bestFit="1" customWidth="1"/>
    <col min="232" max="232" width="11.08984375" bestFit="1" customWidth="1"/>
    <col min="233" max="233" width="14.26953125" bestFit="1" customWidth="1"/>
    <col min="234" max="234" width="11.08984375" bestFit="1" customWidth="1"/>
    <col min="235" max="235" width="14.26953125" bestFit="1" customWidth="1"/>
    <col min="236" max="236" width="14.81640625" bestFit="1" customWidth="1"/>
    <col min="237" max="237" width="18" bestFit="1" customWidth="1"/>
    <col min="238" max="238" width="11.08984375" bestFit="1" customWidth="1"/>
    <col min="239" max="239" width="14.26953125" bestFit="1" customWidth="1"/>
    <col min="240" max="240" width="11.08984375" bestFit="1" customWidth="1"/>
    <col min="241" max="241" width="14.26953125" bestFit="1" customWidth="1"/>
    <col min="242" max="242" width="11.08984375" bestFit="1" customWidth="1"/>
    <col min="243" max="243" width="14.26953125" bestFit="1" customWidth="1"/>
    <col min="244" max="244" width="11.08984375" bestFit="1" customWidth="1"/>
    <col min="245" max="245" width="14.26953125" bestFit="1" customWidth="1"/>
    <col min="246" max="246" width="11.08984375" bestFit="1" customWidth="1"/>
    <col min="247" max="247" width="14.26953125" bestFit="1" customWidth="1"/>
    <col min="248" max="248" width="11.08984375" bestFit="1" customWidth="1"/>
    <col min="249" max="249" width="14.26953125" bestFit="1" customWidth="1"/>
    <col min="250" max="250" width="11.08984375" bestFit="1" customWidth="1"/>
    <col min="251" max="251" width="14.26953125" bestFit="1" customWidth="1"/>
    <col min="252" max="252" width="11.08984375" bestFit="1" customWidth="1"/>
    <col min="253" max="253" width="14.26953125" bestFit="1" customWidth="1"/>
    <col min="254" max="254" width="11.08984375" bestFit="1" customWidth="1"/>
    <col min="255" max="255" width="14.26953125" bestFit="1" customWidth="1"/>
    <col min="256" max="256" width="11.08984375" bestFit="1" customWidth="1"/>
    <col min="257" max="257" width="14.26953125" bestFit="1" customWidth="1"/>
    <col min="258" max="258" width="11.08984375" bestFit="1" customWidth="1"/>
    <col min="259" max="259" width="14.26953125" bestFit="1" customWidth="1"/>
    <col min="260" max="260" width="11.08984375" bestFit="1" customWidth="1"/>
    <col min="261" max="261" width="14.26953125" bestFit="1" customWidth="1"/>
    <col min="262" max="262" width="11.08984375" bestFit="1" customWidth="1"/>
    <col min="263" max="263" width="14.26953125" bestFit="1" customWidth="1"/>
    <col min="264" max="264" width="11.08984375" bestFit="1" customWidth="1"/>
    <col min="265" max="265" width="14.26953125" bestFit="1" customWidth="1"/>
    <col min="266" max="266" width="11.08984375" bestFit="1" customWidth="1"/>
    <col min="267" max="267" width="14.26953125" bestFit="1" customWidth="1"/>
    <col min="268" max="268" width="11.08984375" bestFit="1" customWidth="1"/>
    <col min="269" max="269" width="14.26953125" bestFit="1" customWidth="1"/>
    <col min="270" max="270" width="11.08984375" bestFit="1" customWidth="1"/>
    <col min="271" max="271" width="14.26953125" bestFit="1" customWidth="1"/>
    <col min="272" max="272" width="11.08984375" bestFit="1" customWidth="1"/>
    <col min="273" max="273" width="14.26953125" bestFit="1" customWidth="1"/>
    <col min="274" max="274" width="11.08984375" bestFit="1" customWidth="1"/>
    <col min="275" max="275" width="14.26953125" bestFit="1" customWidth="1"/>
    <col min="276" max="276" width="11.08984375" bestFit="1" customWidth="1"/>
    <col min="277" max="277" width="14.26953125" bestFit="1" customWidth="1"/>
    <col min="278" max="278" width="11.08984375" bestFit="1" customWidth="1"/>
    <col min="279" max="279" width="14.26953125" bestFit="1" customWidth="1"/>
    <col min="280" max="280" width="11.08984375" bestFit="1" customWidth="1"/>
    <col min="281" max="281" width="14.26953125" bestFit="1" customWidth="1"/>
    <col min="282" max="282" width="11.08984375" bestFit="1" customWidth="1"/>
    <col min="283" max="283" width="14.26953125" bestFit="1" customWidth="1"/>
    <col min="284" max="284" width="11.08984375" bestFit="1" customWidth="1"/>
    <col min="285" max="285" width="14.26953125" bestFit="1" customWidth="1"/>
    <col min="286" max="286" width="11.08984375" bestFit="1" customWidth="1"/>
    <col min="287" max="287" width="14.26953125" bestFit="1" customWidth="1"/>
    <col min="288" max="288" width="11.08984375" bestFit="1" customWidth="1"/>
    <col min="289" max="289" width="14.26953125" bestFit="1" customWidth="1"/>
    <col min="290" max="290" width="11.08984375" bestFit="1" customWidth="1"/>
    <col min="291" max="291" width="14.26953125" bestFit="1" customWidth="1"/>
    <col min="292" max="292" width="11.08984375" bestFit="1" customWidth="1"/>
    <col min="293" max="293" width="14.26953125" bestFit="1" customWidth="1"/>
    <col min="294" max="294" width="11.08984375" bestFit="1" customWidth="1"/>
    <col min="295" max="295" width="14.26953125" bestFit="1" customWidth="1"/>
    <col min="296" max="296" width="11.08984375" bestFit="1" customWidth="1"/>
    <col min="297" max="297" width="14.26953125" bestFit="1" customWidth="1"/>
    <col min="298" max="298" width="14.6328125" bestFit="1" customWidth="1"/>
    <col min="299" max="299" width="17.81640625" bestFit="1" customWidth="1"/>
    <col min="300" max="300" width="11.08984375" bestFit="1" customWidth="1"/>
    <col min="301" max="301" width="14.26953125" bestFit="1" customWidth="1"/>
    <col min="302" max="302" width="11.08984375" bestFit="1" customWidth="1"/>
    <col min="303" max="303" width="14.26953125" bestFit="1" customWidth="1"/>
    <col min="304" max="304" width="11.08984375" bestFit="1" customWidth="1"/>
    <col min="305" max="305" width="14.26953125" bestFit="1" customWidth="1"/>
    <col min="306" max="306" width="11.08984375" bestFit="1" customWidth="1"/>
    <col min="307" max="307" width="14.26953125" bestFit="1" customWidth="1"/>
    <col min="308" max="308" width="11.08984375" bestFit="1" customWidth="1"/>
    <col min="309" max="309" width="14.26953125" bestFit="1" customWidth="1"/>
    <col min="310" max="310" width="11.08984375" bestFit="1" customWidth="1"/>
    <col min="311" max="311" width="14.26953125" bestFit="1" customWidth="1"/>
    <col min="312" max="312" width="11.08984375" bestFit="1" customWidth="1"/>
    <col min="313" max="313" width="14.26953125" bestFit="1" customWidth="1"/>
    <col min="314" max="314" width="11.08984375" bestFit="1" customWidth="1"/>
    <col min="315" max="315" width="14.26953125" bestFit="1" customWidth="1"/>
    <col min="316" max="316" width="11.08984375" bestFit="1" customWidth="1"/>
    <col min="317" max="317" width="14.26953125" bestFit="1" customWidth="1"/>
    <col min="318" max="318" width="11.08984375" bestFit="1" customWidth="1"/>
    <col min="319" max="319" width="14.26953125" bestFit="1" customWidth="1"/>
    <col min="320" max="320" width="11.08984375" bestFit="1" customWidth="1"/>
    <col min="321" max="321" width="14.26953125" bestFit="1" customWidth="1"/>
    <col min="322" max="322" width="11.08984375" bestFit="1" customWidth="1"/>
    <col min="323" max="323" width="14.26953125" bestFit="1" customWidth="1"/>
    <col min="324" max="324" width="11.08984375" bestFit="1" customWidth="1"/>
    <col min="325" max="325" width="14.26953125" bestFit="1" customWidth="1"/>
    <col min="326" max="326" width="11.08984375" bestFit="1" customWidth="1"/>
    <col min="327" max="327" width="14.26953125" bestFit="1" customWidth="1"/>
    <col min="328" max="328" width="11.08984375" bestFit="1" customWidth="1"/>
    <col min="329" max="329" width="14.26953125" bestFit="1" customWidth="1"/>
    <col min="330" max="330" width="11.08984375" bestFit="1" customWidth="1"/>
    <col min="331" max="331" width="14.26953125" bestFit="1" customWidth="1"/>
    <col min="332" max="332" width="11.08984375" bestFit="1" customWidth="1"/>
    <col min="333" max="333" width="14.26953125" bestFit="1" customWidth="1"/>
    <col min="334" max="334" width="11.08984375" bestFit="1" customWidth="1"/>
    <col min="335" max="335" width="14.26953125" bestFit="1" customWidth="1"/>
    <col min="336" max="336" width="11.08984375" bestFit="1" customWidth="1"/>
    <col min="337" max="337" width="14.26953125" bestFit="1" customWidth="1"/>
    <col min="338" max="338" width="11.08984375" bestFit="1" customWidth="1"/>
    <col min="339" max="339" width="14.26953125" bestFit="1" customWidth="1"/>
    <col min="340" max="340" width="11.08984375" bestFit="1" customWidth="1"/>
    <col min="341" max="341" width="14.26953125" bestFit="1" customWidth="1"/>
    <col min="342" max="342" width="11.08984375" bestFit="1" customWidth="1"/>
    <col min="343" max="343" width="14.26953125" bestFit="1" customWidth="1"/>
    <col min="344" max="344" width="11.08984375" bestFit="1" customWidth="1"/>
    <col min="345" max="345" width="14.26953125" bestFit="1" customWidth="1"/>
    <col min="346" max="346" width="11.08984375" bestFit="1" customWidth="1"/>
    <col min="347" max="347" width="14.26953125" bestFit="1" customWidth="1"/>
    <col min="348" max="348" width="11.08984375" bestFit="1" customWidth="1"/>
    <col min="349" max="349" width="14.26953125" bestFit="1" customWidth="1"/>
    <col min="350" max="350" width="11.08984375" bestFit="1" customWidth="1"/>
    <col min="351" max="351" width="14.26953125" bestFit="1" customWidth="1"/>
    <col min="352" max="352" width="11.08984375" bestFit="1" customWidth="1"/>
    <col min="353" max="353" width="14.26953125" bestFit="1" customWidth="1"/>
    <col min="354" max="354" width="11.08984375" bestFit="1" customWidth="1"/>
    <col min="355" max="355" width="14.26953125" bestFit="1" customWidth="1"/>
    <col min="356" max="356" width="11.08984375" bestFit="1" customWidth="1"/>
    <col min="357" max="357" width="14.26953125" bestFit="1" customWidth="1"/>
    <col min="358" max="358" width="11.08984375" bestFit="1" customWidth="1"/>
    <col min="359" max="359" width="14.26953125" bestFit="1" customWidth="1"/>
    <col min="360" max="360" width="11.08984375" bestFit="1" customWidth="1"/>
    <col min="361" max="361" width="14.26953125" bestFit="1" customWidth="1"/>
    <col min="362" max="362" width="14.54296875" bestFit="1" customWidth="1"/>
    <col min="363" max="363" width="17.7265625" bestFit="1" customWidth="1"/>
    <col min="364" max="364" width="11.08984375" bestFit="1" customWidth="1"/>
    <col min="365" max="365" width="14.26953125" bestFit="1" customWidth="1"/>
    <col min="366" max="366" width="11.08984375" bestFit="1" customWidth="1"/>
    <col min="367" max="367" width="14.26953125" bestFit="1" customWidth="1"/>
    <col min="368" max="368" width="11.08984375" bestFit="1" customWidth="1"/>
    <col min="369" max="369" width="14.26953125" bestFit="1" customWidth="1"/>
    <col min="370" max="370" width="11.08984375" bestFit="1" customWidth="1"/>
    <col min="371" max="371" width="14.26953125" bestFit="1" customWidth="1"/>
    <col min="372" max="372" width="11.08984375" bestFit="1" customWidth="1"/>
    <col min="373" max="373" width="14.26953125" bestFit="1" customWidth="1"/>
    <col min="374" max="374" width="11.08984375" bestFit="1" customWidth="1"/>
    <col min="375" max="375" width="14.26953125" bestFit="1" customWidth="1"/>
    <col min="376" max="376" width="11.08984375" bestFit="1" customWidth="1"/>
    <col min="377" max="377" width="14.26953125" bestFit="1" customWidth="1"/>
    <col min="378" max="378" width="11.08984375" bestFit="1" customWidth="1"/>
    <col min="379" max="379" width="14.26953125" bestFit="1" customWidth="1"/>
    <col min="380" max="380" width="11.08984375" bestFit="1" customWidth="1"/>
    <col min="381" max="381" width="14.26953125" bestFit="1" customWidth="1"/>
    <col min="382" max="382" width="11.08984375" bestFit="1" customWidth="1"/>
    <col min="383" max="383" width="14.26953125" bestFit="1" customWidth="1"/>
    <col min="384" max="384" width="11.08984375" bestFit="1" customWidth="1"/>
    <col min="385" max="385" width="14.26953125" bestFit="1" customWidth="1"/>
    <col min="386" max="386" width="11.08984375" bestFit="1" customWidth="1"/>
    <col min="387" max="387" width="14.26953125" bestFit="1" customWidth="1"/>
    <col min="388" max="388" width="11.08984375" bestFit="1" customWidth="1"/>
    <col min="389" max="389" width="14.26953125" bestFit="1" customWidth="1"/>
    <col min="390" max="390" width="11.08984375" bestFit="1" customWidth="1"/>
    <col min="391" max="391" width="14.26953125" bestFit="1" customWidth="1"/>
    <col min="392" max="392" width="11.08984375" bestFit="1" customWidth="1"/>
    <col min="393" max="393" width="14.26953125" bestFit="1" customWidth="1"/>
    <col min="394" max="394" width="11.08984375" bestFit="1" customWidth="1"/>
    <col min="395" max="395" width="14.26953125" bestFit="1" customWidth="1"/>
    <col min="396" max="396" width="11.08984375" bestFit="1" customWidth="1"/>
    <col min="397" max="397" width="14.26953125" bestFit="1" customWidth="1"/>
    <col min="398" max="398" width="11.08984375" bestFit="1" customWidth="1"/>
    <col min="399" max="399" width="14.26953125" bestFit="1" customWidth="1"/>
    <col min="400" max="400" width="11.08984375" bestFit="1" customWidth="1"/>
    <col min="401" max="401" width="14.26953125" bestFit="1" customWidth="1"/>
    <col min="402" max="402" width="11.08984375" bestFit="1" customWidth="1"/>
    <col min="403" max="403" width="14.26953125" bestFit="1" customWidth="1"/>
    <col min="404" max="404" width="11.08984375" bestFit="1" customWidth="1"/>
    <col min="405" max="405" width="14.26953125" bestFit="1" customWidth="1"/>
    <col min="406" max="406" width="11.08984375" bestFit="1" customWidth="1"/>
    <col min="407" max="407" width="14.26953125" bestFit="1" customWidth="1"/>
    <col min="408" max="408" width="11.08984375" bestFit="1" customWidth="1"/>
    <col min="409" max="409" width="14.26953125" bestFit="1" customWidth="1"/>
    <col min="410" max="410" width="11.08984375" bestFit="1" customWidth="1"/>
    <col min="411" max="411" width="14.26953125" bestFit="1" customWidth="1"/>
    <col min="412" max="412" width="11.08984375" bestFit="1" customWidth="1"/>
    <col min="413" max="413" width="14.26953125" bestFit="1" customWidth="1"/>
    <col min="414" max="414" width="11.08984375" bestFit="1" customWidth="1"/>
    <col min="415" max="415" width="14.26953125" bestFit="1" customWidth="1"/>
    <col min="416" max="416" width="11.08984375" bestFit="1" customWidth="1"/>
    <col min="417" max="417" width="14.26953125" bestFit="1" customWidth="1"/>
    <col min="418" max="418" width="11.08984375" bestFit="1" customWidth="1"/>
    <col min="419" max="419" width="14.26953125" bestFit="1" customWidth="1"/>
    <col min="420" max="420" width="11.08984375" bestFit="1" customWidth="1"/>
    <col min="421" max="421" width="14.26953125" bestFit="1" customWidth="1"/>
    <col min="422" max="422" width="11.08984375" bestFit="1" customWidth="1"/>
    <col min="423" max="423" width="14.26953125" bestFit="1" customWidth="1"/>
    <col min="424" max="424" width="14.90625" bestFit="1" customWidth="1"/>
    <col min="425" max="425" width="18.08984375" bestFit="1" customWidth="1"/>
    <col min="426" max="426" width="11.08984375" bestFit="1" customWidth="1"/>
    <col min="427" max="427" width="14.26953125" bestFit="1" customWidth="1"/>
    <col min="428" max="428" width="11.08984375" bestFit="1" customWidth="1"/>
    <col min="429" max="429" width="14.26953125" bestFit="1" customWidth="1"/>
    <col min="430" max="430" width="11.08984375" bestFit="1" customWidth="1"/>
    <col min="431" max="431" width="14.26953125" bestFit="1" customWidth="1"/>
    <col min="432" max="432" width="11.08984375" bestFit="1" customWidth="1"/>
    <col min="433" max="433" width="14.26953125" bestFit="1" customWidth="1"/>
    <col min="434" max="434" width="11.08984375" bestFit="1" customWidth="1"/>
    <col min="435" max="435" width="14.26953125" bestFit="1" customWidth="1"/>
    <col min="436" max="436" width="11.08984375" bestFit="1" customWidth="1"/>
    <col min="437" max="437" width="14.26953125" bestFit="1" customWidth="1"/>
    <col min="438" max="438" width="11.08984375" bestFit="1" customWidth="1"/>
    <col min="439" max="439" width="14.26953125" bestFit="1" customWidth="1"/>
    <col min="440" max="440" width="11.08984375" bestFit="1" customWidth="1"/>
    <col min="441" max="441" width="14.26953125" bestFit="1" customWidth="1"/>
    <col min="442" max="442" width="11.08984375" bestFit="1" customWidth="1"/>
    <col min="443" max="443" width="14.26953125" bestFit="1" customWidth="1"/>
    <col min="444" max="444" width="11.08984375" bestFit="1" customWidth="1"/>
    <col min="445" max="445" width="14.26953125" bestFit="1" customWidth="1"/>
    <col min="446" max="446" width="11.08984375" bestFit="1" customWidth="1"/>
    <col min="447" max="447" width="14.26953125" bestFit="1" customWidth="1"/>
    <col min="448" max="448" width="11.08984375" bestFit="1" customWidth="1"/>
    <col min="449" max="449" width="14.26953125" bestFit="1" customWidth="1"/>
    <col min="450" max="450" width="11.08984375" bestFit="1" customWidth="1"/>
    <col min="451" max="451" width="14.26953125" bestFit="1" customWidth="1"/>
    <col min="452" max="452" width="11.08984375" bestFit="1" customWidth="1"/>
    <col min="453" max="453" width="14.26953125" bestFit="1" customWidth="1"/>
    <col min="454" max="454" width="11.08984375" bestFit="1" customWidth="1"/>
    <col min="455" max="455" width="14.26953125" bestFit="1" customWidth="1"/>
    <col min="456" max="456" width="11.08984375" bestFit="1" customWidth="1"/>
    <col min="457" max="457" width="14.26953125" bestFit="1" customWidth="1"/>
    <col min="458" max="458" width="11.08984375" bestFit="1" customWidth="1"/>
    <col min="459" max="459" width="14.26953125" bestFit="1" customWidth="1"/>
    <col min="460" max="460" width="11.08984375" bestFit="1" customWidth="1"/>
    <col min="461" max="461" width="14.26953125" bestFit="1" customWidth="1"/>
    <col min="462" max="462" width="11.08984375" bestFit="1" customWidth="1"/>
    <col min="463" max="463" width="14.26953125" bestFit="1" customWidth="1"/>
    <col min="464" max="464" width="11.08984375" bestFit="1" customWidth="1"/>
    <col min="465" max="465" width="14.26953125" bestFit="1" customWidth="1"/>
    <col min="466" max="466" width="11.08984375" bestFit="1" customWidth="1"/>
    <col min="467" max="467" width="14.26953125" bestFit="1" customWidth="1"/>
    <col min="468" max="468" width="11.08984375" bestFit="1" customWidth="1"/>
    <col min="469" max="469" width="14.26953125" bestFit="1" customWidth="1"/>
    <col min="470" max="470" width="11.08984375" bestFit="1" customWidth="1"/>
    <col min="471" max="471" width="14.26953125" bestFit="1" customWidth="1"/>
    <col min="472" max="472" width="11.08984375" bestFit="1" customWidth="1"/>
    <col min="473" max="473" width="14.26953125" bestFit="1" customWidth="1"/>
    <col min="474" max="474" width="11.08984375" bestFit="1" customWidth="1"/>
    <col min="475" max="475" width="14.26953125" bestFit="1" customWidth="1"/>
    <col min="476" max="476" width="11.08984375" bestFit="1" customWidth="1"/>
    <col min="477" max="477" width="14.26953125" bestFit="1" customWidth="1"/>
    <col min="478" max="478" width="11.08984375" bestFit="1" customWidth="1"/>
    <col min="479" max="479" width="14.26953125" bestFit="1" customWidth="1"/>
    <col min="480" max="480" width="11.08984375" bestFit="1" customWidth="1"/>
    <col min="481" max="481" width="14.26953125" bestFit="1" customWidth="1"/>
    <col min="482" max="482" width="11.08984375" bestFit="1" customWidth="1"/>
    <col min="483" max="483" width="14.26953125" bestFit="1" customWidth="1"/>
    <col min="484" max="484" width="11.08984375" bestFit="1" customWidth="1"/>
    <col min="485" max="485" width="14.26953125" bestFit="1" customWidth="1"/>
    <col min="486" max="486" width="11.08984375" bestFit="1" customWidth="1"/>
    <col min="487" max="487" width="14.26953125" bestFit="1" customWidth="1"/>
    <col min="488" max="488" width="14.7265625" bestFit="1" customWidth="1"/>
    <col min="489" max="489" width="17.90625" bestFit="1" customWidth="1"/>
    <col min="490" max="490" width="15.90625" bestFit="1" customWidth="1"/>
    <col min="491" max="491" width="19.08984375" bestFit="1" customWidth="1"/>
  </cols>
  <sheetData>
    <row r="1" spans="2:34" x14ac:dyDescent="0.35">
      <c r="B1" s="143"/>
      <c r="C1" s="143"/>
      <c r="D1" s="143"/>
      <c r="E1" s="143"/>
      <c r="F1" s="143"/>
      <c r="G1" s="143"/>
      <c r="J1" s="163" t="s">
        <v>1323</v>
      </c>
      <c r="K1" s="164"/>
      <c r="L1" s="164"/>
      <c r="M1" s="164"/>
      <c r="N1" s="164"/>
      <c r="O1" s="164"/>
    </row>
    <row r="2" spans="2:34" x14ac:dyDescent="0.35">
      <c r="B2" t="s">
        <v>139</v>
      </c>
      <c r="C2" t="s">
        <v>120</v>
      </c>
      <c r="D2" t="s">
        <v>140</v>
      </c>
      <c r="E2" t="s">
        <v>141</v>
      </c>
      <c r="F2" t="s">
        <v>122</v>
      </c>
      <c r="G2" t="s">
        <v>138</v>
      </c>
    </row>
    <row r="3" spans="2:34" x14ac:dyDescent="0.35">
      <c r="B3">
        <v>1</v>
      </c>
      <c r="C3" s="141">
        <v>43831</v>
      </c>
      <c r="D3" t="s">
        <v>123</v>
      </c>
      <c r="E3" t="s">
        <v>127</v>
      </c>
      <c r="F3">
        <v>7</v>
      </c>
      <c r="G3">
        <v>1603</v>
      </c>
      <c r="I3" s="162" t="s">
        <v>1322</v>
      </c>
    </row>
    <row r="4" spans="2:34" x14ac:dyDescent="0.35">
      <c r="B4">
        <v>2</v>
      </c>
      <c r="C4" s="141">
        <v>43831</v>
      </c>
      <c r="D4" t="s">
        <v>125</v>
      </c>
      <c r="E4" t="s">
        <v>130</v>
      </c>
      <c r="F4">
        <v>1</v>
      </c>
      <c r="G4">
        <v>411</v>
      </c>
    </row>
    <row r="5" spans="2:34" x14ac:dyDescent="0.35">
      <c r="B5">
        <v>3</v>
      </c>
      <c r="C5" s="141">
        <v>43831</v>
      </c>
      <c r="D5" t="s">
        <v>123</v>
      </c>
      <c r="E5" t="s">
        <v>127</v>
      </c>
      <c r="F5">
        <v>6</v>
      </c>
      <c r="G5">
        <v>1278</v>
      </c>
      <c r="AB5" s="49" t="s">
        <v>1307</v>
      </c>
      <c r="AC5" s="49" t="s">
        <v>1308</v>
      </c>
      <c r="AD5" s="49" t="s">
        <v>121</v>
      </c>
      <c r="AE5" s="154">
        <v>1</v>
      </c>
      <c r="AF5" s="154">
        <f>AE5+1</f>
        <v>2</v>
      </c>
      <c r="AG5" s="154">
        <f t="shared" ref="AG5:AH5" si="0">AF5+1</f>
        <v>3</v>
      </c>
      <c r="AH5" s="154">
        <f t="shared" si="0"/>
        <v>4</v>
      </c>
    </row>
    <row r="6" spans="2:34" x14ac:dyDescent="0.35">
      <c r="B6">
        <v>4</v>
      </c>
      <c r="C6" s="141">
        <v>43831</v>
      </c>
      <c r="D6" t="s">
        <v>125</v>
      </c>
      <c r="E6" t="s">
        <v>128</v>
      </c>
      <c r="F6">
        <v>1</v>
      </c>
      <c r="G6">
        <v>487</v>
      </c>
      <c r="AB6" s="155" t="s">
        <v>1275</v>
      </c>
      <c r="AC6" s="156" t="s">
        <v>130</v>
      </c>
      <c r="AD6" s="156" t="s">
        <v>125</v>
      </c>
      <c r="AE6" s="153"/>
      <c r="AF6" s="153"/>
      <c r="AG6" s="153"/>
      <c r="AH6" s="153"/>
    </row>
    <row r="7" spans="2:34" x14ac:dyDescent="0.35">
      <c r="B7">
        <v>5</v>
      </c>
      <c r="C7" s="141">
        <v>43831</v>
      </c>
      <c r="D7" t="s">
        <v>123</v>
      </c>
      <c r="E7" t="s">
        <v>127</v>
      </c>
      <c r="F7">
        <v>2</v>
      </c>
      <c r="G7">
        <v>416</v>
      </c>
      <c r="AB7" s="155" t="s">
        <v>1277</v>
      </c>
      <c r="AC7" s="156" t="s">
        <v>130</v>
      </c>
      <c r="AD7" s="156" t="s">
        <v>125</v>
      </c>
      <c r="AE7" s="152"/>
      <c r="AF7" s="152"/>
      <c r="AG7" s="152"/>
      <c r="AH7" s="152"/>
    </row>
    <row r="8" spans="2:34" x14ac:dyDescent="0.35">
      <c r="B8">
        <v>6</v>
      </c>
      <c r="C8" s="141">
        <v>43832</v>
      </c>
      <c r="D8" t="s">
        <v>124</v>
      </c>
      <c r="E8" t="s">
        <v>128</v>
      </c>
      <c r="F8">
        <v>6</v>
      </c>
      <c r="G8">
        <v>246</v>
      </c>
      <c r="AB8" s="156" t="s">
        <v>1304</v>
      </c>
      <c r="AC8" s="156" t="s">
        <v>130</v>
      </c>
      <c r="AD8" s="156" t="s">
        <v>125</v>
      </c>
      <c r="AE8" s="102"/>
      <c r="AF8" s="102"/>
      <c r="AG8" s="102"/>
      <c r="AH8" s="102"/>
    </row>
    <row r="9" spans="2:34" x14ac:dyDescent="0.35">
      <c r="B9">
        <v>7</v>
      </c>
      <c r="C9" s="141">
        <v>43832</v>
      </c>
      <c r="D9" t="s">
        <v>126</v>
      </c>
      <c r="E9" t="s">
        <v>129</v>
      </c>
      <c r="F9">
        <v>2</v>
      </c>
      <c r="G9">
        <v>138</v>
      </c>
      <c r="AB9" s="155" t="s">
        <v>1275</v>
      </c>
      <c r="AC9" s="156" t="s">
        <v>127</v>
      </c>
      <c r="AD9" s="156" t="s">
        <v>125</v>
      </c>
      <c r="AE9" s="152"/>
      <c r="AF9" s="152"/>
      <c r="AG9" s="152"/>
      <c r="AH9" s="152"/>
    </row>
    <row r="10" spans="2:34" x14ac:dyDescent="0.35">
      <c r="B10">
        <v>8</v>
      </c>
      <c r="C10" s="141">
        <v>43832</v>
      </c>
      <c r="D10" t="s">
        <v>124</v>
      </c>
      <c r="E10" t="s">
        <v>130</v>
      </c>
      <c r="F10">
        <v>1</v>
      </c>
      <c r="G10">
        <v>46</v>
      </c>
      <c r="AB10" s="155" t="s">
        <v>1277</v>
      </c>
      <c r="AC10" s="156" t="s">
        <v>127</v>
      </c>
      <c r="AD10" s="156" t="s">
        <v>125</v>
      </c>
      <c r="AE10" s="152"/>
      <c r="AF10" s="152"/>
      <c r="AG10" s="152"/>
      <c r="AH10" s="152"/>
    </row>
    <row r="11" spans="2:34" x14ac:dyDescent="0.35">
      <c r="B11">
        <v>9</v>
      </c>
      <c r="C11" s="141">
        <v>43833</v>
      </c>
      <c r="D11" t="s">
        <v>126</v>
      </c>
      <c r="E11" t="s">
        <v>128</v>
      </c>
      <c r="F11">
        <v>4</v>
      </c>
      <c r="G11">
        <v>516</v>
      </c>
      <c r="AB11" s="156" t="s">
        <v>1304</v>
      </c>
      <c r="AC11" s="156" t="s">
        <v>127</v>
      </c>
      <c r="AD11" s="156" t="s">
        <v>125</v>
      </c>
      <c r="AE11" s="102"/>
      <c r="AF11" s="102"/>
      <c r="AG11" s="102"/>
      <c r="AH11" s="102"/>
    </row>
    <row r="12" spans="2:34" x14ac:dyDescent="0.35">
      <c r="B12">
        <v>10</v>
      </c>
      <c r="C12" s="141">
        <v>43833</v>
      </c>
      <c r="D12" t="s">
        <v>124</v>
      </c>
      <c r="E12" t="s">
        <v>130</v>
      </c>
      <c r="F12">
        <v>1</v>
      </c>
      <c r="G12">
        <v>47</v>
      </c>
    </row>
    <row r="13" spans="2:34" x14ac:dyDescent="0.35">
      <c r="B13">
        <v>11</v>
      </c>
      <c r="C13" s="141">
        <v>43833</v>
      </c>
      <c r="D13" t="s">
        <v>126</v>
      </c>
      <c r="E13" t="s">
        <v>127</v>
      </c>
      <c r="F13">
        <v>1</v>
      </c>
      <c r="G13">
        <v>87</v>
      </c>
    </row>
    <row r="14" spans="2:34" x14ac:dyDescent="0.35">
      <c r="B14">
        <v>12</v>
      </c>
      <c r="C14" s="141">
        <v>43834</v>
      </c>
      <c r="D14" t="s">
        <v>124</v>
      </c>
      <c r="E14" t="s">
        <v>128</v>
      </c>
      <c r="F14">
        <v>1</v>
      </c>
      <c r="G14">
        <v>56</v>
      </c>
    </row>
    <row r="15" spans="2:34" x14ac:dyDescent="0.35">
      <c r="B15">
        <v>13</v>
      </c>
      <c r="C15" s="141">
        <v>43834</v>
      </c>
      <c r="D15" t="s">
        <v>126</v>
      </c>
      <c r="E15" t="s">
        <v>127</v>
      </c>
      <c r="F15">
        <v>1</v>
      </c>
      <c r="G15">
        <v>176</v>
      </c>
    </row>
    <row r="16" spans="2:34" x14ac:dyDescent="0.35">
      <c r="B16">
        <v>14</v>
      </c>
      <c r="C16" s="141">
        <v>43834</v>
      </c>
      <c r="D16" t="s">
        <v>124</v>
      </c>
      <c r="E16" t="s">
        <v>129</v>
      </c>
      <c r="F16">
        <v>5</v>
      </c>
      <c r="G16">
        <v>185</v>
      </c>
    </row>
    <row r="17" spans="2:30" x14ac:dyDescent="0.35">
      <c r="B17">
        <v>15</v>
      </c>
      <c r="C17" s="141">
        <v>43835</v>
      </c>
      <c r="D17" t="s">
        <v>125</v>
      </c>
      <c r="E17" t="s">
        <v>129</v>
      </c>
      <c r="F17">
        <v>2</v>
      </c>
      <c r="G17">
        <v>2402</v>
      </c>
      <c r="AB17" s="7" t="s">
        <v>1309</v>
      </c>
      <c r="AC17" s="7" t="s">
        <v>1310</v>
      </c>
      <c r="AD17" s="7" t="s">
        <v>1311</v>
      </c>
    </row>
    <row r="18" spans="2:30" x14ac:dyDescent="0.35">
      <c r="B18">
        <v>16</v>
      </c>
      <c r="C18" s="141">
        <v>43835</v>
      </c>
      <c r="D18" t="s">
        <v>123</v>
      </c>
      <c r="E18" t="s">
        <v>130</v>
      </c>
      <c r="F18">
        <v>4</v>
      </c>
      <c r="G18">
        <v>208</v>
      </c>
      <c r="AB18" s="157"/>
      <c r="AC18" s="157"/>
      <c r="AD18" s="157"/>
    </row>
    <row r="19" spans="2:30" x14ac:dyDescent="0.35">
      <c r="B19">
        <v>17</v>
      </c>
      <c r="C19" s="141">
        <v>43835</v>
      </c>
      <c r="D19" t="s">
        <v>125</v>
      </c>
      <c r="E19" t="s">
        <v>128</v>
      </c>
      <c r="F19">
        <v>1</v>
      </c>
      <c r="G19">
        <v>346</v>
      </c>
      <c r="AB19" s="157"/>
      <c r="AC19" s="157"/>
      <c r="AD19" s="157"/>
    </row>
    <row r="20" spans="2:30" x14ac:dyDescent="0.35">
      <c r="B20">
        <v>18</v>
      </c>
      <c r="C20" s="141">
        <v>43836</v>
      </c>
      <c r="D20" t="s">
        <v>123</v>
      </c>
      <c r="E20" t="s">
        <v>130</v>
      </c>
      <c r="F20">
        <v>4</v>
      </c>
      <c r="G20">
        <v>500</v>
      </c>
      <c r="AB20" s="157"/>
      <c r="AC20" s="157"/>
      <c r="AD20" s="157"/>
    </row>
    <row r="21" spans="2:30" x14ac:dyDescent="0.35">
      <c r="B21">
        <v>19</v>
      </c>
      <c r="C21" s="141">
        <v>43836</v>
      </c>
      <c r="D21" t="s">
        <v>125</v>
      </c>
      <c r="E21" t="s">
        <v>127</v>
      </c>
      <c r="F21">
        <v>3</v>
      </c>
      <c r="G21">
        <v>732</v>
      </c>
      <c r="AC21" s="157"/>
      <c r="AD21" s="157"/>
    </row>
    <row r="22" spans="2:30" x14ac:dyDescent="0.35">
      <c r="B22">
        <v>20</v>
      </c>
      <c r="C22" s="141">
        <v>43836</v>
      </c>
      <c r="D22" t="s">
        <v>123</v>
      </c>
      <c r="E22" t="s">
        <v>128</v>
      </c>
      <c r="F22">
        <v>3</v>
      </c>
      <c r="G22">
        <v>324</v>
      </c>
    </row>
    <row r="23" spans="2:30" x14ac:dyDescent="0.35">
      <c r="B23">
        <v>21</v>
      </c>
      <c r="C23" s="141">
        <v>43837</v>
      </c>
      <c r="D23" t="s">
        <v>125</v>
      </c>
      <c r="E23" t="s">
        <v>127</v>
      </c>
      <c r="F23">
        <v>1</v>
      </c>
      <c r="G23">
        <v>267</v>
      </c>
    </row>
    <row r="24" spans="2:30" x14ac:dyDescent="0.35">
      <c r="B24">
        <v>22</v>
      </c>
      <c r="C24" s="141">
        <v>43837</v>
      </c>
      <c r="D24" t="s">
        <v>123</v>
      </c>
      <c r="E24" t="s">
        <v>129</v>
      </c>
      <c r="F24">
        <v>1</v>
      </c>
      <c r="G24">
        <v>310</v>
      </c>
    </row>
    <row r="25" spans="2:30" x14ac:dyDescent="0.35">
      <c r="B25">
        <v>23</v>
      </c>
      <c r="C25" s="141">
        <v>43837</v>
      </c>
      <c r="D25" t="s">
        <v>125</v>
      </c>
      <c r="E25" t="s">
        <v>130</v>
      </c>
      <c r="F25">
        <v>1</v>
      </c>
      <c r="G25">
        <v>454</v>
      </c>
    </row>
    <row r="26" spans="2:30" x14ac:dyDescent="0.35">
      <c r="B26">
        <v>24</v>
      </c>
      <c r="C26" s="141">
        <v>43838</v>
      </c>
      <c r="D26" t="s">
        <v>126</v>
      </c>
      <c r="E26" t="s">
        <v>130</v>
      </c>
      <c r="F26">
        <v>2</v>
      </c>
      <c r="G26">
        <v>76</v>
      </c>
    </row>
    <row r="27" spans="2:30" x14ac:dyDescent="0.35">
      <c r="B27">
        <v>25</v>
      </c>
      <c r="C27" s="141">
        <v>43838</v>
      </c>
      <c r="D27" t="s">
        <v>124</v>
      </c>
      <c r="E27" t="s">
        <v>128</v>
      </c>
      <c r="F27">
        <v>4</v>
      </c>
      <c r="G27">
        <v>132</v>
      </c>
    </row>
    <row r="28" spans="2:30" x14ac:dyDescent="0.35">
      <c r="B28">
        <v>26</v>
      </c>
      <c r="C28" s="141">
        <v>43838</v>
      </c>
      <c r="D28" t="s">
        <v>126</v>
      </c>
      <c r="E28" t="s">
        <v>130</v>
      </c>
      <c r="F28">
        <v>1</v>
      </c>
      <c r="G28">
        <v>33</v>
      </c>
    </row>
    <row r="29" spans="2:30" x14ac:dyDescent="0.35">
      <c r="B29">
        <v>27</v>
      </c>
      <c r="C29" s="141">
        <v>43839</v>
      </c>
      <c r="D29" t="s">
        <v>124</v>
      </c>
      <c r="E29" t="s">
        <v>127</v>
      </c>
      <c r="F29">
        <v>4</v>
      </c>
      <c r="G29">
        <v>160</v>
      </c>
    </row>
    <row r="30" spans="2:30" x14ac:dyDescent="0.35">
      <c r="B30">
        <v>28</v>
      </c>
      <c r="C30" s="141">
        <v>43839</v>
      </c>
      <c r="D30" t="s">
        <v>126</v>
      </c>
      <c r="E30" t="s">
        <v>128</v>
      </c>
      <c r="F30">
        <v>3</v>
      </c>
      <c r="G30">
        <v>333</v>
      </c>
    </row>
    <row r="31" spans="2:30" x14ac:dyDescent="0.35">
      <c r="B31">
        <v>29</v>
      </c>
      <c r="C31" s="141">
        <v>43839</v>
      </c>
      <c r="D31" t="s">
        <v>124</v>
      </c>
      <c r="E31" t="s">
        <v>127</v>
      </c>
      <c r="F31">
        <v>1</v>
      </c>
      <c r="G31">
        <v>40</v>
      </c>
    </row>
    <row r="32" spans="2:30" x14ac:dyDescent="0.35">
      <c r="B32">
        <v>30</v>
      </c>
      <c r="C32" s="141">
        <v>43840</v>
      </c>
      <c r="D32" t="s">
        <v>126</v>
      </c>
      <c r="E32" t="s">
        <v>129</v>
      </c>
      <c r="F32">
        <v>1</v>
      </c>
      <c r="G32">
        <v>64</v>
      </c>
    </row>
    <row r="33" spans="2:7" x14ac:dyDescent="0.35">
      <c r="B33">
        <v>31</v>
      </c>
      <c r="C33" s="141">
        <v>43840</v>
      </c>
      <c r="D33" t="s">
        <v>124</v>
      </c>
      <c r="E33" t="s">
        <v>130</v>
      </c>
      <c r="F33">
        <v>1</v>
      </c>
      <c r="G33">
        <v>38</v>
      </c>
    </row>
    <row r="34" spans="2:7" x14ac:dyDescent="0.35">
      <c r="B34">
        <v>32</v>
      </c>
      <c r="C34" s="141">
        <v>43840</v>
      </c>
      <c r="D34" t="s">
        <v>126</v>
      </c>
      <c r="E34" t="s">
        <v>127</v>
      </c>
      <c r="F34">
        <v>2</v>
      </c>
      <c r="G34">
        <v>68</v>
      </c>
    </row>
    <row r="35" spans="2:7" x14ac:dyDescent="0.35">
      <c r="B35">
        <v>33</v>
      </c>
      <c r="C35" s="141">
        <v>43841</v>
      </c>
      <c r="D35" t="s">
        <v>123</v>
      </c>
      <c r="E35" t="s">
        <v>128</v>
      </c>
      <c r="F35">
        <v>4</v>
      </c>
      <c r="G35">
        <v>296</v>
      </c>
    </row>
    <row r="36" spans="2:7" x14ac:dyDescent="0.35">
      <c r="B36">
        <v>34</v>
      </c>
      <c r="C36" s="141">
        <v>43841</v>
      </c>
      <c r="D36" t="s">
        <v>125</v>
      </c>
      <c r="E36" t="s">
        <v>130</v>
      </c>
      <c r="F36">
        <v>1</v>
      </c>
      <c r="G36">
        <v>772</v>
      </c>
    </row>
    <row r="37" spans="2:7" x14ac:dyDescent="0.35">
      <c r="B37">
        <v>35</v>
      </c>
      <c r="C37" s="141">
        <v>43841</v>
      </c>
      <c r="D37" t="s">
        <v>123</v>
      </c>
      <c r="E37" t="s">
        <v>127</v>
      </c>
      <c r="F37">
        <v>4</v>
      </c>
      <c r="G37">
        <v>500</v>
      </c>
    </row>
    <row r="38" spans="2:7" x14ac:dyDescent="0.35">
      <c r="B38">
        <v>36</v>
      </c>
      <c r="C38" s="141">
        <v>43842</v>
      </c>
      <c r="D38" t="s">
        <v>125</v>
      </c>
      <c r="E38" t="s">
        <v>128</v>
      </c>
      <c r="F38">
        <v>1</v>
      </c>
      <c r="G38">
        <v>587</v>
      </c>
    </row>
    <row r="39" spans="2:7" x14ac:dyDescent="0.35">
      <c r="B39">
        <v>37</v>
      </c>
      <c r="C39" s="141">
        <v>43842</v>
      </c>
      <c r="D39" t="s">
        <v>123</v>
      </c>
      <c r="E39" t="s">
        <v>127</v>
      </c>
      <c r="F39">
        <v>1</v>
      </c>
      <c r="G39">
        <v>279</v>
      </c>
    </row>
    <row r="40" spans="2:7" x14ac:dyDescent="0.35">
      <c r="B40">
        <v>38</v>
      </c>
      <c r="C40" s="141">
        <v>43842</v>
      </c>
      <c r="D40" t="s">
        <v>125</v>
      </c>
      <c r="E40" t="s">
        <v>129</v>
      </c>
      <c r="F40">
        <v>2</v>
      </c>
      <c r="G40">
        <v>1534</v>
      </c>
    </row>
    <row r="41" spans="2:7" x14ac:dyDescent="0.35">
      <c r="B41">
        <v>39</v>
      </c>
      <c r="C41" s="141">
        <v>43843</v>
      </c>
      <c r="D41" t="s">
        <v>123</v>
      </c>
      <c r="E41" t="s">
        <v>130</v>
      </c>
      <c r="F41">
        <v>4</v>
      </c>
      <c r="G41">
        <v>872</v>
      </c>
    </row>
    <row r="42" spans="2:7" x14ac:dyDescent="0.35">
      <c r="B42">
        <v>40</v>
      </c>
      <c r="C42" s="141">
        <v>43843</v>
      </c>
      <c r="D42" t="s">
        <v>125</v>
      </c>
      <c r="E42" t="s">
        <v>127</v>
      </c>
      <c r="F42">
        <v>1</v>
      </c>
      <c r="G42">
        <v>799</v>
      </c>
    </row>
    <row r="43" spans="2:7" x14ac:dyDescent="0.35">
      <c r="B43">
        <v>41</v>
      </c>
      <c r="C43" s="141">
        <v>43843</v>
      </c>
      <c r="D43" t="s">
        <v>123</v>
      </c>
      <c r="E43" t="s">
        <v>128</v>
      </c>
      <c r="F43">
        <v>2</v>
      </c>
      <c r="G43">
        <v>638</v>
      </c>
    </row>
    <row r="44" spans="2:7" x14ac:dyDescent="0.35">
      <c r="B44">
        <v>42</v>
      </c>
      <c r="C44" s="141">
        <v>43844</v>
      </c>
      <c r="D44" t="s">
        <v>124</v>
      </c>
      <c r="E44" t="s">
        <v>130</v>
      </c>
      <c r="F44">
        <v>3</v>
      </c>
      <c r="G44">
        <v>165</v>
      </c>
    </row>
    <row r="45" spans="2:7" x14ac:dyDescent="0.35">
      <c r="B45">
        <v>43</v>
      </c>
      <c r="C45" s="141">
        <v>43844</v>
      </c>
      <c r="D45" t="s">
        <v>126</v>
      </c>
      <c r="E45" t="s">
        <v>127</v>
      </c>
      <c r="F45">
        <v>1</v>
      </c>
      <c r="G45">
        <v>173</v>
      </c>
    </row>
    <row r="46" spans="2:7" x14ac:dyDescent="0.35">
      <c r="B46">
        <v>44</v>
      </c>
      <c r="C46" s="141">
        <v>43844</v>
      </c>
      <c r="D46" t="s">
        <v>124</v>
      </c>
      <c r="E46" t="s">
        <v>128</v>
      </c>
      <c r="F46">
        <v>7</v>
      </c>
      <c r="G46">
        <v>245</v>
      </c>
    </row>
    <row r="47" spans="2:7" x14ac:dyDescent="0.35">
      <c r="B47">
        <v>45</v>
      </c>
      <c r="C47" s="141">
        <v>43845</v>
      </c>
      <c r="D47" t="s">
        <v>126</v>
      </c>
      <c r="E47" t="s">
        <v>127</v>
      </c>
      <c r="F47">
        <v>1</v>
      </c>
      <c r="G47">
        <v>80</v>
      </c>
    </row>
    <row r="48" spans="2:7" x14ac:dyDescent="0.35">
      <c r="B48">
        <v>46</v>
      </c>
      <c r="C48" s="141">
        <v>43845</v>
      </c>
      <c r="D48" t="s">
        <v>124</v>
      </c>
      <c r="E48" t="s">
        <v>129</v>
      </c>
      <c r="F48">
        <v>2</v>
      </c>
      <c r="G48">
        <v>106</v>
      </c>
    </row>
    <row r="49" spans="2:7" x14ac:dyDescent="0.35">
      <c r="B49">
        <v>47</v>
      </c>
      <c r="C49" s="141">
        <v>43845</v>
      </c>
      <c r="D49" t="s">
        <v>126</v>
      </c>
      <c r="E49" t="s">
        <v>130</v>
      </c>
      <c r="F49">
        <v>1</v>
      </c>
      <c r="G49">
        <v>125</v>
      </c>
    </row>
    <row r="50" spans="2:7" x14ac:dyDescent="0.35">
      <c r="B50">
        <v>48</v>
      </c>
      <c r="C50" s="141">
        <v>43846</v>
      </c>
      <c r="D50" t="s">
        <v>124</v>
      </c>
      <c r="E50" t="s">
        <v>127</v>
      </c>
      <c r="F50">
        <v>4</v>
      </c>
      <c r="G50">
        <v>164</v>
      </c>
    </row>
    <row r="51" spans="2:7" x14ac:dyDescent="0.35">
      <c r="B51">
        <v>49</v>
      </c>
      <c r="C51" s="141">
        <v>43846</v>
      </c>
      <c r="D51" t="s">
        <v>126</v>
      </c>
      <c r="E51" t="s">
        <v>128</v>
      </c>
      <c r="F51">
        <v>2</v>
      </c>
      <c r="G51">
        <v>310</v>
      </c>
    </row>
    <row r="52" spans="2:7" x14ac:dyDescent="0.35">
      <c r="B52">
        <v>50</v>
      </c>
      <c r="C52" s="141">
        <v>43846</v>
      </c>
      <c r="D52" t="s">
        <v>124</v>
      </c>
      <c r="E52" t="s">
        <v>129</v>
      </c>
      <c r="F52">
        <v>1</v>
      </c>
      <c r="G52">
        <v>38</v>
      </c>
    </row>
    <row r="53" spans="2:7" x14ac:dyDescent="0.35">
      <c r="B53">
        <v>51</v>
      </c>
      <c r="C53" s="141">
        <v>43847</v>
      </c>
      <c r="D53" t="s">
        <v>125</v>
      </c>
      <c r="E53" t="s">
        <v>127</v>
      </c>
      <c r="F53">
        <v>2</v>
      </c>
      <c r="G53">
        <v>1260</v>
      </c>
    </row>
    <row r="54" spans="2:7" x14ac:dyDescent="0.35">
      <c r="B54">
        <v>52</v>
      </c>
      <c r="C54" s="141">
        <v>43847</v>
      </c>
      <c r="D54" t="s">
        <v>123</v>
      </c>
      <c r="E54" t="s">
        <v>128</v>
      </c>
      <c r="F54">
        <v>6</v>
      </c>
      <c r="G54">
        <v>1362</v>
      </c>
    </row>
    <row r="55" spans="2:7" x14ac:dyDescent="0.35">
      <c r="B55">
        <v>53</v>
      </c>
      <c r="C55" s="141">
        <v>43847</v>
      </c>
      <c r="D55" t="s">
        <v>125</v>
      </c>
      <c r="E55" t="s">
        <v>127</v>
      </c>
      <c r="F55">
        <v>1</v>
      </c>
      <c r="G55">
        <v>800</v>
      </c>
    </row>
    <row r="56" spans="2:7" x14ac:dyDescent="0.35">
      <c r="B56">
        <v>54</v>
      </c>
      <c r="C56" s="141">
        <v>43848</v>
      </c>
      <c r="D56" t="s">
        <v>123</v>
      </c>
      <c r="E56" t="s">
        <v>129</v>
      </c>
      <c r="F56">
        <v>8</v>
      </c>
      <c r="G56">
        <v>1096</v>
      </c>
    </row>
    <row r="57" spans="2:7" x14ac:dyDescent="0.35">
      <c r="B57">
        <v>55</v>
      </c>
      <c r="C57" s="141">
        <v>43848</v>
      </c>
      <c r="D57" t="s">
        <v>125</v>
      </c>
      <c r="E57" t="s">
        <v>130</v>
      </c>
      <c r="F57">
        <v>3</v>
      </c>
      <c r="G57">
        <v>1746</v>
      </c>
    </row>
    <row r="58" spans="2:7" x14ac:dyDescent="0.35">
      <c r="B58">
        <v>56</v>
      </c>
      <c r="C58" s="141">
        <v>43848</v>
      </c>
      <c r="D58" t="s">
        <v>123</v>
      </c>
      <c r="E58" t="s">
        <v>127</v>
      </c>
      <c r="F58">
        <v>1</v>
      </c>
      <c r="G58">
        <v>306</v>
      </c>
    </row>
    <row r="59" spans="2:7" x14ac:dyDescent="0.35">
      <c r="B59">
        <v>57</v>
      </c>
      <c r="C59" s="141">
        <v>43849</v>
      </c>
      <c r="D59" t="s">
        <v>125</v>
      </c>
      <c r="E59" t="s">
        <v>128</v>
      </c>
      <c r="F59">
        <v>1</v>
      </c>
      <c r="G59">
        <v>1076</v>
      </c>
    </row>
    <row r="60" spans="2:7" x14ac:dyDescent="0.35">
      <c r="B60">
        <v>58</v>
      </c>
      <c r="C60" s="141">
        <v>43849</v>
      </c>
      <c r="D60" t="s">
        <v>123</v>
      </c>
      <c r="E60" t="s">
        <v>129</v>
      </c>
      <c r="F60">
        <v>1</v>
      </c>
      <c r="G60">
        <v>175</v>
      </c>
    </row>
    <row r="61" spans="2:7" x14ac:dyDescent="0.35">
      <c r="B61">
        <v>59</v>
      </c>
      <c r="C61" s="141">
        <v>43849</v>
      </c>
      <c r="D61" t="s">
        <v>125</v>
      </c>
      <c r="E61" t="s">
        <v>130</v>
      </c>
      <c r="F61">
        <v>1</v>
      </c>
      <c r="G61">
        <v>870</v>
      </c>
    </row>
    <row r="62" spans="2:7" x14ac:dyDescent="0.35">
      <c r="B62">
        <v>60</v>
      </c>
      <c r="C62" s="141">
        <v>43850</v>
      </c>
      <c r="D62" t="s">
        <v>126</v>
      </c>
      <c r="E62" t="s">
        <v>128</v>
      </c>
      <c r="F62">
        <v>1</v>
      </c>
      <c r="G62">
        <v>87</v>
      </c>
    </row>
    <row r="63" spans="2:7" x14ac:dyDescent="0.35">
      <c r="B63">
        <v>61</v>
      </c>
      <c r="C63" s="141">
        <v>43850</v>
      </c>
      <c r="D63" t="s">
        <v>124</v>
      </c>
      <c r="E63" t="s">
        <v>127</v>
      </c>
      <c r="F63">
        <v>1</v>
      </c>
      <c r="G63">
        <v>35</v>
      </c>
    </row>
    <row r="64" spans="2:7" x14ac:dyDescent="0.35">
      <c r="B64">
        <v>62</v>
      </c>
      <c r="C64" s="141">
        <v>43850</v>
      </c>
      <c r="D64" t="s">
        <v>126</v>
      </c>
      <c r="E64" t="s">
        <v>129</v>
      </c>
      <c r="F64">
        <v>1</v>
      </c>
      <c r="G64">
        <v>34</v>
      </c>
    </row>
    <row r="65" spans="2:7" x14ac:dyDescent="0.35">
      <c r="B65">
        <v>63</v>
      </c>
      <c r="C65" s="141">
        <v>43851</v>
      </c>
      <c r="D65" t="s">
        <v>124</v>
      </c>
      <c r="E65" t="s">
        <v>130</v>
      </c>
      <c r="F65">
        <v>5</v>
      </c>
      <c r="G65">
        <v>190</v>
      </c>
    </row>
    <row r="66" spans="2:7" x14ac:dyDescent="0.35">
      <c r="B66">
        <v>64</v>
      </c>
      <c r="C66" s="141">
        <v>43851</v>
      </c>
      <c r="D66" t="s">
        <v>126</v>
      </c>
      <c r="E66" t="s">
        <v>127</v>
      </c>
      <c r="F66">
        <v>2</v>
      </c>
      <c r="G66">
        <v>350</v>
      </c>
    </row>
    <row r="67" spans="2:7" x14ac:dyDescent="0.35">
      <c r="B67">
        <v>65</v>
      </c>
      <c r="C67" s="141">
        <v>43851</v>
      </c>
      <c r="D67" t="s">
        <v>124</v>
      </c>
      <c r="E67" t="s">
        <v>128</v>
      </c>
      <c r="F67">
        <v>2</v>
      </c>
      <c r="G67">
        <v>98</v>
      </c>
    </row>
    <row r="68" spans="2:7" x14ac:dyDescent="0.35">
      <c r="B68">
        <v>66</v>
      </c>
      <c r="C68" s="141">
        <v>43852</v>
      </c>
      <c r="D68" t="s">
        <v>126</v>
      </c>
      <c r="E68" t="s">
        <v>129</v>
      </c>
      <c r="F68">
        <v>3</v>
      </c>
      <c r="G68">
        <v>108</v>
      </c>
    </row>
    <row r="69" spans="2:7" x14ac:dyDescent="0.35">
      <c r="B69">
        <v>67</v>
      </c>
      <c r="C69" s="141">
        <v>43852</v>
      </c>
      <c r="D69" t="s">
        <v>124</v>
      </c>
      <c r="E69" t="s">
        <v>130</v>
      </c>
      <c r="F69">
        <v>4</v>
      </c>
      <c r="G69">
        <v>228</v>
      </c>
    </row>
    <row r="70" spans="2:7" x14ac:dyDescent="0.35">
      <c r="B70">
        <v>68</v>
      </c>
      <c r="C70" s="141">
        <v>43852</v>
      </c>
      <c r="D70" t="s">
        <v>126</v>
      </c>
      <c r="E70" t="s">
        <v>128</v>
      </c>
      <c r="F70">
        <v>1</v>
      </c>
      <c r="G70">
        <v>188</v>
      </c>
    </row>
    <row r="71" spans="2:7" x14ac:dyDescent="0.35">
      <c r="B71">
        <v>69</v>
      </c>
      <c r="C71" s="141">
        <v>43853</v>
      </c>
      <c r="D71" t="s">
        <v>123</v>
      </c>
      <c r="E71" t="s">
        <v>127</v>
      </c>
      <c r="F71">
        <v>3</v>
      </c>
      <c r="G71">
        <v>1026</v>
      </c>
    </row>
    <row r="72" spans="2:7" x14ac:dyDescent="0.35">
      <c r="B72">
        <v>70</v>
      </c>
      <c r="C72" s="141">
        <v>43853</v>
      </c>
      <c r="D72" t="s">
        <v>125</v>
      </c>
      <c r="E72" t="s">
        <v>129</v>
      </c>
      <c r="F72">
        <v>1</v>
      </c>
      <c r="G72">
        <v>518</v>
      </c>
    </row>
    <row r="73" spans="2:7" x14ac:dyDescent="0.35">
      <c r="B73">
        <v>71</v>
      </c>
      <c r="C73" s="141">
        <v>43853</v>
      </c>
      <c r="D73" t="s">
        <v>123</v>
      </c>
      <c r="E73" t="s">
        <v>130</v>
      </c>
      <c r="F73">
        <v>3</v>
      </c>
      <c r="G73">
        <v>750</v>
      </c>
    </row>
    <row r="74" spans="2:7" x14ac:dyDescent="0.35">
      <c r="B74">
        <v>72</v>
      </c>
      <c r="C74" s="141">
        <v>43854</v>
      </c>
      <c r="D74" t="s">
        <v>125</v>
      </c>
      <c r="E74" t="s">
        <v>127</v>
      </c>
      <c r="F74">
        <v>1</v>
      </c>
      <c r="G74">
        <v>251</v>
      </c>
    </row>
    <row r="75" spans="2:7" x14ac:dyDescent="0.35">
      <c r="B75">
        <v>73</v>
      </c>
      <c r="C75" s="141">
        <v>43854</v>
      </c>
      <c r="D75" t="s">
        <v>123</v>
      </c>
      <c r="E75" t="s">
        <v>128</v>
      </c>
      <c r="F75">
        <v>1</v>
      </c>
      <c r="G75">
        <v>204</v>
      </c>
    </row>
    <row r="76" spans="2:7" x14ac:dyDescent="0.35">
      <c r="B76">
        <v>74</v>
      </c>
      <c r="C76" s="141">
        <v>43854</v>
      </c>
      <c r="D76" t="s">
        <v>125</v>
      </c>
      <c r="E76" t="s">
        <v>129</v>
      </c>
      <c r="F76">
        <v>2</v>
      </c>
      <c r="G76">
        <v>2482</v>
      </c>
    </row>
    <row r="77" spans="2:7" x14ac:dyDescent="0.35">
      <c r="B77">
        <v>75</v>
      </c>
      <c r="C77" s="141">
        <v>43855</v>
      </c>
      <c r="D77" t="s">
        <v>123</v>
      </c>
      <c r="E77" t="s">
        <v>130</v>
      </c>
      <c r="F77">
        <v>2</v>
      </c>
      <c r="G77">
        <v>394</v>
      </c>
    </row>
    <row r="78" spans="2:7" x14ac:dyDescent="0.35">
      <c r="B78">
        <v>76</v>
      </c>
      <c r="C78" s="141">
        <v>43855</v>
      </c>
      <c r="D78" t="s">
        <v>125</v>
      </c>
      <c r="E78" t="s">
        <v>128</v>
      </c>
      <c r="F78">
        <v>2</v>
      </c>
      <c r="G78">
        <v>1628</v>
      </c>
    </row>
    <row r="79" spans="2:7" x14ac:dyDescent="0.35">
      <c r="B79">
        <v>77</v>
      </c>
      <c r="C79" s="141">
        <v>43855</v>
      </c>
      <c r="D79" t="s">
        <v>123</v>
      </c>
      <c r="E79" t="s">
        <v>130</v>
      </c>
      <c r="F79">
        <v>1</v>
      </c>
      <c r="G79">
        <v>245</v>
      </c>
    </row>
    <row r="80" spans="2:7" x14ac:dyDescent="0.35">
      <c r="B80">
        <v>78</v>
      </c>
      <c r="C80" s="141">
        <v>43856</v>
      </c>
      <c r="D80" t="s">
        <v>124</v>
      </c>
      <c r="E80" t="s">
        <v>129</v>
      </c>
      <c r="F80">
        <v>1</v>
      </c>
      <c r="G80">
        <v>52</v>
      </c>
    </row>
    <row r="81" spans="2:7" x14ac:dyDescent="0.35">
      <c r="B81">
        <v>79</v>
      </c>
      <c r="C81" s="141">
        <v>43856</v>
      </c>
      <c r="D81" t="s">
        <v>126</v>
      </c>
      <c r="E81" t="s">
        <v>130</v>
      </c>
      <c r="F81">
        <v>2</v>
      </c>
      <c r="G81">
        <v>300</v>
      </c>
    </row>
    <row r="82" spans="2:7" x14ac:dyDescent="0.35">
      <c r="B82">
        <v>80</v>
      </c>
      <c r="C82" s="141">
        <v>43856</v>
      </c>
      <c r="D82" t="s">
        <v>124</v>
      </c>
      <c r="E82" t="s">
        <v>127</v>
      </c>
      <c r="F82">
        <v>1</v>
      </c>
      <c r="G82">
        <v>63</v>
      </c>
    </row>
    <row r="83" spans="2:7" x14ac:dyDescent="0.35">
      <c r="B83">
        <v>81</v>
      </c>
      <c r="C83" s="141">
        <v>43857</v>
      </c>
      <c r="D83" t="s">
        <v>126</v>
      </c>
      <c r="E83" t="s">
        <v>128</v>
      </c>
      <c r="F83">
        <v>1</v>
      </c>
      <c r="G83">
        <v>116</v>
      </c>
    </row>
    <row r="84" spans="2:7" x14ac:dyDescent="0.35">
      <c r="B84">
        <v>82</v>
      </c>
      <c r="C84" s="141">
        <v>43857</v>
      </c>
      <c r="D84" t="s">
        <v>124</v>
      </c>
      <c r="E84" t="s">
        <v>129</v>
      </c>
      <c r="F84">
        <v>2</v>
      </c>
      <c r="G84">
        <v>68</v>
      </c>
    </row>
    <row r="85" spans="2:7" x14ac:dyDescent="0.35">
      <c r="B85">
        <v>83</v>
      </c>
      <c r="C85" s="141">
        <v>43857</v>
      </c>
      <c r="D85" t="s">
        <v>126</v>
      </c>
      <c r="E85" t="s">
        <v>130</v>
      </c>
      <c r="F85">
        <v>2</v>
      </c>
      <c r="G85">
        <v>80</v>
      </c>
    </row>
    <row r="86" spans="2:7" x14ac:dyDescent="0.35">
      <c r="B86">
        <v>84</v>
      </c>
      <c r="C86" s="141">
        <v>43858</v>
      </c>
      <c r="D86" t="s">
        <v>124</v>
      </c>
      <c r="E86" t="s">
        <v>128</v>
      </c>
      <c r="F86">
        <v>1</v>
      </c>
      <c r="G86">
        <v>62</v>
      </c>
    </row>
    <row r="87" spans="2:7" x14ac:dyDescent="0.35">
      <c r="B87">
        <v>85</v>
      </c>
      <c r="C87" s="141">
        <v>43858</v>
      </c>
      <c r="D87" t="s">
        <v>126</v>
      </c>
      <c r="E87" t="s">
        <v>130</v>
      </c>
      <c r="F87">
        <v>2</v>
      </c>
      <c r="G87">
        <v>130</v>
      </c>
    </row>
    <row r="88" spans="2:7" x14ac:dyDescent="0.35">
      <c r="B88">
        <v>86</v>
      </c>
      <c r="C88" s="141">
        <v>43858</v>
      </c>
      <c r="D88" t="s">
        <v>124</v>
      </c>
      <c r="E88" t="s">
        <v>127</v>
      </c>
      <c r="F88">
        <v>1</v>
      </c>
      <c r="G88">
        <v>57</v>
      </c>
    </row>
    <row r="89" spans="2:7" x14ac:dyDescent="0.35">
      <c r="B89">
        <v>87</v>
      </c>
      <c r="C89" s="141">
        <v>43859</v>
      </c>
      <c r="D89" t="s">
        <v>125</v>
      </c>
      <c r="E89" t="s">
        <v>130</v>
      </c>
      <c r="F89">
        <v>2</v>
      </c>
      <c r="G89">
        <v>2186</v>
      </c>
    </row>
    <row r="90" spans="2:7" x14ac:dyDescent="0.35">
      <c r="B90">
        <v>88</v>
      </c>
      <c r="C90" s="141">
        <v>43859</v>
      </c>
      <c r="D90" t="s">
        <v>123</v>
      </c>
      <c r="E90" t="s">
        <v>127</v>
      </c>
      <c r="F90">
        <v>7</v>
      </c>
      <c r="G90">
        <v>714</v>
      </c>
    </row>
    <row r="91" spans="2:7" x14ac:dyDescent="0.35">
      <c r="B91">
        <v>89</v>
      </c>
      <c r="C91" s="141">
        <v>43859</v>
      </c>
      <c r="D91" t="s">
        <v>125</v>
      </c>
      <c r="E91" t="s">
        <v>128</v>
      </c>
      <c r="F91">
        <v>2</v>
      </c>
      <c r="G91">
        <v>1794</v>
      </c>
    </row>
    <row r="92" spans="2:7" x14ac:dyDescent="0.35">
      <c r="B92">
        <v>90</v>
      </c>
      <c r="C92" s="141">
        <v>43860</v>
      </c>
      <c r="D92" t="s">
        <v>123</v>
      </c>
      <c r="E92" t="s">
        <v>129</v>
      </c>
      <c r="F92">
        <v>1</v>
      </c>
      <c r="G92">
        <v>314</v>
      </c>
    </row>
    <row r="93" spans="2:7" x14ac:dyDescent="0.35">
      <c r="B93">
        <v>91</v>
      </c>
      <c r="C93" s="141">
        <v>43860</v>
      </c>
      <c r="D93" t="s">
        <v>125</v>
      </c>
      <c r="E93" t="s">
        <v>130</v>
      </c>
      <c r="F93">
        <v>2</v>
      </c>
      <c r="G93">
        <v>934</v>
      </c>
    </row>
    <row r="94" spans="2:7" x14ac:dyDescent="0.35">
      <c r="B94">
        <v>92</v>
      </c>
      <c r="C94" s="141">
        <v>43860</v>
      </c>
      <c r="D94" t="s">
        <v>123</v>
      </c>
      <c r="E94" t="s">
        <v>128</v>
      </c>
      <c r="F94">
        <v>4</v>
      </c>
      <c r="G94">
        <v>852</v>
      </c>
    </row>
    <row r="95" spans="2:7" x14ac:dyDescent="0.35">
      <c r="B95">
        <v>93</v>
      </c>
      <c r="C95" s="141">
        <v>43861</v>
      </c>
      <c r="D95" t="s">
        <v>125</v>
      </c>
      <c r="E95" t="s">
        <v>130</v>
      </c>
      <c r="F95">
        <v>1</v>
      </c>
      <c r="G95">
        <v>1242</v>
      </c>
    </row>
    <row r="96" spans="2:7" x14ac:dyDescent="0.35">
      <c r="B96">
        <v>94</v>
      </c>
      <c r="C96" s="141">
        <v>43861</v>
      </c>
      <c r="D96" t="s">
        <v>123</v>
      </c>
      <c r="E96" t="s">
        <v>127</v>
      </c>
      <c r="F96">
        <v>1</v>
      </c>
      <c r="G96">
        <v>320</v>
      </c>
    </row>
    <row r="97" spans="2:7" x14ac:dyDescent="0.35">
      <c r="B97">
        <v>95</v>
      </c>
      <c r="C97" s="141">
        <v>43861</v>
      </c>
      <c r="D97" t="s">
        <v>125</v>
      </c>
      <c r="E97" t="s">
        <v>128</v>
      </c>
      <c r="F97">
        <v>2</v>
      </c>
      <c r="G97">
        <v>574</v>
      </c>
    </row>
    <row r="98" spans="2:7" x14ac:dyDescent="0.35">
      <c r="B98">
        <v>96</v>
      </c>
      <c r="C98" s="141">
        <v>43862</v>
      </c>
      <c r="D98" t="s">
        <v>126</v>
      </c>
      <c r="E98" t="s">
        <v>127</v>
      </c>
      <c r="F98">
        <v>1</v>
      </c>
      <c r="G98">
        <v>160</v>
      </c>
    </row>
    <row r="99" spans="2:7" x14ac:dyDescent="0.35">
      <c r="B99">
        <v>97</v>
      </c>
      <c r="C99" s="141">
        <v>43862</v>
      </c>
      <c r="D99" t="s">
        <v>124</v>
      </c>
      <c r="E99" t="s">
        <v>128</v>
      </c>
      <c r="F99">
        <v>1</v>
      </c>
      <c r="G99">
        <v>37</v>
      </c>
    </row>
    <row r="100" spans="2:7" x14ac:dyDescent="0.35">
      <c r="B100">
        <v>98</v>
      </c>
      <c r="C100" s="141">
        <v>43862</v>
      </c>
      <c r="D100" t="s">
        <v>126</v>
      </c>
      <c r="E100" t="s">
        <v>129</v>
      </c>
      <c r="F100">
        <v>2</v>
      </c>
      <c r="G100">
        <v>196</v>
      </c>
    </row>
    <row r="101" spans="2:7" x14ac:dyDescent="0.35">
      <c r="B101">
        <v>99</v>
      </c>
      <c r="C101" s="141">
        <v>43863</v>
      </c>
      <c r="D101" t="s">
        <v>124</v>
      </c>
      <c r="E101" t="s">
        <v>130</v>
      </c>
      <c r="F101">
        <v>2</v>
      </c>
      <c r="G101">
        <v>106</v>
      </c>
    </row>
    <row r="102" spans="2:7" x14ac:dyDescent="0.35">
      <c r="B102">
        <v>100</v>
      </c>
      <c r="C102" s="141">
        <v>43863</v>
      </c>
      <c r="D102" t="s">
        <v>126</v>
      </c>
      <c r="E102" t="s">
        <v>128</v>
      </c>
      <c r="F102">
        <v>1</v>
      </c>
      <c r="G102">
        <v>189</v>
      </c>
    </row>
    <row r="103" spans="2:7" x14ac:dyDescent="0.35">
      <c r="B103">
        <v>101</v>
      </c>
      <c r="C103" s="141">
        <v>43863</v>
      </c>
      <c r="D103" t="s">
        <v>124</v>
      </c>
      <c r="E103" t="s">
        <v>130</v>
      </c>
      <c r="F103">
        <v>1</v>
      </c>
      <c r="G103">
        <v>52</v>
      </c>
    </row>
    <row r="104" spans="2:7" x14ac:dyDescent="0.35">
      <c r="B104">
        <v>102</v>
      </c>
      <c r="C104" s="141">
        <v>43864</v>
      </c>
      <c r="D104" t="s">
        <v>126</v>
      </c>
      <c r="E104" t="s">
        <v>127</v>
      </c>
      <c r="F104">
        <v>1</v>
      </c>
      <c r="G104">
        <v>176</v>
      </c>
    </row>
    <row r="105" spans="2:7" x14ac:dyDescent="0.35">
      <c r="B105">
        <v>103</v>
      </c>
      <c r="C105" s="141">
        <v>43864</v>
      </c>
      <c r="D105" t="s">
        <v>124</v>
      </c>
      <c r="E105" t="s">
        <v>128</v>
      </c>
      <c r="F105">
        <v>1</v>
      </c>
      <c r="G105">
        <v>61</v>
      </c>
    </row>
    <row r="106" spans="2:7" x14ac:dyDescent="0.35">
      <c r="B106">
        <v>104</v>
      </c>
      <c r="C106" s="141">
        <v>43864</v>
      </c>
      <c r="D106" t="s">
        <v>126</v>
      </c>
      <c r="E106" t="s">
        <v>127</v>
      </c>
      <c r="F106">
        <v>1</v>
      </c>
      <c r="G106">
        <v>134</v>
      </c>
    </row>
    <row r="107" spans="2:7" x14ac:dyDescent="0.35">
      <c r="B107">
        <v>105</v>
      </c>
      <c r="C107" s="141">
        <v>43865</v>
      </c>
      <c r="D107" t="s">
        <v>123</v>
      </c>
      <c r="E107" t="s">
        <v>128</v>
      </c>
      <c r="F107">
        <v>5</v>
      </c>
      <c r="G107">
        <v>890</v>
      </c>
    </row>
    <row r="108" spans="2:7" x14ac:dyDescent="0.35">
      <c r="B108">
        <v>106</v>
      </c>
      <c r="C108" s="141">
        <v>43865</v>
      </c>
      <c r="D108" t="s">
        <v>125</v>
      </c>
      <c r="E108" t="s">
        <v>129</v>
      </c>
      <c r="F108">
        <v>1</v>
      </c>
      <c r="G108">
        <v>989</v>
      </c>
    </row>
    <row r="109" spans="2:7" x14ac:dyDescent="0.35">
      <c r="B109">
        <v>107</v>
      </c>
      <c r="C109" s="141">
        <v>43865</v>
      </c>
      <c r="D109" t="s">
        <v>123</v>
      </c>
      <c r="E109" t="s">
        <v>130</v>
      </c>
      <c r="F109">
        <v>2</v>
      </c>
      <c r="G109">
        <v>252</v>
      </c>
    </row>
    <row r="110" spans="2:7" x14ac:dyDescent="0.35">
      <c r="B110">
        <v>108</v>
      </c>
      <c r="C110" s="141">
        <v>43866</v>
      </c>
      <c r="D110" t="s">
        <v>125</v>
      </c>
      <c r="E110" t="s">
        <v>128</v>
      </c>
      <c r="F110">
        <v>2</v>
      </c>
      <c r="G110">
        <v>628</v>
      </c>
    </row>
    <row r="111" spans="2:7" x14ac:dyDescent="0.35">
      <c r="B111">
        <v>109</v>
      </c>
      <c r="C111" s="141">
        <v>43866</v>
      </c>
      <c r="D111" t="s">
        <v>123</v>
      </c>
      <c r="E111" t="s">
        <v>130</v>
      </c>
      <c r="F111">
        <v>2</v>
      </c>
      <c r="G111">
        <v>216</v>
      </c>
    </row>
    <row r="112" spans="2:7" x14ac:dyDescent="0.35">
      <c r="B112">
        <v>110</v>
      </c>
      <c r="C112" s="141">
        <v>43866</v>
      </c>
      <c r="D112" t="s">
        <v>125</v>
      </c>
      <c r="E112" t="s">
        <v>127</v>
      </c>
      <c r="F112">
        <v>1</v>
      </c>
      <c r="G112">
        <v>637</v>
      </c>
    </row>
    <row r="113" spans="2:7" x14ac:dyDescent="0.35">
      <c r="B113">
        <v>111</v>
      </c>
      <c r="C113" s="141">
        <v>43867</v>
      </c>
      <c r="D113" t="s">
        <v>123</v>
      </c>
      <c r="E113" t="s">
        <v>128</v>
      </c>
      <c r="F113">
        <v>1</v>
      </c>
      <c r="G113">
        <v>327</v>
      </c>
    </row>
    <row r="114" spans="2:7" x14ac:dyDescent="0.35">
      <c r="B114">
        <v>112</v>
      </c>
      <c r="C114" s="141">
        <v>43867</v>
      </c>
      <c r="D114" t="s">
        <v>125</v>
      </c>
      <c r="E114" t="s">
        <v>127</v>
      </c>
      <c r="F114">
        <v>1</v>
      </c>
      <c r="G114">
        <v>593</v>
      </c>
    </row>
    <row r="115" spans="2:7" x14ac:dyDescent="0.35">
      <c r="B115">
        <v>113</v>
      </c>
      <c r="C115" s="141">
        <v>43867</v>
      </c>
      <c r="D115" t="s">
        <v>123</v>
      </c>
      <c r="E115" t="s">
        <v>129</v>
      </c>
      <c r="F115">
        <v>1</v>
      </c>
      <c r="G115">
        <v>219</v>
      </c>
    </row>
    <row r="116" spans="2:7" x14ac:dyDescent="0.35">
      <c r="B116">
        <v>114</v>
      </c>
      <c r="C116" s="141">
        <v>43868</v>
      </c>
      <c r="D116" t="s">
        <v>124</v>
      </c>
      <c r="E116" t="s">
        <v>129</v>
      </c>
      <c r="F116">
        <v>6</v>
      </c>
      <c r="G116">
        <v>342</v>
      </c>
    </row>
    <row r="117" spans="2:7" x14ac:dyDescent="0.35">
      <c r="B117">
        <v>115</v>
      </c>
      <c r="C117" s="141">
        <v>43868</v>
      </c>
      <c r="D117" t="s">
        <v>126</v>
      </c>
      <c r="E117" t="s">
        <v>130</v>
      </c>
      <c r="F117">
        <v>1</v>
      </c>
      <c r="G117">
        <v>87</v>
      </c>
    </row>
    <row r="118" spans="2:7" x14ac:dyDescent="0.35">
      <c r="B118">
        <v>116</v>
      </c>
      <c r="C118" s="141">
        <v>43868</v>
      </c>
      <c r="D118" t="s">
        <v>124</v>
      </c>
      <c r="E118" t="s">
        <v>128</v>
      </c>
      <c r="F118">
        <v>2</v>
      </c>
      <c r="G118">
        <v>84</v>
      </c>
    </row>
    <row r="119" spans="2:7" x14ac:dyDescent="0.35">
      <c r="B119">
        <v>117</v>
      </c>
      <c r="C119" s="141">
        <v>43869</v>
      </c>
      <c r="D119" t="s">
        <v>126</v>
      </c>
      <c r="E119" t="s">
        <v>130</v>
      </c>
      <c r="F119">
        <v>2</v>
      </c>
      <c r="G119">
        <v>390</v>
      </c>
    </row>
    <row r="120" spans="2:7" x14ac:dyDescent="0.35">
      <c r="B120">
        <v>118</v>
      </c>
      <c r="C120" s="141">
        <v>43869</v>
      </c>
      <c r="D120" t="s">
        <v>124</v>
      </c>
      <c r="E120" t="s">
        <v>127</v>
      </c>
      <c r="F120">
        <v>8</v>
      </c>
      <c r="G120">
        <v>408</v>
      </c>
    </row>
    <row r="121" spans="2:7" x14ac:dyDescent="0.35">
      <c r="B121">
        <v>119</v>
      </c>
      <c r="C121" s="141">
        <v>43869</v>
      </c>
      <c r="D121" t="s">
        <v>126</v>
      </c>
      <c r="E121" t="s">
        <v>128</v>
      </c>
      <c r="F121">
        <v>1</v>
      </c>
      <c r="G121">
        <v>54</v>
      </c>
    </row>
    <row r="122" spans="2:7" x14ac:dyDescent="0.35">
      <c r="B122">
        <v>120</v>
      </c>
      <c r="C122" s="141">
        <v>43870</v>
      </c>
      <c r="D122" t="s">
        <v>124</v>
      </c>
      <c r="E122" t="s">
        <v>127</v>
      </c>
      <c r="F122">
        <v>1</v>
      </c>
      <c r="G122">
        <v>39</v>
      </c>
    </row>
    <row r="123" spans="2:7" x14ac:dyDescent="0.35">
      <c r="B123">
        <v>121</v>
      </c>
      <c r="C123" s="141">
        <v>43870</v>
      </c>
      <c r="D123" t="s">
        <v>126</v>
      </c>
      <c r="E123" t="s">
        <v>129</v>
      </c>
      <c r="F123">
        <v>1</v>
      </c>
      <c r="G123">
        <v>172</v>
      </c>
    </row>
    <row r="124" spans="2:7" x14ac:dyDescent="0.35">
      <c r="B124">
        <v>122</v>
      </c>
      <c r="C124" s="141">
        <v>43870</v>
      </c>
      <c r="D124" t="s">
        <v>124</v>
      </c>
      <c r="E124" t="s">
        <v>130</v>
      </c>
      <c r="F124">
        <v>1</v>
      </c>
      <c r="G124">
        <v>52</v>
      </c>
    </row>
    <row r="125" spans="2:7" x14ac:dyDescent="0.35">
      <c r="B125">
        <v>123</v>
      </c>
      <c r="C125" s="141">
        <v>43871</v>
      </c>
      <c r="D125" t="s">
        <v>125</v>
      </c>
      <c r="E125" t="s">
        <v>130</v>
      </c>
      <c r="F125">
        <v>1</v>
      </c>
      <c r="G125">
        <v>479</v>
      </c>
    </row>
    <row r="126" spans="2:7" x14ac:dyDescent="0.35">
      <c r="B126">
        <v>124</v>
      </c>
      <c r="C126" s="141">
        <v>43871</v>
      </c>
      <c r="D126" t="s">
        <v>123</v>
      </c>
      <c r="E126" t="s">
        <v>128</v>
      </c>
      <c r="F126">
        <v>6</v>
      </c>
      <c r="G126">
        <v>2052</v>
      </c>
    </row>
    <row r="127" spans="2:7" x14ac:dyDescent="0.35">
      <c r="B127">
        <v>125</v>
      </c>
      <c r="C127" s="141">
        <v>43871</v>
      </c>
      <c r="D127" t="s">
        <v>125</v>
      </c>
      <c r="E127" t="s">
        <v>130</v>
      </c>
      <c r="F127">
        <v>2</v>
      </c>
      <c r="G127">
        <v>428</v>
      </c>
    </row>
    <row r="128" spans="2:7" x14ac:dyDescent="0.35">
      <c r="B128">
        <v>126</v>
      </c>
      <c r="C128" s="141">
        <v>43872</v>
      </c>
      <c r="D128" t="s">
        <v>123</v>
      </c>
      <c r="E128" t="s">
        <v>127</v>
      </c>
      <c r="F128">
        <v>2</v>
      </c>
      <c r="G128">
        <v>248</v>
      </c>
    </row>
    <row r="129" spans="2:7" x14ac:dyDescent="0.35">
      <c r="B129">
        <v>127</v>
      </c>
      <c r="C129" s="141">
        <v>43872</v>
      </c>
      <c r="D129" t="s">
        <v>125</v>
      </c>
      <c r="E129" t="s">
        <v>128</v>
      </c>
      <c r="F129">
        <v>1</v>
      </c>
      <c r="G129">
        <v>668</v>
      </c>
    </row>
    <row r="130" spans="2:7" x14ac:dyDescent="0.35">
      <c r="B130">
        <v>128</v>
      </c>
      <c r="C130" s="141">
        <v>43872</v>
      </c>
      <c r="D130" t="s">
        <v>123</v>
      </c>
      <c r="E130" t="s">
        <v>127</v>
      </c>
      <c r="F130">
        <v>4</v>
      </c>
      <c r="G130">
        <v>332</v>
      </c>
    </row>
    <row r="131" spans="2:7" x14ac:dyDescent="0.35">
      <c r="B131">
        <v>129</v>
      </c>
      <c r="C131" s="141">
        <v>43873</v>
      </c>
      <c r="D131" t="s">
        <v>125</v>
      </c>
      <c r="E131" t="s">
        <v>129</v>
      </c>
      <c r="F131">
        <v>1</v>
      </c>
      <c r="G131">
        <v>194</v>
      </c>
    </row>
    <row r="132" spans="2:7" x14ac:dyDescent="0.35">
      <c r="B132">
        <v>130</v>
      </c>
      <c r="C132" s="141">
        <v>43873</v>
      </c>
      <c r="D132" t="s">
        <v>123</v>
      </c>
      <c r="E132" t="s">
        <v>130</v>
      </c>
      <c r="F132">
        <v>2</v>
      </c>
      <c r="G132">
        <v>238</v>
      </c>
    </row>
    <row r="133" spans="2:7" x14ac:dyDescent="0.35">
      <c r="B133">
        <v>131</v>
      </c>
      <c r="C133" s="141">
        <v>43873</v>
      </c>
      <c r="D133" t="s">
        <v>125</v>
      </c>
      <c r="E133" t="s">
        <v>127</v>
      </c>
      <c r="F133">
        <v>1</v>
      </c>
      <c r="G133">
        <v>1174</v>
      </c>
    </row>
    <row r="134" spans="2:7" x14ac:dyDescent="0.35">
      <c r="B134">
        <v>132</v>
      </c>
      <c r="C134" s="141">
        <v>43874</v>
      </c>
      <c r="D134" t="s">
        <v>126</v>
      </c>
      <c r="E134" t="s">
        <v>128</v>
      </c>
      <c r="F134">
        <v>2</v>
      </c>
      <c r="G134">
        <v>216</v>
      </c>
    </row>
    <row r="135" spans="2:7" x14ac:dyDescent="0.35">
      <c r="B135">
        <v>133</v>
      </c>
      <c r="C135" s="141">
        <v>43874</v>
      </c>
      <c r="D135" t="s">
        <v>124</v>
      </c>
      <c r="E135" t="s">
        <v>130</v>
      </c>
      <c r="F135">
        <v>1</v>
      </c>
      <c r="G135">
        <v>59</v>
      </c>
    </row>
    <row r="136" spans="2:7" x14ac:dyDescent="0.35">
      <c r="B136">
        <v>134</v>
      </c>
      <c r="C136" s="141">
        <v>43874</v>
      </c>
      <c r="D136" t="s">
        <v>126</v>
      </c>
      <c r="E136" t="s">
        <v>127</v>
      </c>
      <c r="F136">
        <v>2</v>
      </c>
      <c r="G136">
        <v>178</v>
      </c>
    </row>
    <row r="137" spans="2:7" x14ac:dyDescent="0.35">
      <c r="B137">
        <v>135</v>
      </c>
      <c r="C137" s="141">
        <v>43875</v>
      </c>
      <c r="D137" t="s">
        <v>124</v>
      </c>
      <c r="E137" t="s">
        <v>128</v>
      </c>
      <c r="F137">
        <v>1</v>
      </c>
      <c r="G137">
        <v>45</v>
      </c>
    </row>
    <row r="138" spans="2:7" x14ac:dyDescent="0.35">
      <c r="B138">
        <v>136</v>
      </c>
      <c r="C138" s="141">
        <v>43875</v>
      </c>
      <c r="D138" t="s">
        <v>126</v>
      </c>
      <c r="E138" t="s">
        <v>127</v>
      </c>
      <c r="F138">
        <v>1</v>
      </c>
      <c r="G138">
        <v>131</v>
      </c>
    </row>
    <row r="139" spans="2:7" x14ac:dyDescent="0.35">
      <c r="B139">
        <v>137</v>
      </c>
      <c r="C139" s="141">
        <v>43875</v>
      </c>
      <c r="D139" t="s">
        <v>124</v>
      </c>
      <c r="E139" t="s">
        <v>129</v>
      </c>
      <c r="F139">
        <v>1</v>
      </c>
      <c r="G139">
        <v>32</v>
      </c>
    </row>
    <row r="140" spans="2:7" x14ac:dyDescent="0.35">
      <c r="B140">
        <v>138</v>
      </c>
      <c r="C140" s="141">
        <v>43876</v>
      </c>
      <c r="D140" t="s">
        <v>126</v>
      </c>
      <c r="E140" t="s">
        <v>130</v>
      </c>
      <c r="F140">
        <v>1</v>
      </c>
      <c r="G140">
        <v>157</v>
      </c>
    </row>
    <row r="141" spans="2:7" x14ac:dyDescent="0.35">
      <c r="B141">
        <v>139</v>
      </c>
      <c r="C141" s="141">
        <v>43876</v>
      </c>
      <c r="D141" t="s">
        <v>124</v>
      </c>
      <c r="E141" t="s">
        <v>127</v>
      </c>
      <c r="F141">
        <v>4</v>
      </c>
      <c r="G141">
        <v>224</v>
      </c>
    </row>
    <row r="142" spans="2:7" x14ac:dyDescent="0.35">
      <c r="B142">
        <v>140</v>
      </c>
      <c r="C142" s="141">
        <v>43876</v>
      </c>
      <c r="D142" t="s">
        <v>126</v>
      </c>
      <c r="E142" t="s">
        <v>128</v>
      </c>
      <c r="F142">
        <v>3</v>
      </c>
      <c r="G142">
        <v>549</v>
      </c>
    </row>
    <row r="143" spans="2:7" x14ac:dyDescent="0.35">
      <c r="B143">
        <v>141</v>
      </c>
      <c r="C143" s="141">
        <v>43877</v>
      </c>
      <c r="D143" t="s">
        <v>123</v>
      </c>
      <c r="E143" t="s">
        <v>130</v>
      </c>
      <c r="F143">
        <v>1</v>
      </c>
      <c r="G143">
        <v>171</v>
      </c>
    </row>
    <row r="144" spans="2:7" x14ac:dyDescent="0.35">
      <c r="B144">
        <v>142</v>
      </c>
      <c r="C144" s="141">
        <v>43877</v>
      </c>
      <c r="D144" t="s">
        <v>125</v>
      </c>
      <c r="E144" t="s">
        <v>127</v>
      </c>
      <c r="F144">
        <v>2</v>
      </c>
      <c r="G144">
        <v>582</v>
      </c>
    </row>
    <row r="145" spans="2:7" x14ac:dyDescent="0.35">
      <c r="B145">
        <v>143</v>
      </c>
      <c r="C145" s="141">
        <v>43877</v>
      </c>
      <c r="D145" t="s">
        <v>123</v>
      </c>
      <c r="E145" t="s">
        <v>128</v>
      </c>
      <c r="F145">
        <v>1</v>
      </c>
      <c r="G145">
        <v>92</v>
      </c>
    </row>
    <row r="146" spans="2:7" x14ac:dyDescent="0.35">
      <c r="B146">
        <v>144</v>
      </c>
      <c r="C146" s="141">
        <v>43878</v>
      </c>
      <c r="D146" t="s">
        <v>125</v>
      </c>
      <c r="E146" t="s">
        <v>127</v>
      </c>
      <c r="F146">
        <v>2</v>
      </c>
      <c r="G146">
        <v>986</v>
      </c>
    </row>
    <row r="147" spans="2:7" x14ac:dyDescent="0.35">
      <c r="B147">
        <v>145</v>
      </c>
      <c r="C147" s="141">
        <v>43878</v>
      </c>
      <c r="D147" t="s">
        <v>123</v>
      </c>
      <c r="E147" t="s">
        <v>129</v>
      </c>
      <c r="F147">
        <v>1</v>
      </c>
      <c r="G147">
        <v>261</v>
      </c>
    </row>
    <row r="148" spans="2:7" x14ac:dyDescent="0.35">
      <c r="B148">
        <v>146</v>
      </c>
      <c r="C148" s="141">
        <v>43878</v>
      </c>
      <c r="D148" t="s">
        <v>125</v>
      </c>
      <c r="E148" t="s">
        <v>130</v>
      </c>
      <c r="F148">
        <v>1</v>
      </c>
      <c r="G148">
        <v>1034</v>
      </c>
    </row>
    <row r="149" spans="2:7" x14ac:dyDescent="0.35">
      <c r="B149">
        <v>147</v>
      </c>
      <c r="C149" s="141">
        <v>43879</v>
      </c>
      <c r="D149" t="s">
        <v>123</v>
      </c>
      <c r="E149" t="s">
        <v>127</v>
      </c>
      <c r="F149">
        <v>2</v>
      </c>
      <c r="G149">
        <v>470</v>
      </c>
    </row>
    <row r="150" spans="2:7" x14ac:dyDescent="0.35">
      <c r="B150">
        <v>148</v>
      </c>
      <c r="C150" s="141">
        <v>43879</v>
      </c>
      <c r="D150" t="s">
        <v>125</v>
      </c>
      <c r="E150" t="s">
        <v>128</v>
      </c>
      <c r="F150">
        <v>1</v>
      </c>
      <c r="G150">
        <v>191</v>
      </c>
    </row>
    <row r="151" spans="2:7" x14ac:dyDescent="0.35">
      <c r="B151">
        <v>149</v>
      </c>
      <c r="C151" s="141">
        <v>43879</v>
      </c>
      <c r="D151" t="s">
        <v>123</v>
      </c>
      <c r="E151" t="s">
        <v>129</v>
      </c>
      <c r="F151">
        <v>1</v>
      </c>
      <c r="G151">
        <v>199</v>
      </c>
    </row>
    <row r="152" spans="2:7" x14ac:dyDescent="0.35">
      <c r="B152">
        <v>150</v>
      </c>
      <c r="C152" s="141">
        <v>43880</v>
      </c>
      <c r="D152" t="s">
        <v>124</v>
      </c>
      <c r="E152" t="s">
        <v>127</v>
      </c>
      <c r="F152">
        <v>2</v>
      </c>
      <c r="G152">
        <v>78</v>
      </c>
    </row>
    <row r="153" spans="2:7" x14ac:dyDescent="0.35">
      <c r="B153">
        <v>151</v>
      </c>
      <c r="C153" s="141">
        <v>43880</v>
      </c>
      <c r="D153" t="s">
        <v>126</v>
      </c>
      <c r="E153" t="s">
        <v>128</v>
      </c>
      <c r="F153">
        <v>1</v>
      </c>
      <c r="G153">
        <v>122</v>
      </c>
    </row>
    <row r="154" spans="2:7" x14ac:dyDescent="0.35">
      <c r="B154">
        <v>152</v>
      </c>
      <c r="C154" s="141">
        <v>43880</v>
      </c>
      <c r="D154" t="s">
        <v>124</v>
      </c>
      <c r="E154" t="s">
        <v>127</v>
      </c>
      <c r="F154">
        <v>1</v>
      </c>
      <c r="G154">
        <v>33</v>
      </c>
    </row>
    <row r="155" spans="2:7" x14ac:dyDescent="0.35">
      <c r="B155">
        <v>153</v>
      </c>
      <c r="C155" s="141">
        <v>43881</v>
      </c>
      <c r="D155" t="s">
        <v>126</v>
      </c>
      <c r="E155" t="s">
        <v>129</v>
      </c>
      <c r="F155">
        <v>2</v>
      </c>
      <c r="G155">
        <v>302</v>
      </c>
    </row>
    <row r="156" spans="2:7" x14ac:dyDescent="0.35">
      <c r="B156">
        <v>154</v>
      </c>
      <c r="C156" s="141">
        <v>43881</v>
      </c>
      <c r="D156" t="s">
        <v>124</v>
      </c>
      <c r="E156" t="s">
        <v>130</v>
      </c>
      <c r="F156">
        <v>1</v>
      </c>
      <c r="G156">
        <v>36</v>
      </c>
    </row>
    <row r="157" spans="2:7" x14ac:dyDescent="0.35">
      <c r="B157">
        <v>155</v>
      </c>
      <c r="C157" s="141">
        <v>43881</v>
      </c>
      <c r="D157" t="s">
        <v>126</v>
      </c>
      <c r="E157" t="s">
        <v>127</v>
      </c>
      <c r="F157">
        <v>1</v>
      </c>
      <c r="G157">
        <v>159</v>
      </c>
    </row>
    <row r="158" spans="2:7" x14ac:dyDescent="0.35">
      <c r="B158">
        <v>156</v>
      </c>
      <c r="C158" s="141">
        <v>43882</v>
      </c>
      <c r="D158" t="s">
        <v>124</v>
      </c>
      <c r="E158" t="s">
        <v>128</v>
      </c>
      <c r="F158">
        <v>4</v>
      </c>
      <c r="G158">
        <v>180</v>
      </c>
    </row>
    <row r="159" spans="2:7" x14ac:dyDescent="0.35">
      <c r="B159">
        <v>157</v>
      </c>
      <c r="C159" s="141">
        <v>43882</v>
      </c>
      <c r="D159" t="s">
        <v>126</v>
      </c>
      <c r="E159" t="s">
        <v>129</v>
      </c>
      <c r="F159">
        <v>2</v>
      </c>
      <c r="G159">
        <v>350</v>
      </c>
    </row>
    <row r="160" spans="2:7" x14ac:dyDescent="0.35">
      <c r="B160">
        <v>158</v>
      </c>
      <c r="C160" s="141">
        <v>43882</v>
      </c>
      <c r="D160" t="s">
        <v>124</v>
      </c>
      <c r="E160" t="s">
        <v>130</v>
      </c>
      <c r="F160">
        <v>4</v>
      </c>
      <c r="G160">
        <v>232</v>
      </c>
    </row>
    <row r="161" spans="2:7" x14ac:dyDescent="0.35">
      <c r="B161">
        <v>159</v>
      </c>
      <c r="C161" s="141">
        <v>43883</v>
      </c>
      <c r="D161" t="s">
        <v>125</v>
      </c>
      <c r="E161" t="s">
        <v>128</v>
      </c>
      <c r="F161">
        <v>2</v>
      </c>
      <c r="G161">
        <v>728</v>
      </c>
    </row>
    <row r="162" spans="2:7" x14ac:dyDescent="0.35">
      <c r="B162">
        <v>160</v>
      </c>
      <c r="C162" s="141">
        <v>43883</v>
      </c>
      <c r="D162" t="s">
        <v>123</v>
      </c>
      <c r="E162" t="s">
        <v>127</v>
      </c>
      <c r="F162">
        <v>5</v>
      </c>
      <c r="G162">
        <v>580</v>
      </c>
    </row>
    <row r="163" spans="2:7" x14ac:dyDescent="0.35">
      <c r="B163">
        <v>161</v>
      </c>
      <c r="C163" s="141">
        <v>43883</v>
      </c>
      <c r="D163" t="s">
        <v>125</v>
      </c>
      <c r="E163" t="s">
        <v>129</v>
      </c>
      <c r="F163">
        <v>1</v>
      </c>
      <c r="G163">
        <v>700</v>
      </c>
    </row>
    <row r="164" spans="2:7" x14ac:dyDescent="0.35">
      <c r="B164">
        <v>162</v>
      </c>
      <c r="C164" s="141">
        <v>43884</v>
      </c>
      <c r="D164" t="s">
        <v>123</v>
      </c>
      <c r="E164" t="s">
        <v>130</v>
      </c>
      <c r="F164">
        <v>4</v>
      </c>
      <c r="G164">
        <v>1396</v>
      </c>
    </row>
    <row r="165" spans="2:7" x14ac:dyDescent="0.35">
      <c r="B165">
        <v>163</v>
      </c>
      <c r="C165" s="141">
        <v>43884</v>
      </c>
      <c r="D165" t="s">
        <v>125</v>
      </c>
      <c r="E165" t="s">
        <v>127</v>
      </c>
      <c r="F165">
        <v>2</v>
      </c>
      <c r="G165">
        <v>936</v>
      </c>
    </row>
    <row r="166" spans="2:7" x14ac:dyDescent="0.35">
      <c r="B166">
        <v>164</v>
      </c>
      <c r="C166" s="141">
        <v>43884</v>
      </c>
      <c r="D166" t="s">
        <v>123</v>
      </c>
      <c r="E166" t="s">
        <v>128</v>
      </c>
      <c r="F166">
        <v>12</v>
      </c>
      <c r="G166">
        <v>4020</v>
      </c>
    </row>
    <row r="167" spans="2:7" x14ac:dyDescent="0.35">
      <c r="B167">
        <v>165</v>
      </c>
      <c r="C167" s="141">
        <v>43885</v>
      </c>
      <c r="D167" t="s">
        <v>125</v>
      </c>
      <c r="E167" t="s">
        <v>129</v>
      </c>
      <c r="F167">
        <v>1</v>
      </c>
      <c r="G167">
        <v>471</v>
      </c>
    </row>
    <row r="168" spans="2:7" x14ac:dyDescent="0.35">
      <c r="B168">
        <v>166</v>
      </c>
      <c r="C168" s="141">
        <v>43885</v>
      </c>
      <c r="D168" t="s">
        <v>123</v>
      </c>
      <c r="E168" t="s">
        <v>130</v>
      </c>
      <c r="F168">
        <v>1</v>
      </c>
      <c r="G168">
        <v>182</v>
      </c>
    </row>
    <row r="169" spans="2:7" x14ac:dyDescent="0.35">
      <c r="B169">
        <v>167</v>
      </c>
      <c r="C169" s="141">
        <v>43885</v>
      </c>
      <c r="D169" t="s">
        <v>125</v>
      </c>
      <c r="E169" t="s">
        <v>128</v>
      </c>
      <c r="F169">
        <v>1</v>
      </c>
      <c r="G169">
        <v>776</v>
      </c>
    </row>
    <row r="170" spans="2:7" x14ac:dyDescent="0.35">
      <c r="B170">
        <v>168</v>
      </c>
      <c r="C170" s="141">
        <v>43886</v>
      </c>
      <c r="D170" t="s">
        <v>126</v>
      </c>
      <c r="E170" t="s">
        <v>127</v>
      </c>
      <c r="F170">
        <v>2</v>
      </c>
      <c r="G170">
        <v>236</v>
      </c>
    </row>
    <row r="171" spans="2:7" x14ac:dyDescent="0.35">
      <c r="B171">
        <v>169</v>
      </c>
      <c r="C171" s="141">
        <v>43886</v>
      </c>
      <c r="D171" t="s">
        <v>124</v>
      </c>
      <c r="E171" t="s">
        <v>129</v>
      </c>
      <c r="F171">
        <v>1</v>
      </c>
      <c r="G171">
        <v>37</v>
      </c>
    </row>
    <row r="172" spans="2:7" x14ac:dyDescent="0.35">
      <c r="B172">
        <v>170</v>
      </c>
      <c r="C172" s="141">
        <v>43886</v>
      </c>
      <c r="D172" t="s">
        <v>126</v>
      </c>
      <c r="E172" t="s">
        <v>130</v>
      </c>
      <c r="F172">
        <v>2</v>
      </c>
      <c r="G172">
        <v>336</v>
      </c>
    </row>
    <row r="173" spans="2:7" x14ac:dyDescent="0.35">
      <c r="B173">
        <v>171</v>
      </c>
      <c r="C173" s="141">
        <v>43887</v>
      </c>
      <c r="D173" t="s">
        <v>124</v>
      </c>
      <c r="E173" t="s">
        <v>127</v>
      </c>
      <c r="F173">
        <v>1</v>
      </c>
      <c r="G173">
        <v>49</v>
      </c>
    </row>
    <row r="174" spans="2:7" x14ac:dyDescent="0.35">
      <c r="B174">
        <v>172</v>
      </c>
      <c r="C174" s="141">
        <v>43887</v>
      </c>
      <c r="D174" t="s">
        <v>126</v>
      </c>
      <c r="E174" t="s">
        <v>128</v>
      </c>
      <c r="F174">
        <v>1</v>
      </c>
      <c r="G174">
        <v>80</v>
      </c>
    </row>
    <row r="175" spans="2:7" x14ac:dyDescent="0.35">
      <c r="B175">
        <v>173</v>
      </c>
      <c r="C175" s="141">
        <v>43887</v>
      </c>
      <c r="D175" t="s">
        <v>124</v>
      </c>
      <c r="E175" t="s">
        <v>129</v>
      </c>
      <c r="F175">
        <v>1</v>
      </c>
      <c r="G175">
        <v>49</v>
      </c>
    </row>
    <row r="176" spans="2:7" x14ac:dyDescent="0.35">
      <c r="B176">
        <v>174</v>
      </c>
      <c r="C176" s="141">
        <v>43888</v>
      </c>
      <c r="D176" t="s">
        <v>126</v>
      </c>
      <c r="E176" t="s">
        <v>130</v>
      </c>
      <c r="F176">
        <v>1</v>
      </c>
      <c r="G176">
        <v>199</v>
      </c>
    </row>
    <row r="177" spans="2:7" x14ac:dyDescent="0.35">
      <c r="B177">
        <v>175</v>
      </c>
      <c r="C177" s="141">
        <v>43888</v>
      </c>
      <c r="D177" t="s">
        <v>124</v>
      </c>
      <c r="E177" t="s">
        <v>128</v>
      </c>
      <c r="F177">
        <v>1</v>
      </c>
      <c r="G177">
        <v>30</v>
      </c>
    </row>
    <row r="178" spans="2:7" x14ac:dyDescent="0.35">
      <c r="B178">
        <v>176</v>
      </c>
      <c r="C178" s="141">
        <v>43888</v>
      </c>
      <c r="D178" t="s">
        <v>126</v>
      </c>
      <c r="E178" t="s">
        <v>130</v>
      </c>
      <c r="F178">
        <v>1</v>
      </c>
      <c r="G178">
        <v>159</v>
      </c>
    </row>
    <row r="179" spans="2:7" x14ac:dyDescent="0.35">
      <c r="B179">
        <v>177</v>
      </c>
      <c r="C179" s="141">
        <v>43889</v>
      </c>
      <c r="D179" t="s">
        <v>123</v>
      </c>
      <c r="E179" t="s">
        <v>129</v>
      </c>
      <c r="F179">
        <v>1</v>
      </c>
      <c r="G179">
        <v>68</v>
      </c>
    </row>
    <row r="180" spans="2:7" x14ac:dyDescent="0.35">
      <c r="B180">
        <v>178</v>
      </c>
      <c r="C180" s="141">
        <v>43889</v>
      </c>
      <c r="D180" t="s">
        <v>125</v>
      </c>
      <c r="E180" t="s">
        <v>130</v>
      </c>
      <c r="F180">
        <v>1</v>
      </c>
      <c r="G180">
        <v>607</v>
      </c>
    </row>
    <row r="181" spans="2:7" x14ac:dyDescent="0.35">
      <c r="B181">
        <v>179</v>
      </c>
      <c r="C181" s="141">
        <v>43889</v>
      </c>
      <c r="D181" t="s">
        <v>123</v>
      </c>
      <c r="E181" t="s">
        <v>127</v>
      </c>
      <c r="F181">
        <v>5</v>
      </c>
      <c r="G181">
        <v>1000</v>
      </c>
    </row>
    <row r="182" spans="2:7" x14ac:dyDescent="0.35">
      <c r="B182">
        <v>180</v>
      </c>
      <c r="C182" s="141">
        <v>43890</v>
      </c>
      <c r="D182" t="s">
        <v>125</v>
      </c>
      <c r="E182" t="s">
        <v>128</v>
      </c>
      <c r="F182">
        <v>1</v>
      </c>
      <c r="G182">
        <v>1059</v>
      </c>
    </row>
    <row r="183" spans="2:7" x14ac:dyDescent="0.35">
      <c r="B183">
        <v>181</v>
      </c>
      <c r="C183" s="141">
        <v>43890</v>
      </c>
      <c r="D183" t="s">
        <v>123</v>
      </c>
      <c r="E183" t="s">
        <v>129</v>
      </c>
      <c r="F183">
        <v>5</v>
      </c>
      <c r="G183">
        <v>545</v>
      </c>
    </row>
    <row r="184" spans="2:7" x14ac:dyDescent="0.35">
      <c r="B184">
        <v>182</v>
      </c>
      <c r="C184" s="141">
        <v>43890</v>
      </c>
      <c r="D184" t="s">
        <v>125</v>
      </c>
      <c r="E184" t="s">
        <v>130</v>
      </c>
      <c r="F184">
        <v>1</v>
      </c>
      <c r="G184">
        <v>572</v>
      </c>
    </row>
    <row r="185" spans="2:7" x14ac:dyDescent="0.35">
      <c r="B185">
        <v>183</v>
      </c>
      <c r="C185" s="141">
        <v>43891</v>
      </c>
      <c r="D185" t="s">
        <v>123</v>
      </c>
      <c r="E185" t="s">
        <v>128</v>
      </c>
      <c r="F185">
        <v>1</v>
      </c>
      <c r="G185">
        <v>124</v>
      </c>
    </row>
    <row r="186" spans="2:7" x14ac:dyDescent="0.35">
      <c r="B186">
        <v>184</v>
      </c>
      <c r="C186" s="141">
        <v>43891</v>
      </c>
      <c r="D186" t="s">
        <v>125</v>
      </c>
      <c r="E186" t="s">
        <v>130</v>
      </c>
      <c r="F186">
        <v>3</v>
      </c>
      <c r="G186">
        <v>2673</v>
      </c>
    </row>
    <row r="187" spans="2:7" x14ac:dyDescent="0.35">
      <c r="B187">
        <v>185</v>
      </c>
      <c r="C187" s="141">
        <v>43891</v>
      </c>
      <c r="D187" t="s">
        <v>123</v>
      </c>
      <c r="E187" t="s">
        <v>127</v>
      </c>
      <c r="F187">
        <v>1</v>
      </c>
      <c r="G187">
        <v>102</v>
      </c>
    </row>
    <row r="188" spans="2:7" x14ac:dyDescent="0.35">
      <c r="B188">
        <v>186</v>
      </c>
      <c r="C188" s="141">
        <v>43892</v>
      </c>
      <c r="D188" t="s">
        <v>124</v>
      </c>
      <c r="E188" t="s">
        <v>130</v>
      </c>
      <c r="F188">
        <v>3</v>
      </c>
      <c r="G188">
        <v>138</v>
      </c>
    </row>
    <row r="189" spans="2:7" x14ac:dyDescent="0.35">
      <c r="B189">
        <v>187</v>
      </c>
      <c r="C189" s="141">
        <v>43892</v>
      </c>
      <c r="D189" t="s">
        <v>126</v>
      </c>
      <c r="E189" t="s">
        <v>127</v>
      </c>
      <c r="F189">
        <v>1</v>
      </c>
      <c r="G189">
        <v>187</v>
      </c>
    </row>
    <row r="190" spans="2:7" x14ac:dyDescent="0.35">
      <c r="B190">
        <v>188</v>
      </c>
      <c r="C190" s="141">
        <v>43892</v>
      </c>
      <c r="D190" t="s">
        <v>124</v>
      </c>
      <c r="E190" t="s">
        <v>128</v>
      </c>
      <c r="F190">
        <v>4</v>
      </c>
      <c r="G190">
        <v>256</v>
      </c>
    </row>
    <row r="191" spans="2:7" x14ac:dyDescent="0.35">
      <c r="B191">
        <v>189</v>
      </c>
      <c r="C191" s="141">
        <v>43893</v>
      </c>
      <c r="D191" t="s">
        <v>126</v>
      </c>
      <c r="E191" t="s">
        <v>129</v>
      </c>
      <c r="F191">
        <v>1</v>
      </c>
      <c r="G191">
        <v>65</v>
      </c>
    </row>
    <row r="192" spans="2:7" x14ac:dyDescent="0.35">
      <c r="B192">
        <v>190</v>
      </c>
      <c r="C192" s="141">
        <v>43893</v>
      </c>
      <c r="D192" t="s">
        <v>124</v>
      </c>
      <c r="E192" t="s">
        <v>130</v>
      </c>
      <c r="F192">
        <v>5</v>
      </c>
      <c r="G192">
        <v>180</v>
      </c>
    </row>
    <row r="193" spans="2:7" x14ac:dyDescent="0.35">
      <c r="B193">
        <v>191</v>
      </c>
      <c r="C193" s="141">
        <v>43893</v>
      </c>
      <c r="D193" t="s">
        <v>126</v>
      </c>
      <c r="E193" t="s">
        <v>128</v>
      </c>
      <c r="F193">
        <v>1</v>
      </c>
      <c r="G193">
        <v>180</v>
      </c>
    </row>
    <row r="194" spans="2:7" x14ac:dyDescent="0.35">
      <c r="B194">
        <v>192</v>
      </c>
      <c r="C194" s="141">
        <v>43894</v>
      </c>
      <c r="D194" t="s">
        <v>124</v>
      </c>
      <c r="E194" t="s">
        <v>130</v>
      </c>
      <c r="F194">
        <v>1</v>
      </c>
      <c r="G194">
        <v>60</v>
      </c>
    </row>
    <row r="195" spans="2:7" x14ac:dyDescent="0.35">
      <c r="B195">
        <v>193</v>
      </c>
      <c r="C195" s="141">
        <v>43894</v>
      </c>
      <c r="D195" t="s">
        <v>126</v>
      </c>
      <c r="E195" t="s">
        <v>127</v>
      </c>
      <c r="F195">
        <v>1</v>
      </c>
      <c r="G195">
        <v>42</v>
      </c>
    </row>
    <row r="196" spans="2:7" x14ac:dyDescent="0.35">
      <c r="B196">
        <v>194</v>
      </c>
      <c r="C196" s="141">
        <v>43894</v>
      </c>
      <c r="D196" t="s">
        <v>124</v>
      </c>
      <c r="E196" t="s">
        <v>128</v>
      </c>
      <c r="F196">
        <v>1</v>
      </c>
      <c r="G196">
        <v>61</v>
      </c>
    </row>
    <row r="197" spans="2:7" x14ac:dyDescent="0.35">
      <c r="B197">
        <v>195</v>
      </c>
      <c r="C197" s="141">
        <v>43895</v>
      </c>
      <c r="D197" t="s">
        <v>125</v>
      </c>
      <c r="E197" t="s">
        <v>127</v>
      </c>
      <c r="F197">
        <v>1</v>
      </c>
      <c r="G197">
        <v>1231</v>
      </c>
    </row>
    <row r="198" spans="2:7" x14ac:dyDescent="0.35">
      <c r="B198">
        <v>196</v>
      </c>
      <c r="C198" s="141">
        <v>43895</v>
      </c>
      <c r="D198" t="s">
        <v>123</v>
      </c>
      <c r="E198" t="s">
        <v>128</v>
      </c>
      <c r="F198">
        <v>1</v>
      </c>
      <c r="G198">
        <v>244</v>
      </c>
    </row>
    <row r="199" spans="2:7" x14ac:dyDescent="0.35">
      <c r="B199">
        <v>197</v>
      </c>
      <c r="C199" s="141">
        <v>43895</v>
      </c>
      <c r="D199" t="s">
        <v>125</v>
      </c>
      <c r="E199" t="s">
        <v>129</v>
      </c>
      <c r="F199">
        <v>2</v>
      </c>
      <c r="G199">
        <v>2396</v>
      </c>
    </row>
    <row r="200" spans="2:7" x14ac:dyDescent="0.35">
      <c r="B200">
        <v>198</v>
      </c>
      <c r="C200" s="141">
        <v>43896</v>
      </c>
      <c r="D200" t="s">
        <v>123</v>
      </c>
      <c r="E200" t="s">
        <v>130</v>
      </c>
      <c r="F200">
        <v>5</v>
      </c>
      <c r="G200">
        <v>1365</v>
      </c>
    </row>
    <row r="201" spans="2:7" x14ac:dyDescent="0.35">
      <c r="B201">
        <v>199</v>
      </c>
      <c r="C201" s="141">
        <v>43896</v>
      </c>
      <c r="D201" t="s">
        <v>125</v>
      </c>
      <c r="E201" t="s">
        <v>128</v>
      </c>
      <c r="F201">
        <v>1</v>
      </c>
      <c r="G201">
        <v>573</v>
      </c>
    </row>
    <row r="202" spans="2:7" x14ac:dyDescent="0.35">
      <c r="B202">
        <v>200</v>
      </c>
      <c r="C202" s="141">
        <v>43896</v>
      </c>
      <c r="D202" t="s">
        <v>123</v>
      </c>
      <c r="E202" t="s">
        <v>130</v>
      </c>
      <c r="F202">
        <v>1</v>
      </c>
      <c r="G202">
        <v>342</v>
      </c>
    </row>
    <row r="203" spans="2:7" x14ac:dyDescent="0.35">
      <c r="B203">
        <v>201</v>
      </c>
      <c r="C203" s="141">
        <v>43897</v>
      </c>
      <c r="D203" t="s">
        <v>125</v>
      </c>
      <c r="E203" t="s">
        <v>127</v>
      </c>
      <c r="F203">
        <v>1</v>
      </c>
      <c r="G203">
        <v>531</v>
      </c>
    </row>
    <row r="204" spans="2:7" x14ac:dyDescent="0.35">
      <c r="B204">
        <v>202</v>
      </c>
      <c r="C204" s="141">
        <v>43897</v>
      </c>
      <c r="D204" t="s">
        <v>123</v>
      </c>
      <c r="E204" t="s">
        <v>128</v>
      </c>
      <c r="F204">
        <v>1</v>
      </c>
      <c r="G204">
        <v>184</v>
      </c>
    </row>
    <row r="205" spans="2:7" x14ac:dyDescent="0.35">
      <c r="B205">
        <v>203</v>
      </c>
      <c r="C205" s="141">
        <v>43897</v>
      </c>
      <c r="D205" t="s">
        <v>125</v>
      </c>
      <c r="E205" t="s">
        <v>127</v>
      </c>
      <c r="F205">
        <v>1</v>
      </c>
      <c r="G205">
        <v>1107</v>
      </c>
    </row>
    <row r="206" spans="2:7" x14ac:dyDescent="0.35">
      <c r="B206">
        <v>204</v>
      </c>
      <c r="C206" s="141">
        <v>43898</v>
      </c>
      <c r="D206" t="s">
        <v>126</v>
      </c>
      <c r="E206" t="s">
        <v>128</v>
      </c>
      <c r="F206">
        <v>1</v>
      </c>
      <c r="G206">
        <v>153</v>
      </c>
    </row>
    <row r="207" spans="2:7" x14ac:dyDescent="0.35">
      <c r="B207">
        <v>205</v>
      </c>
      <c r="C207" s="141">
        <v>43898</v>
      </c>
      <c r="D207" t="s">
        <v>124</v>
      </c>
      <c r="E207" t="s">
        <v>129</v>
      </c>
      <c r="F207">
        <v>5</v>
      </c>
      <c r="G207">
        <v>190</v>
      </c>
    </row>
    <row r="208" spans="2:7" x14ac:dyDescent="0.35">
      <c r="B208">
        <v>206</v>
      </c>
      <c r="C208" s="141">
        <v>43898</v>
      </c>
      <c r="D208" t="s">
        <v>126</v>
      </c>
      <c r="E208" t="s">
        <v>130</v>
      </c>
      <c r="F208">
        <v>2</v>
      </c>
      <c r="G208">
        <v>258</v>
      </c>
    </row>
    <row r="209" spans="2:7" x14ac:dyDescent="0.35">
      <c r="B209">
        <v>207</v>
      </c>
      <c r="C209" s="141">
        <v>43899</v>
      </c>
      <c r="D209" t="s">
        <v>124</v>
      </c>
      <c r="E209" t="s">
        <v>128</v>
      </c>
      <c r="F209">
        <v>1</v>
      </c>
      <c r="G209">
        <v>58</v>
      </c>
    </row>
    <row r="210" spans="2:7" x14ac:dyDescent="0.35">
      <c r="B210">
        <v>208</v>
      </c>
      <c r="C210" s="141">
        <v>43899</v>
      </c>
      <c r="D210" t="s">
        <v>126</v>
      </c>
      <c r="E210" t="s">
        <v>130</v>
      </c>
      <c r="F210">
        <v>2</v>
      </c>
      <c r="G210">
        <v>362</v>
      </c>
    </row>
    <row r="211" spans="2:7" x14ac:dyDescent="0.35">
      <c r="B211">
        <v>209</v>
      </c>
      <c r="C211" s="141">
        <v>43899</v>
      </c>
      <c r="D211" t="s">
        <v>124</v>
      </c>
      <c r="E211" t="s">
        <v>127</v>
      </c>
      <c r="F211">
        <v>7</v>
      </c>
      <c r="G211">
        <v>441</v>
      </c>
    </row>
    <row r="212" spans="2:7" x14ac:dyDescent="0.35">
      <c r="B212">
        <v>210</v>
      </c>
      <c r="C212" s="141">
        <v>43900</v>
      </c>
      <c r="D212" t="s">
        <v>126</v>
      </c>
      <c r="E212" t="s">
        <v>128</v>
      </c>
      <c r="F212">
        <v>1</v>
      </c>
      <c r="G212">
        <v>111</v>
      </c>
    </row>
    <row r="213" spans="2:7" x14ac:dyDescent="0.35">
      <c r="B213">
        <v>211</v>
      </c>
      <c r="C213" s="141">
        <v>43900</v>
      </c>
      <c r="D213" t="s">
        <v>124</v>
      </c>
      <c r="E213" t="s">
        <v>127</v>
      </c>
      <c r="F213">
        <v>1</v>
      </c>
      <c r="G213">
        <v>56</v>
      </c>
    </row>
    <row r="214" spans="2:7" x14ac:dyDescent="0.35">
      <c r="B214">
        <v>212</v>
      </c>
      <c r="C214" s="141">
        <v>43900</v>
      </c>
      <c r="D214" t="s">
        <v>126</v>
      </c>
      <c r="E214" t="s">
        <v>129</v>
      </c>
      <c r="F214">
        <v>1</v>
      </c>
      <c r="G214">
        <v>115</v>
      </c>
    </row>
    <row r="215" spans="2:7" x14ac:dyDescent="0.35">
      <c r="B215">
        <v>213</v>
      </c>
      <c r="C215" s="141">
        <v>43901</v>
      </c>
      <c r="D215" t="s">
        <v>123</v>
      </c>
      <c r="E215" t="s">
        <v>129</v>
      </c>
      <c r="F215">
        <v>6</v>
      </c>
      <c r="G215">
        <v>792</v>
      </c>
    </row>
    <row r="216" spans="2:7" x14ac:dyDescent="0.35">
      <c r="B216">
        <v>214</v>
      </c>
      <c r="C216" s="141">
        <v>43901</v>
      </c>
      <c r="D216" t="s">
        <v>125</v>
      </c>
      <c r="E216" t="s">
        <v>130</v>
      </c>
      <c r="F216">
        <v>1</v>
      </c>
      <c r="G216">
        <v>723</v>
      </c>
    </row>
    <row r="217" spans="2:7" x14ac:dyDescent="0.35">
      <c r="B217">
        <v>215</v>
      </c>
      <c r="C217" s="141">
        <v>43901</v>
      </c>
      <c r="D217" t="s">
        <v>123</v>
      </c>
      <c r="E217" t="s">
        <v>128</v>
      </c>
      <c r="F217">
        <v>1</v>
      </c>
      <c r="G217">
        <v>219</v>
      </c>
    </row>
    <row r="218" spans="2:7" x14ac:dyDescent="0.35">
      <c r="B218">
        <v>216</v>
      </c>
      <c r="C218" s="141">
        <v>43902</v>
      </c>
      <c r="D218" t="s">
        <v>125</v>
      </c>
      <c r="E218" t="s">
        <v>130</v>
      </c>
      <c r="F218">
        <v>1</v>
      </c>
      <c r="G218">
        <v>1163</v>
      </c>
    </row>
    <row r="219" spans="2:7" x14ac:dyDescent="0.35">
      <c r="B219">
        <v>217</v>
      </c>
      <c r="C219" s="141">
        <v>43902</v>
      </c>
      <c r="D219" t="s">
        <v>123</v>
      </c>
      <c r="E219" t="s">
        <v>127</v>
      </c>
      <c r="F219">
        <v>2</v>
      </c>
      <c r="G219">
        <v>584</v>
      </c>
    </row>
    <row r="220" spans="2:7" x14ac:dyDescent="0.35">
      <c r="B220">
        <v>218</v>
      </c>
      <c r="C220" s="141">
        <v>43902</v>
      </c>
      <c r="D220" t="s">
        <v>125</v>
      </c>
      <c r="E220" t="s">
        <v>128</v>
      </c>
      <c r="F220">
        <v>2</v>
      </c>
      <c r="G220">
        <v>2040</v>
      </c>
    </row>
    <row r="221" spans="2:7" x14ac:dyDescent="0.35">
      <c r="B221">
        <v>219</v>
      </c>
      <c r="C221" s="141">
        <v>43903</v>
      </c>
      <c r="D221" t="s">
        <v>123</v>
      </c>
      <c r="E221" t="s">
        <v>127</v>
      </c>
      <c r="F221">
        <v>4</v>
      </c>
      <c r="G221">
        <v>1064</v>
      </c>
    </row>
    <row r="222" spans="2:7" x14ac:dyDescent="0.35">
      <c r="B222">
        <v>220</v>
      </c>
      <c r="C222" s="141">
        <v>43903</v>
      </c>
      <c r="D222" t="s">
        <v>125</v>
      </c>
      <c r="E222" t="s">
        <v>129</v>
      </c>
      <c r="F222">
        <v>1</v>
      </c>
      <c r="G222">
        <v>1211</v>
      </c>
    </row>
    <row r="223" spans="2:7" x14ac:dyDescent="0.35">
      <c r="B223">
        <v>221</v>
      </c>
      <c r="C223" s="141">
        <v>43903</v>
      </c>
      <c r="D223" t="s">
        <v>123</v>
      </c>
      <c r="E223" t="s">
        <v>130</v>
      </c>
      <c r="F223">
        <v>4</v>
      </c>
      <c r="G223">
        <v>1364</v>
      </c>
    </row>
    <row r="224" spans="2:7" x14ac:dyDescent="0.35">
      <c r="B224">
        <v>222</v>
      </c>
      <c r="C224" s="141">
        <v>43904</v>
      </c>
      <c r="D224" t="s">
        <v>124</v>
      </c>
      <c r="E224" t="s">
        <v>130</v>
      </c>
      <c r="F224">
        <v>1</v>
      </c>
      <c r="G224">
        <v>44</v>
      </c>
    </row>
    <row r="225" spans="2:7" x14ac:dyDescent="0.35">
      <c r="B225">
        <v>223</v>
      </c>
      <c r="C225" s="141">
        <v>43904</v>
      </c>
      <c r="D225" t="s">
        <v>126</v>
      </c>
      <c r="E225" t="s">
        <v>128</v>
      </c>
      <c r="F225">
        <v>2</v>
      </c>
      <c r="G225">
        <v>270</v>
      </c>
    </row>
    <row r="226" spans="2:7" x14ac:dyDescent="0.35">
      <c r="B226">
        <v>224</v>
      </c>
      <c r="C226" s="141">
        <v>43904</v>
      </c>
      <c r="D226" t="s">
        <v>124</v>
      </c>
      <c r="E226" t="s">
        <v>130</v>
      </c>
      <c r="F226">
        <v>4</v>
      </c>
      <c r="G226">
        <v>196</v>
      </c>
    </row>
    <row r="227" spans="2:7" x14ac:dyDescent="0.35">
      <c r="B227">
        <v>225</v>
      </c>
      <c r="C227" s="141">
        <v>43905</v>
      </c>
      <c r="D227" t="s">
        <v>126</v>
      </c>
      <c r="E227" t="s">
        <v>127</v>
      </c>
      <c r="F227">
        <v>1</v>
      </c>
      <c r="G227">
        <v>103</v>
      </c>
    </row>
    <row r="228" spans="2:7" x14ac:dyDescent="0.35">
      <c r="B228">
        <v>226</v>
      </c>
      <c r="C228" s="141">
        <v>43905</v>
      </c>
      <c r="D228" t="s">
        <v>124</v>
      </c>
      <c r="E228" t="s">
        <v>128</v>
      </c>
      <c r="F228">
        <v>3</v>
      </c>
      <c r="G228">
        <v>123</v>
      </c>
    </row>
    <row r="229" spans="2:7" x14ac:dyDescent="0.35">
      <c r="B229">
        <v>227</v>
      </c>
      <c r="C229" s="141">
        <v>43905</v>
      </c>
      <c r="D229" t="s">
        <v>126</v>
      </c>
      <c r="E229" t="s">
        <v>127</v>
      </c>
      <c r="F229">
        <v>1</v>
      </c>
      <c r="G229">
        <v>182</v>
      </c>
    </row>
    <row r="230" spans="2:7" x14ac:dyDescent="0.35">
      <c r="B230">
        <v>228</v>
      </c>
      <c r="C230" s="141">
        <v>43906</v>
      </c>
      <c r="D230" t="s">
        <v>124</v>
      </c>
      <c r="E230" t="s">
        <v>129</v>
      </c>
      <c r="F230">
        <v>2</v>
      </c>
      <c r="G230">
        <v>72</v>
      </c>
    </row>
    <row r="231" spans="2:7" x14ac:dyDescent="0.35">
      <c r="B231">
        <v>229</v>
      </c>
      <c r="C231" s="141">
        <v>43906</v>
      </c>
      <c r="D231" t="s">
        <v>126</v>
      </c>
      <c r="E231" t="s">
        <v>130</v>
      </c>
      <c r="F231">
        <v>1</v>
      </c>
      <c r="G231">
        <v>32</v>
      </c>
    </row>
    <row r="232" spans="2:7" x14ac:dyDescent="0.35">
      <c r="B232">
        <v>230</v>
      </c>
      <c r="C232" s="141">
        <v>43906</v>
      </c>
      <c r="D232" t="s">
        <v>124</v>
      </c>
      <c r="E232" t="s">
        <v>127</v>
      </c>
      <c r="F232">
        <v>1</v>
      </c>
      <c r="G232">
        <v>42</v>
      </c>
    </row>
    <row r="233" spans="2:7" x14ac:dyDescent="0.35">
      <c r="B233">
        <v>231</v>
      </c>
      <c r="C233" s="141">
        <v>43907</v>
      </c>
      <c r="D233" t="s">
        <v>125</v>
      </c>
      <c r="E233" t="s">
        <v>128</v>
      </c>
      <c r="F233">
        <v>1</v>
      </c>
      <c r="G233">
        <v>202</v>
      </c>
    </row>
    <row r="234" spans="2:7" x14ac:dyDescent="0.35">
      <c r="B234">
        <v>232</v>
      </c>
      <c r="C234" s="141">
        <v>43907</v>
      </c>
      <c r="D234" t="s">
        <v>123</v>
      </c>
      <c r="E234" t="s">
        <v>130</v>
      </c>
      <c r="F234">
        <v>7</v>
      </c>
      <c r="G234">
        <v>2107</v>
      </c>
    </row>
    <row r="235" spans="2:7" x14ac:dyDescent="0.35">
      <c r="B235">
        <v>233</v>
      </c>
      <c r="C235" s="141">
        <v>43907</v>
      </c>
      <c r="D235" t="s">
        <v>125</v>
      </c>
      <c r="E235" t="s">
        <v>127</v>
      </c>
      <c r="F235">
        <v>2</v>
      </c>
      <c r="G235">
        <v>2170</v>
      </c>
    </row>
    <row r="236" spans="2:7" x14ac:dyDescent="0.35">
      <c r="B236">
        <v>234</v>
      </c>
      <c r="C236" s="141">
        <v>43908</v>
      </c>
      <c r="D236" t="s">
        <v>123</v>
      </c>
      <c r="E236" t="s">
        <v>128</v>
      </c>
      <c r="F236">
        <v>3</v>
      </c>
      <c r="G236">
        <v>972</v>
      </c>
    </row>
    <row r="237" spans="2:7" x14ac:dyDescent="0.35">
      <c r="B237">
        <v>235</v>
      </c>
      <c r="C237" s="141">
        <v>43908</v>
      </c>
      <c r="D237" t="s">
        <v>125</v>
      </c>
      <c r="E237" t="s">
        <v>127</v>
      </c>
      <c r="F237">
        <v>1</v>
      </c>
      <c r="G237">
        <v>1014</v>
      </c>
    </row>
    <row r="238" spans="2:7" x14ac:dyDescent="0.35">
      <c r="B238">
        <v>236</v>
      </c>
      <c r="C238" s="141">
        <v>43908</v>
      </c>
      <c r="D238" t="s">
        <v>123</v>
      </c>
      <c r="E238" t="s">
        <v>129</v>
      </c>
      <c r="F238">
        <v>3</v>
      </c>
      <c r="G238">
        <v>366</v>
      </c>
    </row>
    <row r="239" spans="2:7" x14ac:dyDescent="0.35">
      <c r="B239">
        <v>237</v>
      </c>
      <c r="C239" s="141">
        <v>43909</v>
      </c>
      <c r="D239" t="s">
        <v>125</v>
      </c>
      <c r="E239" t="s">
        <v>130</v>
      </c>
      <c r="F239">
        <v>2</v>
      </c>
      <c r="G239">
        <v>2256</v>
      </c>
    </row>
    <row r="240" spans="2:7" x14ac:dyDescent="0.35">
      <c r="B240">
        <v>238</v>
      </c>
      <c r="C240" s="141">
        <v>43909</v>
      </c>
      <c r="D240" t="s">
        <v>123</v>
      </c>
      <c r="E240" t="s">
        <v>127</v>
      </c>
      <c r="F240">
        <v>4</v>
      </c>
      <c r="G240">
        <v>228</v>
      </c>
    </row>
    <row r="241" spans="2:7" x14ac:dyDescent="0.35">
      <c r="B241">
        <v>239</v>
      </c>
      <c r="C241" s="141">
        <v>43909</v>
      </c>
      <c r="D241" t="s">
        <v>125</v>
      </c>
      <c r="E241" t="s">
        <v>128</v>
      </c>
      <c r="F241">
        <v>2</v>
      </c>
      <c r="G241">
        <v>618</v>
      </c>
    </row>
    <row r="242" spans="2:7" x14ac:dyDescent="0.35">
      <c r="B242">
        <v>240</v>
      </c>
      <c r="C242" s="141">
        <v>43910</v>
      </c>
      <c r="D242" t="s">
        <v>126</v>
      </c>
      <c r="E242" t="s">
        <v>130</v>
      </c>
      <c r="F242">
        <v>1</v>
      </c>
      <c r="G242">
        <v>187</v>
      </c>
    </row>
    <row r="243" spans="2:7" x14ac:dyDescent="0.35">
      <c r="B243">
        <v>241</v>
      </c>
      <c r="C243" s="141">
        <v>43910</v>
      </c>
      <c r="D243" t="s">
        <v>124</v>
      </c>
      <c r="E243" t="s">
        <v>127</v>
      </c>
      <c r="F243">
        <v>1</v>
      </c>
      <c r="G243">
        <v>47</v>
      </c>
    </row>
    <row r="244" spans="2:7" x14ac:dyDescent="0.35">
      <c r="B244">
        <v>242</v>
      </c>
      <c r="C244" s="141">
        <v>43910</v>
      </c>
      <c r="D244" t="s">
        <v>126</v>
      </c>
      <c r="E244" t="s">
        <v>128</v>
      </c>
      <c r="F244">
        <v>2</v>
      </c>
      <c r="G244">
        <v>70</v>
      </c>
    </row>
    <row r="245" spans="2:7" x14ac:dyDescent="0.35">
      <c r="B245">
        <v>243</v>
      </c>
      <c r="C245" s="141">
        <v>43911</v>
      </c>
      <c r="D245" t="s">
        <v>124</v>
      </c>
      <c r="E245" t="s">
        <v>127</v>
      </c>
      <c r="F245">
        <v>6</v>
      </c>
      <c r="G245">
        <v>216</v>
      </c>
    </row>
    <row r="246" spans="2:7" x14ac:dyDescent="0.35">
      <c r="B246">
        <v>244</v>
      </c>
      <c r="C246" s="141">
        <v>43911</v>
      </c>
      <c r="D246" t="s">
        <v>126</v>
      </c>
      <c r="E246" t="s">
        <v>129</v>
      </c>
      <c r="F246">
        <v>2</v>
      </c>
      <c r="G246">
        <v>332</v>
      </c>
    </row>
    <row r="247" spans="2:7" x14ac:dyDescent="0.35">
      <c r="B247">
        <v>245</v>
      </c>
      <c r="C247" s="141">
        <v>43911</v>
      </c>
      <c r="D247" t="s">
        <v>124</v>
      </c>
      <c r="E247" t="s">
        <v>130</v>
      </c>
      <c r="F247">
        <v>9</v>
      </c>
      <c r="G247">
        <v>477</v>
      </c>
    </row>
    <row r="248" spans="2:7" x14ac:dyDescent="0.35">
      <c r="B248">
        <v>246</v>
      </c>
      <c r="C248" s="141">
        <v>43912</v>
      </c>
      <c r="D248" t="s">
        <v>126</v>
      </c>
      <c r="E248" t="s">
        <v>127</v>
      </c>
      <c r="F248">
        <v>2</v>
      </c>
      <c r="G248">
        <v>86</v>
      </c>
    </row>
    <row r="249" spans="2:7" x14ac:dyDescent="0.35">
      <c r="B249">
        <v>247</v>
      </c>
      <c r="C249" s="141">
        <v>43912</v>
      </c>
      <c r="D249" t="s">
        <v>124</v>
      </c>
      <c r="E249" t="s">
        <v>128</v>
      </c>
      <c r="F249">
        <v>1</v>
      </c>
      <c r="G249">
        <v>63</v>
      </c>
    </row>
    <row r="250" spans="2:7" x14ac:dyDescent="0.35">
      <c r="B250">
        <v>248</v>
      </c>
      <c r="C250" s="141">
        <v>43912</v>
      </c>
      <c r="D250" t="s">
        <v>126</v>
      </c>
      <c r="E250" t="s">
        <v>129</v>
      </c>
      <c r="F250">
        <v>1</v>
      </c>
      <c r="G250">
        <v>105</v>
      </c>
    </row>
    <row r="251" spans="2:7" x14ac:dyDescent="0.35">
      <c r="B251">
        <v>249</v>
      </c>
      <c r="C251" s="141">
        <v>43913</v>
      </c>
      <c r="D251" t="s">
        <v>123</v>
      </c>
      <c r="E251" t="s">
        <v>127</v>
      </c>
      <c r="F251">
        <v>4</v>
      </c>
      <c r="G251">
        <v>984</v>
      </c>
    </row>
    <row r="252" spans="2:7" x14ac:dyDescent="0.35">
      <c r="B252">
        <v>250</v>
      </c>
      <c r="C252" s="141">
        <v>43913</v>
      </c>
      <c r="D252" t="s">
        <v>125</v>
      </c>
      <c r="E252" t="s">
        <v>128</v>
      </c>
      <c r="F252">
        <v>2</v>
      </c>
      <c r="G252">
        <v>494</v>
      </c>
    </row>
    <row r="253" spans="2:7" x14ac:dyDescent="0.35">
      <c r="B253">
        <v>251</v>
      </c>
      <c r="C253" s="141">
        <v>43913</v>
      </c>
      <c r="D253" t="s">
        <v>123</v>
      </c>
      <c r="E253" t="s">
        <v>127</v>
      </c>
      <c r="F253">
        <v>6</v>
      </c>
      <c r="G253">
        <v>1482</v>
      </c>
    </row>
    <row r="254" spans="2:7" x14ac:dyDescent="0.35">
      <c r="B254">
        <v>252</v>
      </c>
      <c r="C254" s="141">
        <v>43914</v>
      </c>
      <c r="D254" t="s">
        <v>125</v>
      </c>
      <c r="E254" t="s">
        <v>129</v>
      </c>
      <c r="F254">
        <v>1</v>
      </c>
      <c r="G254">
        <v>553</v>
      </c>
    </row>
    <row r="255" spans="2:7" x14ac:dyDescent="0.35">
      <c r="B255">
        <v>253</v>
      </c>
      <c r="C255" s="141">
        <v>43914</v>
      </c>
      <c r="D255" t="s">
        <v>123</v>
      </c>
      <c r="E255" t="s">
        <v>130</v>
      </c>
      <c r="F255">
        <v>3</v>
      </c>
      <c r="G255">
        <v>549</v>
      </c>
    </row>
    <row r="256" spans="2:7" x14ac:dyDescent="0.35">
      <c r="B256">
        <v>254</v>
      </c>
      <c r="C256" s="141">
        <v>43914</v>
      </c>
      <c r="D256" t="s">
        <v>125</v>
      </c>
      <c r="E256" t="s">
        <v>127</v>
      </c>
      <c r="F256">
        <v>1</v>
      </c>
      <c r="G256">
        <v>1105</v>
      </c>
    </row>
    <row r="257" spans="2:7" x14ac:dyDescent="0.35">
      <c r="B257">
        <v>255</v>
      </c>
      <c r="C257" s="141">
        <v>43915</v>
      </c>
      <c r="D257" t="s">
        <v>123</v>
      </c>
      <c r="E257" t="s">
        <v>128</v>
      </c>
      <c r="F257">
        <v>1</v>
      </c>
      <c r="G257">
        <v>214</v>
      </c>
    </row>
    <row r="258" spans="2:7" x14ac:dyDescent="0.35">
      <c r="B258">
        <v>256</v>
      </c>
      <c r="C258" s="141">
        <v>43915</v>
      </c>
      <c r="D258" t="s">
        <v>125</v>
      </c>
      <c r="E258" t="s">
        <v>129</v>
      </c>
      <c r="F258">
        <v>3</v>
      </c>
      <c r="G258">
        <v>2901</v>
      </c>
    </row>
    <row r="259" spans="2:7" x14ac:dyDescent="0.35">
      <c r="B259">
        <v>257</v>
      </c>
      <c r="C259" s="141">
        <v>43915</v>
      </c>
      <c r="D259" t="s">
        <v>123</v>
      </c>
      <c r="E259" t="s">
        <v>130</v>
      </c>
      <c r="F259">
        <v>1</v>
      </c>
      <c r="G259">
        <v>263</v>
      </c>
    </row>
    <row r="260" spans="2:7" x14ac:dyDescent="0.35">
      <c r="B260">
        <v>258</v>
      </c>
      <c r="C260" s="141">
        <v>43916</v>
      </c>
      <c r="D260" t="s">
        <v>124</v>
      </c>
      <c r="E260" t="s">
        <v>128</v>
      </c>
      <c r="F260">
        <v>4</v>
      </c>
      <c r="G260">
        <v>204</v>
      </c>
    </row>
    <row r="261" spans="2:7" x14ac:dyDescent="0.35">
      <c r="B261">
        <v>259</v>
      </c>
      <c r="C261" s="141">
        <v>43916</v>
      </c>
      <c r="D261" t="s">
        <v>126</v>
      </c>
      <c r="E261" t="s">
        <v>127</v>
      </c>
      <c r="F261">
        <v>1</v>
      </c>
      <c r="G261">
        <v>92</v>
      </c>
    </row>
    <row r="262" spans="2:7" x14ac:dyDescent="0.35">
      <c r="B262">
        <v>260</v>
      </c>
      <c r="C262" s="141">
        <v>43916</v>
      </c>
      <c r="D262" t="s">
        <v>124</v>
      </c>
      <c r="E262" t="s">
        <v>129</v>
      </c>
      <c r="F262">
        <v>1</v>
      </c>
      <c r="G262">
        <v>35</v>
      </c>
    </row>
    <row r="263" spans="2:7" x14ac:dyDescent="0.35">
      <c r="B263">
        <v>261</v>
      </c>
      <c r="C263" s="141">
        <v>43917</v>
      </c>
      <c r="D263" t="s">
        <v>126</v>
      </c>
      <c r="E263" t="s">
        <v>130</v>
      </c>
      <c r="F263">
        <v>1</v>
      </c>
      <c r="G263">
        <v>102</v>
      </c>
    </row>
    <row r="264" spans="2:7" x14ac:dyDescent="0.35">
      <c r="B264">
        <v>262</v>
      </c>
      <c r="C264" s="141">
        <v>43917</v>
      </c>
      <c r="D264" t="s">
        <v>124</v>
      </c>
      <c r="E264" t="s">
        <v>127</v>
      </c>
      <c r="F264">
        <v>2</v>
      </c>
      <c r="G264">
        <v>90</v>
      </c>
    </row>
    <row r="265" spans="2:7" x14ac:dyDescent="0.35">
      <c r="B265">
        <v>263</v>
      </c>
      <c r="C265" s="141">
        <v>43917</v>
      </c>
      <c r="D265" t="s">
        <v>126</v>
      </c>
      <c r="E265" t="s">
        <v>128</v>
      </c>
      <c r="F265">
        <v>1</v>
      </c>
      <c r="G265">
        <v>148</v>
      </c>
    </row>
    <row r="266" spans="2:7" x14ac:dyDescent="0.35">
      <c r="B266">
        <v>264</v>
      </c>
      <c r="C266" s="141">
        <v>43918</v>
      </c>
      <c r="D266" t="s">
        <v>124</v>
      </c>
      <c r="E266" t="s">
        <v>129</v>
      </c>
      <c r="F266">
        <v>1</v>
      </c>
      <c r="G266">
        <v>65</v>
      </c>
    </row>
    <row r="267" spans="2:7" x14ac:dyDescent="0.35">
      <c r="B267">
        <v>265</v>
      </c>
      <c r="C267" s="141">
        <v>43918</v>
      </c>
      <c r="D267" t="s">
        <v>126</v>
      </c>
      <c r="E267" t="s">
        <v>130</v>
      </c>
      <c r="F267">
        <v>1</v>
      </c>
      <c r="G267">
        <v>142</v>
      </c>
    </row>
    <row r="268" spans="2:7" x14ac:dyDescent="0.35">
      <c r="B268">
        <v>266</v>
      </c>
      <c r="C268" s="141">
        <v>43918</v>
      </c>
      <c r="D268" t="s">
        <v>124</v>
      </c>
      <c r="E268" t="s">
        <v>128</v>
      </c>
      <c r="F268">
        <v>4</v>
      </c>
      <c r="G268">
        <v>164</v>
      </c>
    </row>
    <row r="269" spans="2:7" x14ac:dyDescent="0.35">
      <c r="B269">
        <v>267</v>
      </c>
      <c r="C269" s="141">
        <v>43919</v>
      </c>
      <c r="D269" t="s">
        <v>125</v>
      </c>
      <c r="E269" t="s">
        <v>127</v>
      </c>
      <c r="F269">
        <v>1</v>
      </c>
      <c r="G269">
        <v>845</v>
      </c>
    </row>
    <row r="270" spans="2:7" x14ac:dyDescent="0.35">
      <c r="B270">
        <v>268</v>
      </c>
      <c r="C270" s="141">
        <v>43919</v>
      </c>
      <c r="D270" t="s">
        <v>123</v>
      </c>
      <c r="E270" t="s">
        <v>129</v>
      </c>
      <c r="F270">
        <v>2</v>
      </c>
      <c r="G270">
        <v>622</v>
      </c>
    </row>
    <row r="271" spans="2:7" x14ac:dyDescent="0.35">
      <c r="B271">
        <v>269</v>
      </c>
      <c r="C271" s="141">
        <v>43919</v>
      </c>
      <c r="D271" t="s">
        <v>125</v>
      </c>
      <c r="E271" t="s">
        <v>130</v>
      </c>
      <c r="F271">
        <v>1</v>
      </c>
      <c r="G271">
        <v>792</v>
      </c>
    </row>
    <row r="272" spans="2:7" x14ac:dyDescent="0.35">
      <c r="B272">
        <v>270</v>
      </c>
      <c r="C272" s="141">
        <v>43920</v>
      </c>
      <c r="D272" t="s">
        <v>123</v>
      </c>
      <c r="E272" t="s">
        <v>127</v>
      </c>
      <c r="F272">
        <v>1</v>
      </c>
      <c r="G272">
        <v>74</v>
      </c>
    </row>
    <row r="273" spans="2:7" x14ac:dyDescent="0.35">
      <c r="B273">
        <v>271</v>
      </c>
      <c r="C273" s="141">
        <v>43920</v>
      </c>
      <c r="D273" t="s">
        <v>125</v>
      </c>
      <c r="E273" t="s">
        <v>128</v>
      </c>
      <c r="F273">
        <v>2</v>
      </c>
      <c r="G273">
        <v>1760</v>
      </c>
    </row>
    <row r="274" spans="2:7" x14ac:dyDescent="0.35">
      <c r="B274">
        <v>272</v>
      </c>
      <c r="C274" s="141">
        <v>43920</v>
      </c>
      <c r="D274" t="s">
        <v>123</v>
      </c>
      <c r="E274" t="s">
        <v>129</v>
      </c>
      <c r="F274">
        <v>3</v>
      </c>
      <c r="G274">
        <v>489</v>
      </c>
    </row>
    <row r="275" spans="2:7" x14ac:dyDescent="0.35">
      <c r="B275">
        <v>273</v>
      </c>
      <c r="C275" s="141">
        <v>43921</v>
      </c>
      <c r="D275" t="s">
        <v>125</v>
      </c>
      <c r="E275" t="s">
        <v>130</v>
      </c>
      <c r="F275">
        <v>1</v>
      </c>
      <c r="G275">
        <v>493</v>
      </c>
    </row>
    <row r="276" spans="2:7" x14ac:dyDescent="0.35">
      <c r="B276">
        <v>274</v>
      </c>
      <c r="C276" s="141">
        <v>43921</v>
      </c>
      <c r="D276" t="s">
        <v>123</v>
      </c>
      <c r="E276" t="s">
        <v>128</v>
      </c>
      <c r="F276">
        <v>1</v>
      </c>
      <c r="G276">
        <v>268</v>
      </c>
    </row>
    <row r="277" spans="2:7" x14ac:dyDescent="0.35">
      <c r="B277">
        <v>275</v>
      </c>
      <c r="C277" s="141">
        <v>43921</v>
      </c>
      <c r="D277" t="s">
        <v>125</v>
      </c>
      <c r="E277" t="s">
        <v>130</v>
      </c>
      <c r="F277">
        <v>2</v>
      </c>
      <c r="G277">
        <v>1680</v>
      </c>
    </row>
    <row r="278" spans="2:7" x14ac:dyDescent="0.35">
      <c r="B278">
        <v>276</v>
      </c>
      <c r="C278" s="141">
        <v>43922</v>
      </c>
      <c r="D278" t="s">
        <v>126</v>
      </c>
      <c r="E278" t="s">
        <v>129</v>
      </c>
      <c r="F278">
        <v>2</v>
      </c>
      <c r="G278">
        <v>204</v>
      </c>
    </row>
    <row r="279" spans="2:7" x14ac:dyDescent="0.35">
      <c r="B279">
        <v>277</v>
      </c>
      <c r="C279" s="141">
        <v>43922</v>
      </c>
      <c r="D279" t="s">
        <v>124</v>
      </c>
      <c r="E279" t="s">
        <v>130</v>
      </c>
      <c r="F279">
        <v>2</v>
      </c>
      <c r="G279">
        <v>92</v>
      </c>
    </row>
    <row r="280" spans="2:7" x14ac:dyDescent="0.35">
      <c r="B280">
        <v>278</v>
      </c>
      <c r="C280" s="141">
        <v>43922</v>
      </c>
      <c r="D280" t="s">
        <v>126</v>
      </c>
      <c r="E280" t="s">
        <v>127</v>
      </c>
      <c r="F280">
        <v>1</v>
      </c>
      <c r="G280">
        <v>104</v>
      </c>
    </row>
    <row r="281" spans="2:7" x14ac:dyDescent="0.35">
      <c r="B281">
        <v>279</v>
      </c>
      <c r="C281" s="141">
        <v>43923</v>
      </c>
      <c r="D281" t="s">
        <v>124</v>
      </c>
      <c r="E281" t="s">
        <v>128</v>
      </c>
      <c r="F281">
        <v>1</v>
      </c>
      <c r="G281">
        <v>59</v>
      </c>
    </row>
    <row r="282" spans="2:7" x14ac:dyDescent="0.35">
      <c r="B282">
        <v>280</v>
      </c>
      <c r="C282" s="141">
        <v>43923</v>
      </c>
      <c r="D282" t="s">
        <v>126</v>
      </c>
      <c r="E282" t="s">
        <v>129</v>
      </c>
      <c r="F282">
        <v>1</v>
      </c>
      <c r="G282">
        <v>31</v>
      </c>
    </row>
    <row r="283" spans="2:7" x14ac:dyDescent="0.35">
      <c r="B283">
        <v>281</v>
      </c>
      <c r="C283" s="141">
        <v>43923</v>
      </c>
      <c r="D283" t="s">
        <v>124</v>
      </c>
      <c r="E283" t="s">
        <v>130</v>
      </c>
      <c r="F283">
        <v>1</v>
      </c>
      <c r="G283">
        <v>60</v>
      </c>
    </row>
    <row r="284" spans="2:7" x14ac:dyDescent="0.35">
      <c r="B284">
        <v>282</v>
      </c>
      <c r="C284" s="141">
        <v>43924</v>
      </c>
      <c r="D284" t="s">
        <v>126</v>
      </c>
      <c r="E284" t="s">
        <v>128</v>
      </c>
      <c r="F284">
        <v>1</v>
      </c>
      <c r="G284">
        <v>158</v>
      </c>
    </row>
    <row r="285" spans="2:7" x14ac:dyDescent="0.35">
      <c r="B285">
        <v>283</v>
      </c>
      <c r="C285" s="141">
        <v>43924</v>
      </c>
      <c r="D285" t="s">
        <v>124</v>
      </c>
      <c r="E285" t="s">
        <v>130</v>
      </c>
      <c r="F285">
        <v>1</v>
      </c>
      <c r="G285">
        <v>54</v>
      </c>
    </row>
    <row r="286" spans="2:7" x14ac:dyDescent="0.35">
      <c r="B286">
        <v>284</v>
      </c>
      <c r="C286" s="141">
        <v>43924</v>
      </c>
      <c r="D286" t="s">
        <v>126</v>
      </c>
      <c r="E286" t="s">
        <v>127</v>
      </c>
      <c r="F286">
        <v>2</v>
      </c>
      <c r="G286">
        <v>64</v>
      </c>
    </row>
    <row r="287" spans="2:7" x14ac:dyDescent="0.35">
      <c r="B287">
        <v>285</v>
      </c>
      <c r="C287" s="141">
        <v>43925</v>
      </c>
      <c r="D287" t="s">
        <v>123</v>
      </c>
      <c r="E287" t="s">
        <v>130</v>
      </c>
      <c r="F287">
        <v>5</v>
      </c>
      <c r="G287">
        <v>1700</v>
      </c>
    </row>
    <row r="288" spans="2:7" x14ac:dyDescent="0.35">
      <c r="B288">
        <v>286</v>
      </c>
      <c r="C288" s="141">
        <v>43925</v>
      </c>
      <c r="D288" t="s">
        <v>125</v>
      </c>
      <c r="E288" t="s">
        <v>127</v>
      </c>
      <c r="F288">
        <v>2</v>
      </c>
      <c r="G288">
        <v>1008</v>
      </c>
    </row>
    <row r="289" spans="2:7" x14ac:dyDescent="0.35">
      <c r="B289">
        <v>287</v>
      </c>
      <c r="C289" s="141">
        <v>43925</v>
      </c>
      <c r="D289" t="s">
        <v>123</v>
      </c>
      <c r="E289" t="s">
        <v>128</v>
      </c>
      <c r="F289">
        <v>6</v>
      </c>
      <c r="G289">
        <v>2076</v>
      </c>
    </row>
    <row r="290" spans="2:7" x14ac:dyDescent="0.35">
      <c r="B290">
        <v>288</v>
      </c>
      <c r="C290" s="141">
        <v>43926</v>
      </c>
      <c r="D290" t="s">
        <v>125</v>
      </c>
      <c r="E290" t="s">
        <v>129</v>
      </c>
      <c r="F290">
        <v>1</v>
      </c>
      <c r="G290">
        <v>900</v>
      </c>
    </row>
    <row r="291" spans="2:7" x14ac:dyDescent="0.35">
      <c r="B291">
        <v>289</v>
      </c>
      <c r="C291" s="141">
        <v>43926</v>
      </c>
      <c r="D291" t="s">
        <v>123</v>
      </c>
      <c r="E291" t="s">
        <v>130</v>
      </c>
      <c r="F291">
        <v>1</v>
      </c>
      <c r="G291">
        <v>76</v>
      </c>
    </row>
    <row r="292" spans="2:7" x14ac:dyDescent="0.35">
      <c r="B292">
        <v>290</v>
      </c>
      <c r="C292" s="141">
        <v>43926</v>
      </c>
      <c r="D292" t="s">
        <v>125</v>
      </c>
      <c r="E292" t="s">
        <v>128</v>
      </c>
      <c r="F292">
        <v>1</v>
      </c>
      <c r="G292">
        <v>949</v>
      </c>
    </row>
    <row r="293" spans="2:7" x14ac:dyDescent="0.35">
      <c r="B293">
        <v>291</v>
      </c>
      <c r="C293" s="141">
        <v>43927</v>
      </c>
      <c r="D293" t="s">
        <v>123</v>
      </c>
      <c r="E293" t="s">
        <v>130</v>
      </c>
      <c r="F293">
        <v>4</v>
      </c>
      <c r="G293">
        <v>576</v>
      </c>
    </row>
    <row r="294" spans="2:7" x14ac:dyDescent="0.35">
      <c r="B294">
        <v>292</v>
      </c>
      <c r="C294" s="141">
        <v>43927</v>
      </c>
      <c r="D294" t="s">
        <v>125</v>
      </c>
      <c r="E294" t="s">
        <v>127</v>
      </c>
      <c r="F294">
        <v>1</v>
      </c>
      <c r="G294">
        <v>205</v>
      </c>
    </row>
    <row r="295" spans="2:7" x14ac:dyDescent="0.35">
      <c r="B295">
        <v>293</v>
      </c>
      <c r="C295" s="141">
        <v>43927</v>
      </c>
      <c r="D295" t="s">
        <v>123</v>
      </c>
      <c r="E295" t="s">
        <v>128</v>
      </c>
      <c r="F295">
        <v>1</v>
      </c>
      <c r="G295">
        <v>51</v>
      </c>
    </row>
    <row r="296" spans="2:7" x14ac:dyDescent="0.35">
      <c r="B296">
        <v>294</v>
      </c>
      <c r="C296" s="141">
        <v>43928</v>
      </c>
      <c r="D296" t="s">
        <v>124</v>
      </c>
      <c r="E296" t="s">
        <v>127</v>
      </c>
      <c r="F296">
        <v>1</v>
      </c>
      <c r="G296">
        <v>59</v>
      </c>
    </row>
    <row r="297" spans="2:7" x14ac:dyDescent="0.35">
      <c r="B297">
        <v>295</v>
      </c>
      <c r="C297" s="141">
        <v>43928</v>
      </c>
      <c r="D297" t="s">
        <v>126</v>
      </c>
      <c r="E297" t="s">
        <v>128</v>
      </c>
      <c r="F297">
        <v>1</v>
      </c>
      <c r="G297">
        <v>198</v>
      </c>
    </row>
    <row r="298" spans="2:7" x14ac:dyDescent="0.35">
      <c r="B298">
        <v>296</v>
      </c>
      <c r="C298" s="141">
        <v>43928</v>
      </c>
      <c r="D298" t="s">
        <v>124</v>
      </c>
      <c r="E298" t="s">
        <v>129</v>
      </c>
      <c r="F298">
        <v>3</v>
      </c>
      <c r="G298">
        <v>102</v>
      </c>
    </row>
    <row r="299" spans="2:7" x14ac:dyDescent="0.35">
      <c r="B299">
        <v>297</v>
      </c>
      <c r="C299" s="141">
        <v>43929</v>
      </c>
      <c r="D299" t="s">
        <v>126</v>
      </c>
      <c r="E299" t="s">
        <v>130</v>
      </c>
      <c r="F299">
        <v>1</v>
      </c>
      <c r="G299">
        <v>72</v>
      </c>
    </row>
    <row r="300" spans="2:7" x14ac:dyDescent="0.35">
      <c r="B300">
        <v>298</v>
      </c>
      <c r="C300" s="141">
        <v>43929</v>
      </c>
      <c r="D300" t="s">
        <v>124</v>
      </c>
      <c r="E300" t="s">
        <v>128</v>
      </c>
      <c r="F300">
        <v>1</v>
      </c>
      <c r="G300">
        <v>42</v>
      </c>
    </row>
    <row r="301" spans="2:7" x14ac:dyDescent="0.35">
      <c r="B301">
        <v>299</v>
      </c>
      <c r="C301" s="141">
        <v>43929</v>
      </c>
      <c r="D301" t="s">
        <v>126</v>
      </c>
      <c r="E301" t="s">
        <v>130</v>
      </c>
      <c r="F301">
        <v>1</v>
      </c>
      <c r="G301">
        <v>121</v>
      </c>
    </row>
    <row r="302" spans="2:7" x14ac:dyDescent="0.35">
      <c r="B302">
        <v>300</v>
      </c>
      <c r="C302" s="141">
        <v>43930</v>
      </c>
      <c r="D302" t="s">
        <v>124</v>
      </c>
      <c r="E302" t="s">
        <v>127</v>
      </c>
      <c r="F302">
        <v>1</v>
      </c>
      <c r="G302">
        <v>57</v>
      </c>
    </row>
    <row r="303" spans="2:7" x14ac:dyDescent="0.35">
      <c r="B303">
        <v>301</v>
      </c>
      <c r="C303" s="141">
        <v>43930</v>
      </c>
      <c r="D303" t="s">
        <v>126</v>
      </c>
      <c r="E303" t="s">
        <v>128</v>
      </c>
      <c r="F303">
        <v>1</v>
      </c>
      <c r="G303">
        <v>70</v>
      </c>
    </row>
    <row r="304" spans="2:7" x14ac:dyDescent="0.35">
      <c r="B304">
        <v>302</v>
      </c>
      <c r="C304" s="141">
        <v>43930</v>
      </c>
      <c r="D304" t="s">
        <v>124</v>
      </c>
      <c r="E304" t="s">
        <v>127</v>
      </c>
      <c r="F304">
        <v>1</v>
      </c>
      <c r="G304">
        <v>41</v>
      </c>
    </row>
    <row r="305" spans="2:7" x14ac:dyDescent="0.35">
      <c r="B305">
        <v>303</v>
      </c>
      <c r="C305" s="141">
        <v>43931</v>
      </c>
      <c r="D305" t="s">
        <v>125</v>
      </c>
      <c r="E305" t="s">
        <v>128</v>
      </c>
      <c r="F305">
        <v>2</v>
      </c>
      <c r="G305">
        <v>2422</v>
      </c>
    </row>
    <row r="306" spans="2:7" x14ac:dyDescent="0.35">
      <c r="B306">
        <v>304</v>
      </c>
      <c r="C306" s="141">
        <v>43931</v>
      </c>
      <c r="D306" t="s">
        <v>123</v>
      </c>
      <c r="E306" t="s">
        <v>129</v>
      </c>
      <c r="F306">
        <v>1</v>
      </c>
      <c r="G306">
        <v>127</v>
      </c>
    </row>
    <row r="307" spans="2:7" x14ac:dyDescent="0.35">
      <c r="B307">
        <v>305</v>
      </c>
      <c r="C307" s="141">
        <v>43931</v>
      </c>
      <c r="D307" t="s">
        <v>125</v>
      </c>
      <c r="E307" t="s">
        <v>130</v>
      </c>
      <c r="F307">
        <v>1</v>
      </c>
      <c r="G307">
        <v>952</v>
      </c>
    </row>
    <row r="308" spans="2:7" x14ac:dyDescent="0.35">
      <c r="B308">
        <v>306</v>
      </c>
      <c r="C308" s="141">
        <v>43932</v>
      </c>
      <c r="D308" t="s">
        <v>123</v>
      </c>
      <c r="E308" t="s">
        <v>128</v>
      </c>
      <c r="F308">
        <v>6</v>
      </c>
      <c r="G308">
        <v>1062</v>
      </c>
    </row>
    <row r="309" spans="2:7" x14ac:dyDescent="0.35">
      <c r="B309">
        <v>307</v>
      </c>
      <c r="C309" s="141">
        <v>43932</v>
      </c>
      <c r="D309" t="s">
        <v>125</v>
      </c>
      <c r="E309" t="s">
        <v>130</v>
      </c>
      <c r="F309">
        <v>1</v>
      </c>
      <c r="G309">
        <v>604</v>
      </c>
    </row>
    <row r="310" spans="2:7" x14ac:dyDescent="0.35">
      <c r="B310">
        <v>308</v>
      </c>
      <c r="C310" s="141">
        <v>43932</v>
      </c>
      <c r="D310" t="s">
        <v>123</v>
      </c>
      <c r="E310" t="s">
        <v>127</v>
      </c>
      <c r="F310">
        <v>1</v>
      </c>
      <c r="G310">
        <v>220</v>
      </c>
    </row>
    <row r="311" spans="2:7" x14ac:dyDescent="0.35">
      <c r="B311">
        <v>309</v>
      </c>
      <c r="C311" s="141">
        <v>43933</v>
      </c>
      <c r="D311" t="s">
        <v>125</v>
      </c>
      <c r="E311" t="s">
        <v>128</v>
      </c>
      <c r="F311">
        <v>2</v>
      </c>
      <c r="G311">
        <v>2002</v>
      </c>
    </row>
    <row r="312" spans="2:7" x14ac:dyDescent="0.35">
      <c r="B312">
        <v>310</v>
      </c>
      <c r="C312" s="141">
        <v>43933</v>
      </c>
      <c r="D312" t="s">
        <v>123</v>
      </c>
      <c r="E312" t="s">
        <v>127</v>
      </c>
      <c r="F312">
        <v>3</v>
      </c>
      <c r="G312">
        <v>972</v>
      </c>
    </row>
    <row r="313" spans="2:7" x14ac:dyDescent="0.35">
      <c r="B313">
        <v>311</v>
      </c>
      <c r="C313" s="141">
        <v>43933</v>
      </c>
      <c r="D313" t="s">
        <v>125</v>
      </c>
      <c r="E313" t="s">
        <v>129</v>
      </c>
      <c r="F313">
        <v>1</v>
      </c>
      <c r="G313">
        <v>792</v>
      </c>
    </row>
    <row r="314" spans="2:7" x14ac:dyDescent="0.35">
      <c r="B314">
        <v>312</v>
      </c>
      <c r="C314" s="141">
        <v>43934</v>
      </c>
      <c r="D314" t="s">
        <v>126</v>
      </c>
      <c r="E314" t="s">
        <v>129</v>
      </c>
      <c r="F314">
        <v>2</v>
      </c>
      <c r="G314">
        <v>270</v>
      </c>
    </row>
    <row r="315" spans="2:7" x14ac:dyDescent="0.35">
      <c r="B315">
        <v>313</v>
      </c>
      <c r="C315" s="141">
        <v>43934</v>
      </c>
      <c r="D315" t="s">
        <v>124</v>
      </c>
      <c r="E315" t="s">
        <v>130</v>
      </c>
      <c r="F315">
        <v>2</v>
      </c>
      <c r="G315">
        <v>86</v>
      </c>
    </row>
    <row r="316" spans="2:7" x14ac:dyDescent="0.35">
      <c r="B316">
        <v>314</v>
      </c>
      <c r="C316" s="141">
        <v>43934</v>
      </c>
      <c r="D316" t="s">
        <v>126</v>
      </c>
      <c r="E316" t="s">
        <v>128</v>
      </c>
      <c r="F316">
        <v>1</v>
      </c>
      <c r="G316">
        <v>50</v>
      </c>
    </row>
    <row r="317" spans="2:7" x14ac:dyDescent="0.35">
      <c r="B317">
        <v>315</v>
      </c>
      <c r="C317" s="141">
        <v>43935</v>
      </c>
      <c r="D317" t="s">
        <v>124</v>
      </c>
      <c r="E317" t="s">
        <v>130</v>
      </c>
      <c r="F317">
        <v>1</v>
      </c>
      <c r="G317">
        <v>52</v>
      </c>
    </row>
    <row r="318" spans="2:7" x14ac:dyDescent="0.35">
      <c r="B318">
        <v>316</v>
      </c>
      <c r="C318" s="141">
        <v>43935</v>
      </c>
      <c r="D318" t="s">
        <v>126</v>
      </c>
      <c r="E318" t="s">
        <v>127</v>
      </c>
      <c r="F318">
        <v>1</v>
      </c>
      <c r="G318">
        <v>189</v>
      </c>
    </row>
    <row r="319" spans="2:7" x14ac:dyDescent="0.35">
      <c r="B319">
        <v>317</v>
      </c>
      <c r="C319" s="141">
        <v>43935</v>
      </c>
      <c r="D319" t="s">
        <v>124</v>
      </c>
      <c r="E319" t="s">
        <v>128</v>
      </c>
      <c r="F319">
        <v>4</v>
      </c>
      <c r="G319">
        <v>204</v>
      </c>
    </row>
    <row r="320" spans="2:7" x14ac:dyDescent="0.35">
      <c r="B320">
        <v>318</v>
      </c>
      <c r="C320" s="141">
        <v>43936</v>
      </c>
      <c r="D320" t="s">
        <v>126</v>
      </c>
      <c r="E320" t="s">
        <v>127</v>
      </c>
      <c r="F320">
        <v>2</v>
      </c>
      <c r="G320">
        <v>146</v>
      </c>
    </row>
    <row r="321" spans="2:7" x14ac:dyDescent="0.35">
      <c r="B321">
        <v>319</v>
      </c>
      <c r="C321" s="141">
        <v>43936</v>
      </c>
      <c r="D321" t="s">
        <v>124</v>
      </c>
      <c r="E321" t="s">
        <v>129</v>
      </c>
      <c r="F321">
        <v>4</v>
      </c>
      <c r="G321">
        <v>204</v>
      </c>
    </row>
    <row r="322" spans="2:7" x14ac:dyDescent="0.35">
      <c r="B322">
        <v>320</v>
      </c>
      <c r="C322" s="141">
        <v>43936</v>
      </c>
      <c r="D322" t="s">
        <v>126</v>
      </c>
      <c r="E322" t="s">
        <v>130</v>
      </c>
      <c r="F322">
        <v>1</v>
      </c>
      <c r="G322">
        <v>91</v>
      </c>
    </row>
    <row r="323" spans="2:7" x14ac:dyDescent="0.35">
      <c r="B323">
        <v>321</v>
      </c>
      <c r="C323" s="141">
        <v>43937</v>
      </c>
      <c r="D323" t="s">
        <v>123</v>
      </c>
      <c r="E323" t="s">
        <v>130</v>
      </c>
      <c r="F323">
        <v>1</v>
      </c>
      <c r="G323">
        <v>335</v>
      </c>
    </row>
    <row r="324" spans="2:7" x14ac:dyDescent="0.35">
      <c r="B324">
        <v>322</v>
      </c>
      <c r="C324" s="141">
        <v>43937</v>
      </c>
      <c r="D324" t="s">
        <v>125</v>
      </c>
      <c r="E324" t="s">
        <v>128</v>
      </c>
      <c r="F324">
        <v>1</v>
      </c>
      <c r="G324">
        <v>473</v>
      </c>
    </row>
    <row r="325" spans="2:7" x14ac:dyDescent="0.35">
      <c r="B325">
        <v>323</v>
      </c>
      <c r="C325" s="141">
        <v>43937</v>
      </c>
      <c r="D325" t="s">
        <v>123</v>
      </c>
      <c r="E325" t="s">
        <v>130</v>
      </c>
      <c r="F325">
        <v>6</v>
      </c>
      <c r="G325">
        <v>738</v>
      </c>
    </row>
    <row r="326" spans="2:7" x14ac:dyDescent="0.35">
      <c r="B326">
        <v>324</v>
      </c>
      <c r="C326" s="141">
        <v>43938</v>
      </c>
      <c r="D326" t="s">
        <v>125</v>
      </c>
      <c r="E326" t="s">
        <v>127</v>
      </c>
      <c r="F326">
        <v>1</v>
      </c>
      <c r="G326">
        <v>347</v>
      </c>
    </row>
    <row r="327" spans="2:7" x14ac:dyDescent="0.35">
      <c r="B327">
        <v>325</v>
      </c>
      <c r="C327" s="141">
        <v>43938</v>
      </c>
      <c r="D327" t="s">
        <v>123</v>
      </c>
      <c r="E327" t="s">
        <v>128</v>
      </c>
      <c r="F327">
        <v>5</v>
      </c>
      <c r="G327">
        <v>1340</v>
      </c>
    </row>
    <row r="328" spans="2:7" x14ac:dyDescent="0.35">
      <c r="B328">
        <v>326</v>
      </c>
      <c r="C328" s="141">
        <v>43938</v>
      </c>
      <c r="D328" t="s">
        <v>125</v>
      </c>
      <c r="E328" t="s">
        <v>127</v>
      </c>
      <c r="F328">
        <v>1</v>
      </c>
      <c r="G328">
        <v>1030</v>
      </c>
    </row>
    <row r="329" spans="2:7" x14ac:dyDescent="0.35">
      <c r="B329">
        <v>327</v>
      </c>
      <c r="C329" s="141">
        <v>43939</v>
      </c>
      <c r="D329" t="s">
        <v>123</v>
      </c>
      <c r="E329" t="s">
        <v>129</v>
      </c>
      <c r="F329">
        <v>5</v>
      </c>
      <c r="G329">
        <v>1305</v>
      </c>
    </row>
    <row r="330" spans="2:7" x14ac:dyDescent="0.35">
      <c r="B330">
        <v>328</v>
      </c>
      <c r="C330" s="141">
        <v>43939</v>
      </c>
      <c r="D330" t="s">
        <v>125</v>
      </c>
      <c r="E330" t="s">
        <v>130</v>
      </c>
      <c r="F330">
        <v>1</v>
      </c>
      <c r="G330">
        <v>192</v>
      </c>
    </row>
    <row r="331" spans="2:7" x14ac:dyDescent="0.35">
      <c r="B331">
        <v>329</v>
      </c>
      <c r="C331" s="141">
        <v>43939</v>
      </c>
      <c r="D331" t="s">
        <v>123</v>
      </c>
      <c r="E331" t="s">
        <v>127</v>
      </c>
      <c r="F331">
        <v>5</v>
      </c>
      <c r="G331">
        <v>875</v>
      </c>
    </row>
    <row r="332" spans="2:7" x14ac:dyDescent="0.35">
      <c r="B332">
        <v>330</v>
      </c>
      <c r="C332" s="141">
        <v>43940</v>
      </c>
      <c r="D332" t="s">
        <v>124</v>
      </c>
      <c r="E332" t="s">
        <v>128</v>
      </c>
      <c r="F332">
        <v>1</v>
      </c>
      <c r="G332">
        <v>65</v>
      </c>
    </row>
    <row r="333" spans="2:7" x14ac:dyDescent="0.35">
      <c r="B333">
        <v>331</v>
      </c>
      <c r="C333" s="141">
        <v>43940</v>
      </c>
      <c r="D333" t="s">
        <v>126</v>
      </c>
      <c r="E333" t="s">
        <v>130</v>
      </c>
      <c r="F333">
        <v>1</v>
      </c>
      <c r="G333">
        <v>145</v>
      </c>
    </row>
    <row r="334" spans="2:7" x14ac:dyDescent="0.35">
      <c r="B334">
        <v>332</v>
      </c>
      <c r="C334" s="141">
        <v>43940</v>
      </c>
      <c r="D334" t="s">
        <v>124</v>
      </c>
      <c r="E334" t="s">
        <v>127</v>
      </c>
      <c r="F334">
        <v>1</v>
      </c>
      <c r="G334">
        <v>39</v>
      </c>
    </row>
    <row r="335" spans="2:7" x14ac:dyDescent="0.35">
      <c r="B335">
        <v>333</v>
      </c>
      <c r="C335" s="141">
        <v>43941</v>
      </c>
      <c r="D335" t="s">
        <v>126</v>
      </c>
      <c r="E335" t="s">
        <v>128</v>
      </c>
      <c r="F335">
        <v>2</v>
      </c>
      <c r="G335">
        <v>246</v>
      </c>
    </row>
    <row r="336" spans="2:7" x14ac:dyDescent="0.35">
      <c r="B336">
        <v>334</v>
      </c>
      <c r="C336" s="141">
        <v>43941</v>
      </c>
      <c r="D336" t="s">
        <v>124</v>
      </c>
      <c r="E336" t="s">
        <v>127</v>
      </c>
      <c r="F336">
        <v>1</v>
      </c>
      <c r="G336">
        <v>62</v>
      </c>
    </row>
    <row r="337" spans="2:7" x14ac:dyDescent="0.35">
      <c r="B337">
        <v>335</v>
      </c>
      <c r="C337" s="141">
        <v>43941</v>
      </c>
      <c r="D337" t="s">
        <v>126</v>
      </c>
      <c r="E337" t="s">
        <v>129</v>
      </c>
      <c r="F337">
        <v>1</v>
      </c>
      <c r="G337">
        <v>84</v>
      </c>
    </row>
    <row r="338" spans="2:7" x14ac:dyDescent="0.35">
      <c r="B338">
        <v>336</v>
      </c>
      <c r="C338" s="141">
        <v>43942</v>
      </c>
      <c r="D338" t="s">
        <v>124</v>
      </c>
      <c r="E338" t="s">
        <v>130</v>
      </c>
      <c r="F338">
        <v>1</v>
      </c>
      <c r="G338">
        <v>32</v>
      </c>
    </row>
    <row r="339" spans="2:7" x14ac:dyDescent="0.35">
      <c r="B339">
        <v>337</v>
      </c>
      <c r="C339" s="141">
        <v>43942</v>
      </c>
      <c r="D339" t="s">
        <v>126</v>
      </c>
      <c r="E339" t="s">
        <v>127</v>
      </c>
      <c r="F339">
        <v>1</v>
      </c>
      <c r="G339">
        <v>131</v>
      </c>
    </row>
    <row r="340" spans="2:7" x14ac:dyDescent="0.35">
      <c r="B340">
        <v>338</v>
      </c>
      <c r="C340" s="141">
        <v>43942</v>
      </c>
      <c r="D340" t="s">
        <v>124</v>
      </c>
      <c r="E340" t="s">
        <v>128</v>
      </c>
      <c r="F340">
        <v>5</v>
      </c>
      <c r="G340">
        <v>170</v>
      </c>
    </row>
    <row r="341" spans="2:7" x14ac:dyDescent="0.35">
      <c r="B341">
        <v>339</v>
      </c>
      <c r="C341" s="141">
        <v>43943</v>
      </c>
      <c r="D341" t="s">
        <v>125</v>
      </c>
      <c r="E341" t="s">
        <v>130</v>
      </c>
      <c r="F341">
        <v>1</v>
      </c>
      <c r="G341">
        <v>202</v>
      </c>
    </row>
    <row r="342" spans="2:7" x14ac:dyDescent="0.35">
      <c r="B342">
        <v>340</v>
      </c>
      <c r="C342" s="141">
        <v>43943</v>
      </c>
      <c r="D342" t="s">
        <v>123</v>
      </c>
      <c r="E342" t="s">
        <v>127</v>
      </c>
      <c r="F342">
        <v>2</v>
      </c>
      <c r="G342">
        <v>132</v>
      </c>
    </row>
    <row r="343" spans="2:7" x14ac:dyDescent="0.35">
      <c r="B343">
        <v>341</v>
      </c>
      <c r="C343" s="141">
        <v>43943</v>
      </c>
      <c r="D343" t="s">
        <v>125</v>
      </c>
      <c r="E343" t="s">
        <v>128</v>
      </c>
      <c r="F343">
        <v>1</v>
      </c>
      <c r="G343">
        <v>912</v>
      </c>
    </row>
    <row r="344" spans="2:7" x14ac:dyDescent="0.35">
      <c r="B344">
        <v>342</v>
      </c>
      <c r="C344" s="141">
        <v>43944</v>
      </c>
      <c r="D344" t="s">
        <v>123</v>
      </c>
      <c r="E344" t="s">
        <v>127</v>
      </c>
      <c r="F344">
        <v>5</v>
      </c>
      <c r="G344">
        <v>1550</v>
      </c>
    </row>
    <row r="345" spans="2:7" x14ac:dyDescent="0.35">
      <c r="B345">
        <v>343</v>
      </c>
      <c r="C345" s="141">
        <v>43944</v>
      </c>
      <c r="D345" t="s">
        <v>125</v>
      </c>
      <c r="E345" t="s">
        <v>129</v>
      </c>
      <c r="F345">
        <v>1</v>
      </c>
      <c r="G345">
        <v>207</v>
      </c>
    </row>
    <row r="346" spans="2:7" x14ac:dyDescent="0.35">
      <c r="B346">
        <v>344</v>
      </c>
      <c r="C346" s="141">
        <v>43944</v>
      </c>
      <c r="D346" t="s">
        <v>123</v>
      </c>
      <c r="E346" t="s">
        <v>130</v>
      </c>
      <c r="F346">
        <v>2</v>
      </c>
      <c r="G346">
        <v>682</v>
      </c>
    </row>
    <row r="347" spans="2:7" x14ac:dyDescent="0.35">
      <c r="B347">
        <v>345</v>
      </c>
      <c r="C347" s="141">
        <v>43945</v>
      </c>
      <c r="D347" t="s">
        <v>125</v>
      </c>
      <c r="E347" t="s">
        <v>127</v>
      </c>
      <c r="F347">
        <v>4</v>
      </c>
      <c r="G347">
        <v>3576</v>
      </c>
    </row>
    <row r="348" spans="2:7" x14ac:dyDescent="0.35">
      <c r="B348">
        <v>346</v>
      </c>
      <c r="C348" s="141">
        <v>43945</v>
      </c>
      <c r="D348" t="s">
        <v>123</v>
      </c>
      <c r="E348" t="s">
        <v>128</v>
      </c>
      <c r="F348">
        <v>1</v>
      </c>
      <c r="G348">
        <v>129</v>
      </c>
    </row>
    <row r="349" spans="2:7" x14ac:dyDescent="0.35">
      <c r="B349">
        <v>347</v>
      </c>
      <c r="C349" s="141">
        <v>43945</v>
      </c>
      <c r="D349" t="s">
        <v>125</v>
      </c>
      <c r="E349" t="s">
        <v>129</v>
      </c>
      <c r="F349">
        <v>1</v>
      </c>
      <c r="G349">
        <v>1118</v>
      </c>
    </row>
    <row r="350" spans="2:7" x14ac:dyDescent="0.35">
      <c r="B350">
        <v>348</v>
      </c>
      <c r="C350" s="141">
        <v>43946</v>
      </c>
      <c r="D350" t="s">
        <v>126</v>
      </c>
      <c r="E350" t="s">
        <v>127</v>
      </c>
      <c r="F350">
        <v>2</v>
      </c>
      <c r="G350">
        <v>242</v>
      </c>
    </row>
    <row r="351" spans="2:7" x14ac:dyDescent="0.35">
      <c r="B351">
        <v>349</v>
      </c>
      <c r="C351" s="141">
        <v>43946</v>
      </c>
      <c r="D351" t="s">
        <v>124</v>
      </c>
      <c r="E351" t="s">
        <v>128</v>
      </c>
      <c r="F351">
        <v>4</v>
      </c>
      <c r="G351">
        <v>196</v>
      </c>
    </row>
    <row r="352" spans="2:7" x14ac:dyDescent="0.35">
      <c r="B352">
        <v>350</v>
      </c>
      <c r="C352" s="141">
        <v>43946</v>
      </c>
      <c r="D352" t="s">
        <v>126</v>
      </c>
      <c r="E352" t="s">
        <v>127</v>
      </c>
      <c r="F352">
        <v>1</v>
      </c>
      <c r="G352">
        <v>108</v>
      </c>
    </row>
    <row r="353" spans="2:7" x14ac:dyDescent="0.35">
      <c r="B353">
        <v>351</v>
      </c>
      <c r="C353" s="141">
        <v>43947</v>
      </c>
      <c r="D353" t="s">
        <v>124</v>
      </c>
      <c r="E353" t="s">
        <v>129</v>
      </c>
      <c r="F353">
        <v>1</v>
      </c>
      <c r="G353">
        <v>35</v>
      </c>
    </row>
    <row r="354" spans="2:7" x14ac:dyDescent="0.35">
      <c r="B354">
        <v>352</v>
      </c>
      <c r="C354" s="141">
        <v>43947</v>
      </c>
      <c r="D354" t="s">
        <v>126</v>
      </c>
      <c r="E354" t="s">
        <v>130</v>
      </c>
      <c r="F354">
        <v>1</v>
      </c>
      <c r="G354">
        <v>126</v>
      </c>
    </row>
    <row r="355" spans="2:7" x14ac:dyDescent="0.35">
      <c r="B355">
        <v>353</v>
      </c>
      <c r="C355" s="141">
        <v>43947</v>
      </c>
      <c r="D355" t="s">
        <v>124</v>
      </c>
      <c r="E355" t="s">
        <v>127</v>
      </c>
      <c r="F355">
        <v>1</v>
      </c>
      <c r="G355">
        <v>49</v>
      </c>
    </row>
    <row r="356" spans="2:7" x14ac:dyDescent="0.35">
      <c r="B356">
        <v>354</v>
      </c>
      <c r="C356" s="141">
        <v>43948</v>
      </c>
      <c r="D356" t="s">
        <v>126</v>
      </c>
      <c r="E356" t="s">
        <v>128</v>
      </c>
      <c r="F356">
        <v>1</v>
      </c>
      <c r="G356">
        <v>61</v>
      </c>
    </row>
    <row r="357" spans="2:7" x14ac:dyDescent="0.35">
      <c r="B357">
        <v>355</v>
      </c>
      <c r="C357" s="141">
        <v>43948</v>
      </c>
      <c r="D357" t="s">
        <v>124</v>
      </c>
      <c r="E357" t="s">
        <v>129</v>
      </c>
      <c r="F357">
        <v>3</v>
      </c>
      <c r="G357">
        <v>192</v>
      </c>
    </row>
    <row r="358" spans="2:7" x14ac:dyDescent="0.35">
      <c r="B358">
        <v>356</v>
      </c>
      <c r="C358" s="141">
        <v>43948</v>
      </c>
      <c r="D358" t="s">
        <v>126</v>
      </c>
      <c r="E358" t="s">
        <v>130</v>
      </c>
      <c r="F358">
        <v>3</v>
      </c>
      <c r="G358">
        <v>114</v>
      </c>
    </row>
    <row r="359" spans="2:7" x14ac:dyDescent="0.35">
      <c r="B359">
        <v>357</v>
      </c>
      <c r="C359" s="141">
        <v>43949</v>
      </c>
      <c r="D359" t="s">
        <v>123</v>
      </c>
      <c r="E359" t="s">
        <v>128</v>
      </c>
      <c r="F359">
        <v>4</v>
      </c>
      <c r="G359">
        <v>724</v>
      </c>
    </row>
    <row r="360" spans="2:7" x14ac:dyDescent="0.35">
      <c r="B360">
        <v>358</v>
      </c>
      <c r="C360" s="141">
        <v>43949</v>
      </c>
      <c r="D360" t="s">
        <v>125</v>
      </c>
      <c r="E360" t="s">
        <v>127</v>
      </c>
      <c r="F360">
        <v>1</v>
      </c>
      <c r="G360">
        <v>1135</v>
      </c>
    </row>
    <row r="361" spans="2:7" x14ac:dyDescent="0.35">
      <c r="B361">
        <v>359</v>
      </c>
      <c r="C361" s="141">
        <v>43949</v>
      </c>
      <c r="D361" t="s">
        <v>123</v>
      </c>
      <c r="E361" t="s">
        <v>129</v>
      </c>
      <c r="F361">
        <v>1</v>
      </c>
      <c r="G361">
        <v>194</v>
      </c>
    </row>
    <row r="362" spans="2:7" x14ac:dyDescent="0.35">
      <c r="B362">
        <v>360</v>
      </c>
      <c r="C362" s="141">
        <v>43950</v>
      </c>
      <c r="D362" t="s">
        <v>125</v>
      </c>
      <c r="E362" t="s">
        <v>130</v>
      </c>
      <c r="F362">
        <v>3</v>
      </c>
      <c r="G362">
        <v>2550</v>
      </c>
    </row>
    <row r="363" spans="2:7" x14ac:dyDescent="0.35">
      <c r="B363">
        <v>361</v>
      </c>
      <c r="C363" s="141">
        <v>43950</v>
      </c>
      <c r="D363" t="s">
        <v>123</v>
      </c>
      <c r="E363" t="s">
        <v>127</v>
      </c>
      <c r="F363">
        <v>1</v>
      </c>
      <c r="G363">
        <v>116</v>
      </c>
    </row>
    <row r="364" spans="2:7" x14ac:dyDescent="0.35">
      <c r="B364">
        <v>362</v>
      </c>
      <c r="C364" s="141">
        <v>43950</v>
      </c>
      <c r="D364" t="s">
        <v>125</v>
      </c>
      <c r="E364" t="s">
        <v>128</v>
      </c>
      <c r="F364">
        <v>1</v>
      </c>
      <c r="G364">
        <v>338</v>
      </c>
    </row>
    <row r="365" spans="2:7" x14ac:dyDescent="0.35">
      <c r="B365">
        <v>363</v>
      </c>
      <c r="C365" s="141">
        <v>43951</v>
      </c>
      <c r="D365" t="s">
        <v>123</v>
      </c>
      <c r="E365" t="s">
        <v>129</v>
      </c>
      <c r="F365">
        <v>2</v>
      </c>
      <c r="G365">
        <v>206</v>
      </c>
    </row>
    <row r="366" spans="2:7" x14ac:dyDescent="0.35">
      <c r="B366">
        <v>364</v>
      </c>
      <c r="C366" s="141">
        <v>43951</v>
      </c>
      <c r="D366" t="s">
        <v>125</v>
      </c>
      <c r="E366" t="s">
        <v>130</v>
      </c>
      <c r="F366">
        <v>2</v>
      </c>
      <c r="G366">
        <v>998</v>
      </c>
    </row>
    <row r="367" spans="2:7" x14ac:dyDescent="0.35">
      <c r="B367">
        <v>365</v>
      </c>
      <c r="C367" s="141">
        <v>43951</v>
      </c>
      <c r="D367" t="s">
        <v>123</v>
      </c>
      <c r="E367" t="s">
        <v>128</v>
      </c>
      <c r="F367">
        <v>4</v>
      </c>
      <c r="G367">
        <v>1384</v>
      </c>
    </row>
    <row r="368" spans="2:7" x14ac:dyDescent="0.35">
      <c r="B368">
        <v>366</v>
      </c>
      <c r="C368" s="141">
        <v>43952</v>
      </c>
      <c r="D368" t="s">
        <v>124</v>
      </c>
      <c r="E368" t="s">
        <v>127</v>
      </c>
      <c r="F368">
        <v>1</v>
      </c>
      <c r="G368">
        <v>40</v>
      </c>
    </row>
    <row r="369" spans="2:7" x14ac:dyDescent="0.35">
      <c r="B369">
        <v>367</v>
      </c>
      <c r="C369" s="141">
        <v>43952</v>
      </c>
      <c r="D369" t="s">
        <v>126</v>
      </c>
      <c r="E369" t="s">
        <v>129</v>
      </c>
      <c r="F369">
        <v>2</v>
      </c>
      <c r="G369">
        <v>184</v>
      </c>
    </row>
    <row r="370" spans="2:7" x14ac:dyDescent="0.35">
      <c r="B370">
        <v>368</v>
      </c>
      <c r="C370" s="141">
        <v>43952</v>
      </c>
      <c r="D370" t="s">
        <v>124</v>
      </c>
      <c r="E370" t="s">
        <v>130</v>
      </c>
      <c r="F370">
        <v>1</v>
      </c>
      <c r="G370">
        <v>45</v>
      </c>
    </row>
    <row r="371" spans="2:7" x14ac:dyDescent="0.35">
      <c r="B371">
        <v>369</v>
      </c>
      <c r="C371" s="141">
        <v>43953</v>
      </c>
      <c r="D371" t="s">
        <v>126</v>
      </c>
      <c r="E371" t="s">
        <v>127</v>
      </c>
      <c r="F371">
        <v>1</v>
      </c>
      <c r="G371">
        <v>62</v>
      </c>
    </row>
    <row r="372" spans="2:7" x14ac:dyDescent="0.35">
      <c r="B372">
        <v>370</v>
      </c>
      <c r="C372" s="141">
        <v>43953</v>
      </c>
      <c r="D372" t="s">
        <v>124</v>
      </c>
      <c r="E372" t="s">
        <v>128</v>
      </c>
      <c r="F372">
        <v>3</v>
      </c>
      <c r="G372">
        <v>117</v>
      </c>
    </row>
    <row r="373" spans="2:7" x14ac:dyDescent="0.35">
      <c r="B373">
        <v>371</v>
      </c>
      <c r="C373" s="141">
        <v>43953</v>
      </c>
      <c r="D373" t="s">
        <v>126</v>
      </c>
      <c r="E373" t="s">
        <v>129</v>
      </c>
      <c r="F373">
        <v>1</v>
      </c>
      <c r="G373">
        <v>192</v>
      </c>
    </row>
    <row r="374" spans="2:7" x14ac:dyDescent="0.35">
      <c r="B374">
        <v>372</v>
      </c>
      <c r="C374" s="141">
        <v>43954</v>
      </c>
      <c r="D374" t="s">
        <v>124</v>
      </c>
      <c r="E374" t="s">
        <v>130</v>
      </c>
      <c r="F374">
        <v>1</v>
      </c>
      <c r="G374">
        <v>58</v>
      </c>
    </row>
    <row r="375" spans="2:7" x14ac:dyDescent="0.35">
      <c r="B375">
        <v>373</v>
      </c>
      <c r="C375" s="141">
        <v>43954</v>
      </c>
      <c r="D375" t="s">
        <v>126</v>
      </c>
      <c r="E375" t="s">
        <v>128</v>
      </c>
      <c r="F375">
        <v>1</v>
      </c>
      <c r="G375">
        <v>192</v>
      </c>
    </row>
    <row r="376" spans="2:7" x14ac:dyDescent="0.35">
      <c r="B376">
        <v>374</v>
      </c>
      <c r="C376" s="141">
        <v>43954</v>
      </c>
      <c r="D376" t="s">
        <v>124</v>
      </c>
      <c r="E376" t="s">
        <v>130</v>
      </c>
      <c r="F376">
        <v>4</v>
      </c>
      <c r="G376">
        <v>156</v>
      </c>
    </row>
    <row r="377" spans="2:7" x14ac:dyDescent="0.35">
      <c r="B377">
        <v>375</v>
      </c>
      <c r="C377" s="141">
        <v>43955</v>
      </c>
      <c r="D377" t="s">
        <v>125</v>
      </c>
      <c r="E377" t="s">
        <v>129</v>
      </c>
      <c r="F377">
        <v>1</v>
      </c>
      <c r="G377">
        <v>914</v>
      </c>
    </row>
    <row r="378" spans="2:7" x14ac:dyDescent="0.35">
      <c r="B378">
        <v>376</v>
      </c>
      <c r="C378" s="141">
        <v>43955</v>
      </c>
      <c r="D378" t="s">
        <v>123</v>
      </c>
      <c r="E378" t="s">
        <v>130</v>
      </c>
      <c r="F378">
        <v>1</v>
      </c>
      <c r="G378">
        <v>135</v>
      </c>
    </row>
    <row r="379" spans="2:7" x14ac:dyDescent="0.35">
      <c r="B379">
        <v>377</v>
      </c>
      <c r="C379" s="141">
        <v>43955</v>
      </c>
      <c r="D379" t="s">
        <v>125</v>
      </c>
      <c r="E379" t="s">
        <v>127</v>
      </c>
      <c r="F379">
        <v>3</v>
      </c>
      <c r="G379">
        <v>1263</v>
      </c>
    </row>
    <row r="380" spans="2:7" x14ac:dyDescent="0.35">
      <c r="B380">
        <v>378</v>
      </c>
      <c r="C380" s="141">
        <v>43956</v>
      </c>
      <c r="D380" t="s">
        <v>123</v>
      </c>
      <c r="E380" t="s">
        <v>128</v>
      </c>
      <c r="F380">
        <v>5</v>
      </c>
      <c r="G380">
        <v>1520</v>
      </c>
    </row>
    <row r="381" spans="2:7" x14ac:dyDescent="0.35">
      <c r="B381">
        <v>379</v>
      </c>
      <c r="C381" s="141">
        <v>43956</v>
      </c>
      <c r="D381" t="s">
        <v>125</v>
      </c>
      <c r="E381" t="s">
        <v>129</v>
      </c>
      <c r="F381">
        <v>1</v>
      </c>
      <c r="G381">
        <v>1064</v>
      </c>
    </row>
    <row r="382" spans="2:7" x14ac:dyDescent="0.35">
      <c r="B382">
        <v>380</v>
      </c>
      <c r="C382" s="141">
        <v>43956</v>
      </c>
      <c r="D382" t="s">
        <v>123</v>
      </c>
      <c r="E382" t="s">
        <v>130</v>
      </c>
      <c r="F382">
        <v>1</v>
      </c>
      <c r="G382">
        <v>172</v>
      </c>
    </row>
    <row r="383" spans="2:7" x14ac:dyDescent="0.35">
      <c r="B383">
        <v>381</v>
      </c>
      <c r="C383" s="141">
        <v>43957</v>
      </c>
      <c r="D383" t="s">
        <v>125</v>
      </c>
      <c r="E383" t="s">
        <v>128</v>
      </c>
      <c r="F383">
        <v>2</v>
      </c>
      <c r="G383">
        <v>2082</v>
      </c>
    </row>
    <row r="384" spans="2:7" x14ac:dyDescent="0.35">
      <c r="B384">
        <v>382</v>
      </c>
      <c r="C384" s="141">
        <v>43957</v>
      </c>
      <c r="D384" t="s">
        <v>123</v>
      </c>
      <c r="E384" t="s">
        <v>130</v>
      </c>
      <c r="F384">
        <v>1</v>
      </c>
      <c r="G384">
        <v>276</v>
      </c>
    </row>
    <row r="385" spans="2:7" x14ac:dyDescent="0.35">
      <c r="B385">
        <v>383</v>
      </c>
      <c r="C385" s="141">
        <v>43957</v>
      </c>
      <c r="D385" t="s">
        <v>125</v>
      </c>
      <c r="E385" t="s">
        <v>127</v>
      </c>
      <c r="F385">
        <v>1</v>
      </c>
      <c r="G385">
        <v>769</v>
      </c>
    </row>
    <row r="386" spans="2:7" x14ac:dyDescent="0.35">
      <c r="B386">
        <v>384</v>
      </c>
      <c r="C386" s="141">
        <v>43958</v>
      </c>
      <c r="D386" t="s">
        <v>126</v>
      </c>
      <c r="E386" t="s">
        <v>130</v>
      </c>
      <c r="F386">
        <v>3</v>
      </c>
      <c r="G386">
        <v>306</v>
      </c>
    </row>
    <row r="387" spans="2:7" x14ac:dyDescent="0.35">
      <c r="B387">
        <v>385</v>
      </c>
      <c r="C387" s="141">
        <v>43958</v>
      </c>
      <c r="D387" t="s">
        <v>124</v>
      </c>
      <c r="E387" t="s">
        <v>127</v>
      </c>
      <c r="F387">
        <v>1</v>
      </c>
      <c r="G387">
        <v>35</v>
      </c>
    </row>
    <row r="388" spans="2:7" x14ac:dyDescent="0.35">
      <c r="B388">
        <v>386</v>
      </c>
      <c r="C388" s="141">
        <v>43958</v>
      </c>
      <c r="D388" t="s">
        <v>126</v>
      </c>
      <c r="E388" t="s">
        <v>128</v>
      </c>
      <c r="F388">
        <v>1</v>
      </c>
      <c r="G388">
        <v>46</v>
      </c>
    </row>
    <row r="389" spans="2:7" x14ac:dyDescent="0.35">
      <c r="B389">
        <v>387</v>
      </c>
      <c r="C389" s="141">
        <v>43959</v>
      </c>
      <c r="D389" t="s">
        <v>124</v>
      </c>
      <c r="E389" t="s">
        <v>129</v>
      </c>
      <c r="F389">
        <v>2</v>
      </c>
      <c r="G389">
        <v>108</v>
      </c>
    </row>
    <row r="390" spans="2:7" x14ac:dyDescent="0.35">
      <c r="B390">
        <v>388</v>
      </c>
      <c r="C390" s="141">
        <v>43959</v>
      </c>
      <c r="D390" t="s">
        <v>126</v>
      </c>
      <c r="E390" t="s">
        <v>130</v>
      </c>
      <c r="F390">
        <v>1</v>
      </c>
      <c r="G390">
        <v>110</v>
      </c>
    </row>
    <row r="391" spans="2:7" x14ac:dyDescent="0.35">
      <c r="B391">
        <v>389</v>
      </c>
      <c r="C391" s="141">
        <v>43959</v>
      </c>
      <c r="D391" t="s">
        <v>124</v>
      </c>
      <c r="E391" t="s">
        <v>128</v>
      </c>
      <c r="F391">
        <v>1</v>
      </c>
      <c r="G391">
        <v>34</v>
      </c>
    </row>
    <row r="392" spans="2:7" x14ac:dyDescent="0.35">
      <c r="B392">
        <v>390</v>
      </c>
      <c r="C392" s="141">
        <v>43960</v>
      </c>
      <c r="D392" t="s">
        <v>126</v>
      </c>
      <c r="E392" t="s">
        <v>130</v>
      </c>
      <c r="F392">
        <v>1</v>
      </c>
      <c r="G392">
        <v>65</v>
      </c>
    </row>
    <row r="393" spans="2:7" x14ac:dyDescent="0.35">
      <c r="B393">
        <v>391</v>
      </c>
      <c r="C393" s="141">
        <v>43960</v>
      </c>
      <c r="D393" t="s">
        <v>124</v>
      </c>
      <c r="E393" t="s">
        <v>127</v>
      </c>
      <c r="F393">
        <v>3</v>
      </c>
      <c r="G393">
        <v>99</v>
      </c>
    </row>
    <row r="394" spans="2:7" x14ac:dyDescent="0.35">
      <c r="B394">
        <v>392</v>
      </c>
      <c r="C394" s="141">
        <v>43960</v>
      </c>
      <c r="D394" t="s">
        <v>126</v>
      </c>
      <c r="E394" t="s">
        <v>128</v>
      </c>
      <c r="F394">
        <v>1</v>
      </c>
      <c r="G394">
        <v>159</v>
      </c>
    </row>
    <row r="395" spans="2:7" x14ac:dyDescent="0.35">
      <c r="B395">
        <v>393</v>
      </c>
      <c r="C395" s="141">
        <v>43961</v>
      </c>
      <c r="D395" t="s">
        <v>123</v>
      </c>
      <c r="E395" t="s">
        <v>127</v>
      </c>
      <c r="F395">
        <v>1</v>
      </c>
      <c r="G395">
        <v>153</v>
      </c>
    </row>
    <row r="396" spans="2:7" x14ac:dyDescent="0.35">
      <c r="B396">
        <v>394</v>
      </c>
      <c r="C396" s="141">
        <v>43961</v>
      </c>
      <c r="D396" t="s">
        <v>125</v>
      </c>
      <c r="E396" t="s">
        <v>128</v>
      </c>
      <c r="F396">
        <v>1</v>
      </c>
      <c r="G396">
        <v>771</v>
      </c>
    </row>
    <row r="397" spans="2:7" x14ac:dyDescent="0.35">
      <c r="B397">
        <v>395</v>
      </c>
      <c r="C397" s="141">
        <v>43961</v>
      </c>
      <c r="D397" t="s">
        <v>123</v>
      </c>
      <c r="E397" t="s">
        <v>129</v>
      </c>
      <c r="F397">
        <v>6</v>
      </c>
      <c r="G397">
        <v>1308</v>
      </c>
    </row>
    <row r="398" spans="2:7" x14ac:dyDescent="0.35">
      <c r="B398">
        <v>396</v>
      </c>
      <c r="C398" s="141">
        <v>43962</v>
      </c>
      <c r="D398" t="s">
        <v>125</v>
      </c>
      <c r="E398" t="s">
        <v>130</v>
      </c>
      <c r="F398">
        <v>1</v>
      </c>
      <c r="G398">
        <v>304</v>
      </c>
    </row>
    <row r="399" spans="2:7" x14ac:dyDescent="0.35">
      <c r="B399">
        <v>397</v>
      </c>
      <c r="C399" s="141">
        <v>43962</v>
      </c>
      <c r="D399" t="s">
        <v>123</v>
      </c>
      <c r="E399" t="s">
        <v>128</v>
      </c>
      <c r="F399">
        <v>1</v>
      </c>
      <c r="G399">
        <v>195</v>
      </c>
    </row>
    <row r="400" spans="2:7" x14ac:dyDescent="0.35">
      <c r="B400">
        <v>398</v>
      </c>
      <c r="C400" s="141">
        <v>43962</v>
      </c>
      <c r="D400" t="s">
        <v>125</v>
      </c>
      <c r="E400" t="s">
        <v>130</v>
      </c>
      <c r="F400">
        <v>1</v>
      </c>
      <c r="G400">
        <v>1008</v>
      </c>
    </row>
    <row r="401" spans="2:7" x14ac:dyDescent="0.35">
      <c r="B401">
        <v>399</v>
      </c>
      <c r="C401" s="141">
        <v>43963</v>
      </c>
      <c r="D401" t="s">
        <v>123</v>
      </c>
      <c r="E401" t="s">
        <v>127</v>
      </c>
      <c r="F401">
        <v>1</v>
      </c>
      <c r="G401">
        <v>97</v>
      </c>
    </row>
    <row r="402" spans="2:7" x14ac:dyDescent="0.35">
      <c r="B402">
        <v>400</v>
      </c>
      <c r="C402" s="141">
        <v>43963</v>
      </c>
      <c r="D402" t="s">
        <v>125</v>
      </c>
      <c r="E402" t="s">
        <v>128</v>
      </c>
      <c r="F402">
        <v>1</v>
      </c>
      <c r="G402">
        <v>569</v>
      </c>
    </row>
    <row r="403" spans="2:7" x14ac:dyDescent="0.35">
      <c r="B403">
        <v>401</v>
      </c>
      <c r="C403" s="141">
        <v>43963</v>
      </c>
      <c r="D403" t="s">
        <v>123</v>
      </c>
      <c r="E403" t="s">
        <v>127</v>
      </c>
      <c r="F403">
        <v>4</v>
      </c>
      <c r="G403">
        <v>1260</v>
      </c>
    </row>
    <row r="404" spans="2:7" x14ac:dyDescent="0.35">
      <c r="B404">
        <v>402</v>
      </c>
      <c r="C404" s="141">
        <v>43964</v>
      </c>
      <c r="D404" t="s">
        <v>124</v>
      </c>
      <c r="E404" t="s">
        <v>128</v>
      </c>
      <c r="F404">
        <v>7</v>
      </c>
      <c r="G404">
        <v>371</v>
      </c>
    </row>
    <row r="405" spans="2:7" x14ac:dyDescent="0.35">
      <c r="B405">
        <v>403</v>
      </c>
      <c r="C405" s="141">
        <v>43964</v>
      </c>
      <c r="D405" t="s">
        <v>126</v>
      </c>
      <c r="E405" t="s">
        <v>129</v>
      </c>
      <c r="F405">
        <v>3</v>
      </c>
      <c r="G405">
        <v>387</v>
      </c>
    </row>
    <row r="406" spans="2:7" x14ac:dyDescent="0.35">
      <c r="B406">
        <v>404</v>
      </c>
      <c r="C406" s="141">
        <v>43964</v>
      </c>
      <c r="D406" t="s">
        <v>124</v>
      </c>
      <c r="E406" t="s">
        <v>130</v>
      </c>
      <c r="F406">
        <v>9</v>
      </c>
      <c r="G406">
        <v>495</v>
      </c>
    </row>
    <row r="407" spans="2:7" x14ac:dyDescent="0.35">
      <c r="B407">
        <v>405</v>
      </c>
      <c r="C407" s="141">
        <v>43965</v>
      </c>
      <c r="D407" t="s">
        <v>126</v>
      </c>
      <c r="E407" t="s">
        <v>128</v>
      </c>
      <c r="F407">
        <v>3</v>
      </c>
      <c r="G407">
        <v>165</v>
      </c>
    </row>
    <row r="408" spans="2:7" x14ac:dyDescent="0.35">
      <c r="B408">
        <v>406</v>
      </c>
      <c r="C408" s="141">
        <v>43965</v>
      </c>
      <c r="D408" t="s">
        <v>124</v>
      </c>
      <c r="E408" t="s">
        <v>130</v>
      </c>
      <c r="F408">
        <v>2</v>
      </c>
      <c r="G408">
        <v>108</v>
      </c>
    </row>
    <row r="409" spans="2:7" x14ac:dyDescent="0.35">
      <c r="B409">
        <v>407</v>
      </c>
      <c r="C409" s="141">
        <v>43965</v>
      </c>
      <c r="D409" t="s">
        <v>126</v>
      </c>
      <c r="E409" t="s">
        <v>127</v>
      </c>
      <c r="F409">
        <v>1</v>
      </c>
      <c r="G409">
        <v>131</v>
      </c>
    </row>
    <row r="410" spans="2:7" x14ac:dyDescent="0.35">
      <c r="B410">
        <v>408</v>
      </c>
      <c r="C410" s="141">
        <v>43966</v>
      </c>
      <c r="D410" t="s">
        <v>124</v>
      </c>
      <c r="E410" t="s">
        <v>128</v>
      </c>
      <c r="F410">
        <v>2</v>
      </c>
      <c r="G410">
        <v>114</v>
      </c>
    </row>
    <row r="411" spans="2:7" x14ac:dyDescent="0.35">
      <c r="B411">
        <v>409</v>
      </c>
      <c r="C411" s="141">
        <v>43966</v>
      </c>
      <c r="D411" t="s">
        <v>126</v>
      </c>
      <c r="E411" t="s">
        <v>127</v>
      </c>
      <c r="F411">
        <v>1</v>
      </c>
      <c r="G411">
        <v>157</v>
      </c>
    </row>
    <row r="412" spans="2:7" x14ac:dyDescent="0.35">
      <c r="B412">
        <v>410</v>
      </c>
      <c r="C412" s="141">
        <v>43966</v>
      </c>
      <c r="D412" t="s">
        <v>124</v>
      </c>
      <c r="E412" t="s">
        <v>129</v>
      </c>
      <c r="F412">
        <v>1</v>
      </c>
      <c r="G412">
        <v>38</v>
      </c>
    </row>
    <row r="413" spans="2:7" x14ac:dyDescent="0.35">
      <c r="B413">
        <v>411</v>
      </c>
      <c r="C413" s="141">
        <v>43967</v>
      </c>
      <c r="D413" t="s">
        <v>125</v>
      </c>
      <c r="E413" t="s">
        <v>129</v>
      </c>
      <c r="F413">
        <v>1</v>
      </c>
      <c r="G413">
        <v>544</v>
      </c>
    </row>
    <row r="414" spans="2:7" x14ac:dyDescent="0.35">
      <c r="B414">
        <v>412</v>
      </c>
      <c r="C414" s="141">
        <v>43967</v>
      </c>
      <c r="D414" t="s">
        <v>123</v>
      </c>
      <c r="E414" t="s">
        <v>130</v>
      </c>
      <c r="F414">
        <v>4</v>
      </c>
      <c r="G414">
        <v>776</v>
      </c>
    </row>
    <row r="415" spans="2:7" x14ac:dyDescent="0.35">
      <c r="B415">
        <v>413</v>
      </c>
      <c r="C415" s="141">
        <v>43967</v>
      </c>
      <c r="D415" t="s">
        <v>125</v>
      </c>
      <c r="E415" t="s">
        <v>128</v>
      </c>
      <c r="F415">
        <v>1</v>
      </c>
      <c r="G415">
        <v>648</v>
      </c>
    </row>
    <row r="416" spans="2:7" x14ac:dyDescent="0.35">
      <c r="B416">
        <v>414</v>
      </c>
      <c r="C416" s="141">
        <v>43968</v>
      </c>
      <c r="D416" t="s">
        <v>123</v>
      </c>
      <c r="E416" t="s">
        <v>130</v>
      </c>
      <c r="F416">
        <v>1</v>
      </c>
      <c r="G416">
        <v>115</v>
      </c>
    </row>
    <row r="417" spans="2:7" x14ac:dyDescent="0.35">
      <c r="B417">
        <v>415</v>
      </c>
      <c r="C417" s="141">
        <v>43968</v>
      </c>
      <c r="D417" t="s">
        <v>125</v>
      </c>
      <c r="E417" t="s">
        <v>127</v>
      </c>
      <c r="F417">
        <v>2</v>
      </c>
      <c r="G417">
        <v>2474</v>
      </c>
    </row>
    <row r="418" spans="2:7" x14ac:dyDescent="0.35">
      <c r="B418">
        <v>416</v>
      </c>
      <c r="C418" s="141">
        <v>43968</v>
      </c>
      <c r="D418" t="s">
        <v>123</v>
      </c>
      <c r="E418" t="s">
        <v>128</v>
      </c>
      <c r="F418">
        <v>6</v>
      </c>
      <c r="G418">
        <v>1116</v>
      </c>
    </row>
    <row r="419" spans="2:7" x14ac:dyDescent="0.35">
      <c r="B419">
        <v>417</v>
      </c>
      <c r="C419" s="141">
        <v>43969</v>
      </c>
      <c r="D419" t="s">
        <v>125</v>
      </c>
      <c r="E419" t="s">
        <v>127</v>
      </c>
      <c r="F419">
        <v>1</v>
      </c>
      <c r="G419">
        <v>735</v>
      </c>
    </row>
    <row r="420" spans="2:7" x14ac:dyDescent="0.35">
      <c r="B420">
        <v>418</v>
      </c>
      <c r="C420" s="141">
        <v>43969</v>
      </c>
      <c r="D420" t="s">
        <v>123</v>
      </c>
      <c r="E420" t="s">
        <v>129</v>
      </c>
      <c r="F420">
        <v>3</v>
      </c>
      <c r="G420">
        <v>408</v>
      </c>
    </row>
    <row r="421" spans="2:7" x14ac:dyDescent="0.35">
      <c r="B421">
        <v>419</v>
      </c>
      <c r="C421" s="141">
        <v>43969</v>
      </c>
      <c r="D421" t="s">
        <v>125</v>
      </c>
      <c r="E421" t="s">
        <v>130</v>
      </c>
      <c r="F421">
        <v>1</v>
      </c>
      <c r="G421">
        <v>523</v>
      </c>
    </row>
    <row r="422" spans="2:7" x14ac:dyDescent="0.35">
      <c r="B422">
        <v>420</v>
      </c>
      <c r="C422" s="141">
        <v>43970</v>
      </c>
      <c r="D422" t="s">
        <v>126</v>
      </c>
      <c r="E422" t="s">
        <v>130</v>
      </c>
      <c r="F422">
        <v>2</v>
      </c>
      <c r="G422">
        <v>298</v>
      </c>
    </row>
    <row r="423" spans="2:7" x14ac:dyDescent="0.35">
      <c r="B423">
        <v>421</v>
      </c>
      <c r="C423" s="141">
        <v>43970</v>
      </c>
      <c r="D423" t="s">
        <v>124</v>
      </c>
      <c r="E423" t="s">
        <v>128</v>
      </c>
      <c r="F423">
        <v>1</v>
      </c>
      <c r="G423">
        <v>32</v>
      </c>
    </row>
    <row r="424" spans="2:7" x14ac:dyDescent="0.35">
      <c r="B424">
        <v>422</v>
      </c>
      <c r="C424" s="141">
        <v>43970</v>
      </c>
      <c r="D424" t="s">
        <v>126</v>
      </c>
      <c r="E424" t="s">
        <v>130</v>
      </c>
      <c r="F424">
        <v>1</v>
      </c>
      <c r="G424">
        <v>68</v>
      </c>
    </row>
    <row r="425" spans="2:7" x14ac:dyDescent="0.35">
      <c r="B425">
        <v>423</v>
      </c>
      <c r="C425" s="141">
        <v>43971</v>
      </c>
      <c r="D425" t="s">
        <v>124</v>
      </c>
      <c r="E425" t="s">
        <v>127</v>
      </c>
      <c r="F425">
        <v>7</v>
      </c>
      <c r="G425">
        <v>294</v>
      </c>
    </row>
    <row r="426" spans="2:7" x14ac:dyDescent="0.35">
      <c r="B426">
        <v>424</v>
      </c>
      <c r="C426" s="141">
        <v>43971</v>
      </c>
      <c r="D426" t="s">
        <v>126</v>
      </c>
      <c r="E426" t="s">
        <v>128</v>
      </c>
      <c r="F426">
        <v>2</v>
      </c>
      <c r="G426">
        <v>338</v>
      </c>
    </row>
    <row r="427" spans="2:7" x14ac:dyDescent="0.35">
      <c r="B427">
        <v>425</v>
      </c>
      <c r="C427" s="141">
        <v>43971</v>
      </c>
      <c r="D427" t="s">
        <v>124</v>
      </c>
      <c r="E427" t="s">
        <v>127</v>
      </c>
      <c r="F427">
        <v>5</v>
      </c>
      <c r="G427">
        <v>245</v>
      </c>
    </row>
    <row r="428" spans="2:7" x14ac:dyDescent="0.35">
      <c r="B428">
        <v>426</v>
      </c>
      <c r="C428" s="141">
        <v>43972</v>
      </c>
      <c r="D428" t="s">
        <v>126</v>
      </c>
      <c r="E428" t="s">
        <v>129</v>
      </c>
      <c r="F428">
        <v>2</v>
      </c>
      <c r="G428">
        <v>306</v>
      </c>
    </row>
    <row r="429" spans="2:7" x14ac:dyDescent="0.35">
      <c r="B429">
        <v>427</v>
      </c>
      <c r="C429" s="141">
        <v>43972</v>
      </c>
      <c r="D429" t="s">
        <v>124</v>
      </c>
      <c r="E429" t="s">
        <v>130</v>
      </c>
      <c r="F429">
        <v>5</v>
      </c>
      <c r="G429">
        <v>160</v>
      </c>
    </row>
    <row r="430" spans="2:7" x14ac:dyDescent="0.35">
      <c r="B430">
        <v>428</v>
      </c>
      <c r="C430" s="141">
        <v>43972</v>
      </c>
      <c r="D430" t="s">
        <v>126</v>
      </c>
      <c r="E430" t="s">
        <v>127</v>
      </c>
      <c r="F430">
        <v>1</v>
      </c>
      <c r="G430">
        <v>134</v>
      </c>
    </row>
    <row r="431" spans="2:7" x14ac:dyDescent="0.35">
      <c r="B431">
        <v>429</v>
      </c>
      <c r="C431" s="141">
        <v>43973</v>
      </c>
      <c r="D431" t="s">
        <v>123</v>
      </c>
      <c r="E431" t="s">
        <v>128</v>
      </c>
      <c r="F431">
        <v>8</v>
      </c>
      <c r="G431">
        <v>2768</v>
      </c>
    </row>
    <row r="432" spans="2:7" x14ac:dyDescent="0.35">
      <c r="B432">
        <v>430</v>
      </c>
      <c r="C432" s="141">
        <v>43973</v>
      </c>
      <c r="D432" t="s">
        <v>125</v>
      </c>
      <c r="E432" t="s">
        <v>130</v>
      </c>
      <c r="F432">
        <v>1</v>
      </c>
      <c r="G432">
        <v>179</v>
      </c>
    </row>
    <row r="433" spans="2:7" x14ac:dyDescent="0.35">
      <c r="B433">
        <v>431</v>
      </c>
      <c r="C433" s="141">
        <v>43973</v>
      </c>
      <c r="D433" t="s">
        <v>123</v>
      </c>
      <c r="E433" t="s">
        <v>127</v>
      </c>
      <c r="F433">
        <v>4</v>
      </c>
      <c r="G433">
        <v>640</v>
      </c>
    </row>
    <row r="434" spans="2:7" x14ac:dyDescent="0.35">
      <c r="B434">
        <v>432</v>
      </c>
      <c r="C434" s="141">
        <v>43974</v>
      </c>
      <c r="D434" t="s">
        <v>125</v>
      </c>
      <c r="E434" t="s">
        <v>128</v>
      </c>
      <c r="F434">
        <v>2</v>
      </c>
      <c r="G434">
        <v>952</v>
      </c>
    </row>
    <row r="435" spans="2:7" x14ac:dyDescent="0.35">
      <c r="B435">
        <v>433</v>
      </c>
      <c r="C435" s="141">
        <v>43974</v>
      </c>
      <c r="D435" t="s">
        <v>123</v>
      </c>
      <c r="E435" t="s">
        <v>127</v>
      </c>
      <c r="F435">
        <v>3</v>
      </c>
      <c r="G435">
        <v>288</v>
      </c>
    </row>
    <row r="436" spans="2:7" x14ac:dyDescent="0.35">
      <c r="B436">
        <v>434</v>
      </c>
      <c r="C436" s="141">
        <v>43974</v>
      </c>
      <c r="D436" t="s">
        <v>125</v>
      </c>
      <c r="E436" t="s">
        <v>129</v>
      </c>
      <c r="F436">
        <v>2</v>
      </c>
      <c r="G436">
        <v>374</v>
      </c>
    </row>
    <row r="437" spans="2:7" x14ac:dyDescent="0.35">
      <c r="B437">
        <v>435</v>
      </c>
      <c r="C437" s="141">
        <v>43975</v>
      </c>
      <c r="D437" t="s">
        <v>123</v>
      </c>
      <c r="E437" t="s">
        <v>130</v>
      </c>
      <c r="F437">
        <v>4</v>
      </c>
      <c r="G437">
        <v>908</v>
      </c>
    </row>
    <row r="438" spans="2:7" x14ac:dyDescent="0.35">
      <c r="B438">
        <v>436</v>
      </c>
      <c r="C438" s="141">
        <v>43975</v>
      </c>
      <c r="D438" t="s">
        <v>125</v>
      </c>
      <c r="E438" t="s">
        <v>127</v>
      </c>
      <c r="F438">
        <v>1</v>
      </c>
      <c r="G438">
        <v>269</v>
      </c>
    </row>
    <row r="439" spans="2:7" x14ac:dyDescent="0.35">
      <c r="B439">
        <v>437</v>
      </c>
      <c r="C439" s="141">
        <v>43975</v>
      </c>
      <c r="D439" t="s">
        <v>123</v>
      </c>
      <c r="E439" t="s">
        <v>128</v>
      </c>
      <c r="F439">
        <v>2</v>
      </c>
      <c r="G439">
        <v>632</v>
      </c>
    </row>
    <row r="440" spans="2:7" x14ac:dyDescent="0.35">
      <c r="B440">
        <v>438</v>
      </c>
      <c r="C440" s="141">
        <v>43976</v>
      </c>
      <c r="D440" t="s">
        <v>124</v>
      </c>
      <c r="E440" t="s">
        <v>130</v>
      </c>
      <c r="F440">
        <v>2</v>
      </c>
      <c r="G440">
        <v>118</v>
      </c>
    </row>
    <row r="441" spans="2:7" x14ac:dyDescent="0.35">
      <c r="B441">
        <v>439</v>
      </c>
      <c r="C441" s="141">
        <v>43976</v>
      </c>
      <c r="D441" t="s">
        <v>126</v>
      </c>
      <c r="E441" t="s">
        <v>127</v>
      </c>
      <c r="F441">
        <v>3</v>
      </c>
      <c r="G441">
        <v>453</v>
      </c>
    </row>
    <row r="442" spans="2:7" x14ac:dyDescent="0.35">
      <c r="B442">
        <v>440</v>
      </c>
      <c r="C442" s="141">
        <v>43976</v>
      </c>
      <c r="D442" t="s">
        <v>124</v>
      </c>
      <c r="E442" t="s">
        <v>128</v>
      </c>
      <c r="F442">
        <v>1</v>
      </c>
      <c r="G442">
        <v>59</v>
      </c>
    </row>
    <row r="443" spans="2:7" x14ac:dyDescent="0.35">
      <c r="B443">
        <v>441</v>
      </c>
      <c r="C443" s="141">
        <v>43977</v>
      </c>
      <c r="D443" t="s">
        <v>126</v>
      </c>
      <c r="E443" t="s">
        <v>127</v>
      </c>
      <c r="F443">
        <v>2</v>
      </c>
      <c r="G443">
        <v>226</v>
      </c>
    </row>
    <row r="444" spans="2:7" x14ac:dyDescent="0.35">
      <c r="B444">
        <v>442</v>
      </c>
      <c r="C444" s="141">
        <v>43977</v>
      </c>
      <c r="D444" t="s">
        <v>124</v>
      </c>
      <c r="E444" t="s">
        <v>129</v>
      </c>
      <c r="F444">
        <v>1</v>
      </c>
      <c r="G444">
        <v>50</v>
      </c>
    </row>
    <row r="445" spans="2:7" x14ac:dyDescent="0.35">
      <c r="B445">
        <v>443</v>
      </c>
      <c r="C445" s="141">
        <v>43977</v>
      </c>
      <c r="D445" t="s">
        <v>126</v>
      </c>
      <c r="E445" t="s">
        <v>130</v>
      </c>
      <c r="F445">
        <v>2</v>
      </c>
      <c r="G445">
        <v>68</v>
      </c>
    </row>
    <row r="446" spans="2:7" x14ac:dyDescent="0.35">
      <c r="B446">
        <v>444</v>
      </c>
      <c r="C446" s="141">
        <v>43978</v>
      </c>
      <c r="D446" t="s">
        <v>124</v>
      </c>
      <c r="E446" t="s">
        <v>127</v>
      </c>
      <c r="F446">
        <v>3</v>
      </c>
      <c r="G446">
        <v>138</v>
      </c>
    </row>
    <row r="447" spans="2:7" x14ac:dyDescent="0.35">
      <c r="B447">
        <v>445</v>
      </c>
      <c r="C447" s="141">
        <v>43978</v>
      </c>
      <c r="D447" t="s">
        <v>126</v>
      </c>
      <c r="E447" t="s">
        <v>128</v>
      </c>
      <c r="F447">
        <v>1</v>
      </c>
      <c r="G447">
        <v>179</v>
      </c>
    </row>
    <row r="448" spans="2:7" x14ac:dyDescent="0.35">
      <c r="B448">
        <v>446</v>
      </c>
      <c r="C448" s="141">
        <v>43978</v>
      </c>
      <c r="D448" t="s">
        <v>124</v>
      </c>
      <c r="E448" t="s">
        <v>129</v>
      </c>
      <c r="F448">
        <v>1</v>
      </c>
      <c r="G448">
        <v>44</v>
      </c>
    </row>
    <row r="449" spans="2:7" x14ac:dyDescent="0.35">
      <c r="B449">
        <v>447</v>
      </c>
      <c r="C449" s="141">
        <v>43979</v>
      </c>
      <c r="D449" t="s">
        <v>125</v>
      </c>
      <c r="E449" t="s">
        <v>127</v>
      </c>
      <c r="F449">
        <v>1</v>
      </c>
      <c r="G449">
        <v>260</v>
      </c>
    </row>
    <row r="450" spans="2:7" x14ac:dyDescent="0.35">
      <c r="B450">
        <v>448</v>
      </c>
      <c r="C450" s="141">
        <v>43979</v>
      </c>
      <c r="D450" t="s">
        <v>123</v>
      </c>
      <c r="E450" t="s">
        <v>128</v>
      </c>
      <c r="F450">
        <v>5</v>
      </c>
      <c r="G450">
        <v>1215</v>
      </c>
    </row>
    <row r="451" spans="2:7" x14ac:dyDescent="0.35">
      <c r="B451">
        <v>449</v>
      </c>
      <c r="C451" s="141">
        <v>43979</v>
      </c>
      <c r="D451" t="s">
        <v>125</v>
      </c>
      <c r="E451" t="s">
        <v>127</v>
      </c>
      <c r="F451">
        <v>1</v>
      </c>
      <c r="G451">
        <v>288</v>
      </c>
    </row>
    <row r="452" spans="2:7" x14ac:dyDescent="0.35">
      <c r="B452">
        <v>450</v>
      </c>
      <c r="C452" s="141">
        <v>43980</v>
      </c>
      <c r="D452" t="s">
        <v>123</v>
      </c>
      <c r="E452" t="s">
        <v>129</v>
      </c>
      <c r="F452">
        <v>3</v>
      </c>
      <c r="G452">
        <v>675</v>
      </c>
    </row>
    <row r="453" spans="2:7" x14ac:dyDescent="0.35">
      <c r="B453">
        <v>451</v>
      </c>
      <c r="C453" s="141">
        <v>43980</v>
      </c>
      <c r="D453" t="s">
        <v>125</v>
      </c>
      <c r="E453" t="s">
        <v>130</v>
      </c>
      <c r="F453">
        <v>1</v>
      </c>
      <c r="G453">
        <v>238</v>
      </c>
    </row>
    <row r="454" spans="2:7" x14ac:dyDescent="0.35">
      <c r="B454">
        <v>452</v>
      </c>
      <c r="C454" s="141">
        <v>43980</v>
      </c>
      <c r="D454" t="s">
        <v>123</v>
      </c>
      <c r="E454" t="s">
        <v>127</v>
      </c>
      <c r="F454">
        <v>6</v>
      </c>
      <c r="G454">
        <v>1422</v>
      </c>
    </row>
    <row r="455" spans="2:7" x14ac:dyDescent="0.35">
      <c r="B455">
        <v>453</v>
      </c>
      <c r="C455" s="141">
        <v>43981</v>
      </c>
      <c r="D455" t="s">
        <v>125</v>
      </c>
      <c r="E455" t="s">
        <v>128</v>
      </c>
      <c r="F455">
        <v>1</v>
      </c>
      <c r="G455">
        <v>1110</v>
      </c>
    </row>
    <row r="456" spans="2:7" x14ac:dyDescent="0.35">
      <c r="B456">
        <v>454</v>
      </c>
      <c r="C456" s="141">
        <v>43981</v>
      </c>
      <c r="D456" t="s">
        <v>123</v>
      </c>
      <c r="E456" t="s">
        <v>129</v>
      </c>
      <c r="F456">
        <v>7</v>
      </c>
      <c r="G456">
        <v>756</v>
      </c>
    </row>
    <row r="457" spans="2:7" x14ac:dyDescent="0.35">
      <c r="B457">
        <v>455</v>
      </c>
      <c r="C457" s="141">
        <v>43981</v>
      </c>
      <c r="D457" t="s">
        <v>125</v>
      </c>
      <c r="E457" t="s">
        <v>130</v>
      </c>
      <c r="F457">
        <v>1</v>
      </c>
      <c r="G457">
        <v>274</v>
      </c>
    </row>
    <row r="458" spans="2:7" x14ac:dyDescent="0.35">
      <c r="B458">
        <v>456</v>
      </c>
      <c r="C458" s="141">
        <v>43982</v>
      </c>
      <c r="D458" t="s">
        <v>126</v>
      </c>
      <c r="E458" t="s">
        <v>128</v>
      </c>
      <c r="F458">
        <v>2</v>
      </c>
      <c r="G458">
        <v>130</v>
      </c>
    </row>
    <row r="459" spans="2:7" x14ac:dyDescent="0.35">
      <c r="B459">
        <v>457</v>
      </c>
      <c r="C459" s="141">
        <v>43982</v>
      </c>
      <c r="D459" t="s">
        <v>124</v>
      </c>
      <c r="E459" t="s">
        <v>127</v>
      </c>
      <c r="F459">
        <v>1</v>
      </c>
      <c r="G459">
        <v>62</v>
      </c>
    </row>
    <row r="460" spans="2:7" x14ac:dyDescent="0.35">
      <c r="B460">
        <v>458</v>
      </c>
      <c r="C460" s="141">
        <v>43982</v>
      </c>
      <c r="D460" t="s">
        <v>126</v>
      </c>
      <c r="E460" t="s">
        <v>129</v>
      </c>
      <c r="F460">
        <v>3</v>
      </c>
      <c r="G460">
        <v>588</v>
      </c>
    </row>
    <row r="461" spans="2:7" x14ac:dyDescent="0.35">
      <c r="B461">
        <v>459</v>
      </c>
      <c r="C461" s="141">
        <v>43983</v>
      </c>
      <c r="D461" t="s">
        <v>124</v>
      </c>
      <c r="E461" t="s">
        <v>130</v>
      </c>
      <c r="F461">
        <v>1</v>
      </c>
      <c r="G461">
        <v>55</v>
      </c>
    </row>
    <row r="462" spans="2:7" x14ac:dyDescent="0.35">
      <c r="B462">
        <v>460</v>
      </c>
      <c r="C462" s="141">
        <v>43983</v>
      </c>
      <c r="D462" t="s">
        <v>126</v>
      </c>
      <c r="E462" t="s">
        <v>127</v>
      </c>
      <c r="F462">
        <v>1</v>
      </c>
      <c r="G462">
        <v>143</v>
      </c>
    </row>
    <row r="463" spans="2:7" x14ac:dyDescent="0.35">
      <c r="B463">
        <v>461</v>
      </c>
      <c r="C463" s="141">
        <v>43983</v>
      </c>
      <c r="D463" t="s">
        <v>124</v>
      </c>
      <c r="E463" t="s">
        <v>128</v>
      </c>
      <c r="F463">
        <v>3</v>
      </c>
      <c r="G463">
        <v>192</v>
      </c>
    </row>
    <row r="464" spans="2:7" x14ac:dyDescent="0.35">
      <c r="B464">
        <v>462</v>
      </c>
      <c r="C464" s="141">
        <v>43984</v>
      </c>
      <c r="D464" t="s">
        <v>126</v>
      </c>
      <c r="E464" t="s">
        <v>129</v>
      </c>
      <c r="F464">
        <v>2</v>
      </c>
      <c r="G464">
        <v>390</v>
      </c>
    </row>
    <row r="465" spans="2:7" x14ac:dyDescent="0.35">
      <c r="B465">
        <v>463</v>
      </c>
      <c r="C465" s="141">
        <v>43984</v>
      </c>
      <c r="D465" t="s">
        <v>124</v>
      </c>
      <c r="E465" t="s">
        <v>130</v>
      </c>
      <c r="F465">
        <v>6</v>
      </c>
      <c r="G465">
        <v>306</v>
      </c>
    </row>
    <row r="466" spans="2:7" x14ac:dyDescent="0.35">
      <c r="B466">
        <v>464</v>
      </c>
      <c r="C466" s="141">
        <v>43984</v>
      </c>
      <c r="D466" t="s">
        <v>126</v>
      </c>
      <c r="E466" t="s">
        <v>128</v>
      </c>
      <c r="F466">
        <v>2</v>
      </c>
      <c r="G466">
        <v>196</v>
      </c>
    </row>
    <row r="467" spans="2:7" x14ac:dyDescent="0.35">
      <c r="B467">
        <v>465</v>
      </c>
      <c r="C467" s="141">
        <v>43985</v>
      </c>
      <c r="D467" t="s">
        <v>123</v>
      </c>
      <c r="E467" t="s">
        <v>127</v>
      </c>
      <c r="F467">
        <v>2</v>
      </c>
      <c r="G467">
        <v>322</v>
      </c>
    </row>
    <row r="468" spans="2:7" x14ac:dyDescent="0.35">
      <c r="B468">
        <v>466</v>
      </c>
      <c r="C468" s="141">
        <v>43985</v>
      </c>
      <c r="D468" t="s">
        <v>125</v>
      </c>
      <c r="E468" t="s">
        <v>129</v>
      </c>
      <c r="F468">
        <v>2</v>
      </c>
      <c r="G468">
        <v>1034</v>
      </c>
    </row>
    <row r="469" spans="2:7" x14ac:dyDescent="0.35">
      <c r="B469">
        <v>467</v>
      </c>
      <c r="C469" s="141">
        <v>43985</v>
      </c>
      <c r="D469" t="s">
        <v>123</v>
      </c>
      <c r="E469" t="s">
        <v>130</v>
      </c>
      <c r="F469">
        <v>1</v>
      </c>
      <c r="G469">
        <v>87</v>
      </c>
    </row>
    <row r="470" spans="2:7" x14ac:dyDescent="0.35">
      <c r="B470">
        <v>468</v>
      </c>
      <c r="C470" s="141">
        <v>43986</v>
      </c>
      <c r="D470" t="s">
        <v>125</v>
      </c>
      <c r="E470" t="s">
        <v>127</v>
      </c>
      <c r="F470">
        <v>1</v>
      </c>
      <c r="G470">
        <v>383</v>
      </c>
    </row>
    <row r="471" spans="2:7" x14ac:dyDescent="0.35">
      <c r="B471">
        <v>469</v>
      </c>
      <c r="C471" s="141">
        <v>43986</v>
      </c>
      <c r="D471" t="s">
        <v>123</v>
      </c>
      <c r="E471" t="s">
        <v>128</v>
      </c>
      <c r="F471">
        <v>3</v>
      </c>
      <c r="G471">
        <v>438</v>
      </c>
    </row>
    <row r="472" spans="2:7" x14ac:dyDescent="0.35">
      <c r="B472">
        <v>470</v>
      </c>
      <c r="C472" s="141">
        <v>43986</v>
      </c>
      <c r="D472" t="s">
        <v>125</v>
      </c>
      <c r="E472" t="s">
        <v>129</v>
      </c>
      <c r="F472">
        <v>1</v>
      </c>
      <c r="G472">
        <v>1086</v>
      </c>
    </row>
    <row r="473" spans="2:7" x14ac:dyDescent="0.35">
      <c r="B473">
        <v>471</v>
      </c>
      <c r="C473" s="141">
        <v>43987</v>
      </c>
      <c r="D473" t="s">
        <v>123</v>
      </c>
      <c r="E473" t="s">
        <v>130</v>
      </c>
      <c r="F473">
        <v>6</v>
      </c>
      <c r="G473">
        <v>732</v>
      </c>
    </row>
    <row r="474" spans="2:7" x14ac:dyDescent="0.35">
      <c r="B474">
        <v>472</v>
      </c>
      <c r="C474" s="141">
        <v>43987</v>
      </c>
      <c r="D474" t="s">
        <v>125</v>
      </c>
      <c r="E474" t="s">
        <v>128</v>
      </c>
      <c r="F474">
        <v>2</v>
      </c>
      <c r="G474">
        <v>1180</v>
      </c>
    </row>
    <row r="475" spans="2:7" x14ac:dyDescent="0.35">
      <c r="B475">
        <v>473</v>
      </c>
      <c r="C475" s="141">
        <v>43987</v>
      </c>
      <c r="D475" t="s">
        <v>123</v>
      </c>
      <c r="E475" t="s">
        <v>130</v>
      </c>
      <c r="F475">
        <v>1</v>
      </c>
      <c r="G475">
        <v>159</v>
      </c>
    </row>
    <row r="476" spans="2:7" x14ac:dyDescent="0.35">
      <c r="B476">
        <v>474</v>
      </c>
      <c r="C476" s="141">
        <v>43988</v>
      </c>
      <c r="D476" t="s">
        <v>124</v>
      </c>
      <c r="E476" t="s">
        <v>129</v>
      </c>
      <c r="F476">
        <v>3</v>
      </c>
      <c r="G476">
        <v>153</v>
      </c>
    </row>
    <row r="477" spans="2:7" x14ac:dyDescent="0.35">
      <c r="B477">
        <v>475</v>
      </c>
      <c r="C477" s="141">
        <v>43988</v>
      </c>
      <c r="D477" t="s">
        <v>126</v>
      </c>
      <c r="E477" t="s">
        <v>130</v>
      </c>
      <c r="F477">
        <v>1</v>
      </c>
      <c r="G477">
        <v>138</v>
      </c>
    </row>
    <row r="478" spans="2:7" x14ac:dyDescent="0.35">
      <c r="B478">
        <v>476</v>
      </c>
      <c r="C478" s="141">
        <v>43988</v>
      </c>
      <c r="D478" t="s">
        <v>124</v>
      </c>
      <c r="E478" t="s">
        <v>127</v>
      </c>
      <c r="F478">
        <v>2</v>
      </c>
      <c r="G478">
        <v>128</v>
      </c>
    </row>
    <row r="479" spans="2:7" x14ac:dyDescent="0.35">
      <c r="B479">
        <v>477</v>
      </c>
      <c r="C479" s="141">
        <v>43989</v>
      </c>
      <c r="D479" t="s">
        <v>126</v>
      </c>
      <c r="E479" t="s">
        <v>128</v>
      </c>
      <c r="F479">
        <v>2</v>
      </c>
      <c r="G479">
        <v>188</v>
      </c>
    </row>
    <row r="480" spans="2:7" x14ac:dyDescent="0.35">
      <c r="B480">
        <v>478</v>
      </c>
      <c r="C480" s="141">
        <v>43989</v>
      </c>
      <c r="D480" t="s">
        <v>124</v>
      </c>
      <c r="E480" t="s">
        <v>129</v>
      </c>
      <c r="F480">
        <v>1</v>
      </c>
      <c r="G480">
        <v>44</v>
      </c>
    </row>
    <row r="481" spans="2:7" x14ac:dyDescent="0.35">
      <c r="B481">
        <v>479</v>
      </c>
      <c r="C481" s="141">
        <v>43989</v>
      </c>
      <c r="D481" t="s">
        <v>126</v>
      </c>
      <c r="E481" t="s">
        <v>130</v>
      </c>
      <c r="F481">
        <v>1</v>
      </c>
      <c r="G481">
        <v>159</v>
      </c>
    </row>
    <row r="482" spans="2:7" x14ac:dyDescent="0.35">
      <c r="B482">
        <v>480</v>
      </c>
      <c r="C482" s="141">
        <v>43990</v>
      </c>
      <c r="D482" t="s">
        <v>124</v>
      </c>
      <c r="E482" t="s">
        <v>128</v>
      </c>
      <c r="F482">
        <v>1</v>
      </c>
      <c r="G482">
        <v>62</v>
      </c>
    </row>
    <row r="483" spans="2:7" x14ac:dyDescent="0.35">
      <c r="B483">
        <v>481</v>
      </c>
      <c r="C483" s="141">
        <v>43990</v>
      </c>
      <c r="D483" t="s">
        <v>126</v>
      </c>
      <c r="E483" t="s">
        <v>130</v>
      </c>
      <c r="F483">
        <v>1</v>
      </c>
      <c r="G483">
        <v>153</v>
      </c>
    </row>
    <row r="484" spans="2:7" x14ac:dyDescent="0.35">
      <c r="B484">
        <v>482</v>
      </c>
      <c r="C484" s="141">
        <v>43990</v>
      </c>
      <c r="D484" t="s">
        <v>124</v>
      </c>
      <c r="E484" t="s">
        <v>127</v>
      </c>
      <c r="F484">
        <v>5</v>
      </c>
      <c r="G484">
        <v>265</v>
      </c>
    </row>
    <row r="485" spans="2:7" x14ac:dyDescent="0.35">
      <c r="B485">
        <v>483</v>
      </c>
      <c r="C485" s="141">
        <v>43991</v>
      </c>
      <c r="D485" t="s">
        <v>125</v>
      </c>
      <c r="E485" t="s">
        <v>130</v>
      </c>
      <c r="F485">
        <v>1</v>
      </c>
      <c r="G485">
        <v>622</v>
      </c>
    </row>
    <row r="486" spans="2:7" x14ac:dyDescent="0.35">
      <c r="B486">
        <v>484</v>
      </c>
      <c r="C486" s="141">
        <v>43991</v>
      </c>
      <c r="D486" t="s">
        <v>123</v>
      </c>
      <c r="E486" t="s">
        <v>127</v>
      </c>
      <c r="F486">
        <v>4</v>
      </c>
      <c r="G486">
        <v>600</v>
      </c>
    </row>
    <row r="487" spans="2:7" x14ac:dyDescent="0.35">
      <c r="B487">
        <v>485</v>
      </c>
      <c r="C487" s="141">
        <v>43991</v>
      </c>
      <c r="D487" t="s">
        <v>125</v>
      </c>
      <c r="E487" t="s">
        <v>128</v>
      </c>
      <c r="F487">
        <v>1</v>
      </c>
      <c r="G487">
        <v>707</v>
      </c>
    </row>
    <row r="488" spans="2:7" x14ac:dyDescent="0.35">
      <c r="B488">
        <v>486</v>
      </c>
      <c r="C488" s="141">
        <v>43992</v>
      </c>
      <c r="D488" t="s">
        <v>123</v>
      </c>
      <c r="E488" t="s">
        <v>129</v>
      </c>
      <c r="F488">
        <v>1</v>
      </c>
      <c r="G488">
        <v>198</v>
      </c>
    </row>
    <row r="489" spans="2:7" x14ac:dyDescent="0.35">
      <c r="B489">
        <v>487</v>
      </c>
      <c r="C489" s="141">
        <v>43992</v>
      </c>
      <c r="D489" t="s">
        <v>125</v>
      </c>
      <c r="E489" t="s">
        <v>130</v>
      </c>
      <c r="F489">
        <v>1</v>
      </c>
      <c r="G489">
        <v>291</v>
      </c>
    </row>
    <row r="490" spans="2:7" x14ac:dyDescent="0.35">
      <c r="B490">
        <v>488</v>
      </c>
      <c r="C490" s="141">
        <v>43992</v>
      </c>
      <c r="D490" t="s">
        <v>123</v>
      </c>
      <c r="E490" t="s">
        <v>128</v>
      </c>
      <c r="F490">
        <v>1</v>
      </c>
      <c r="G490">
        <v>209</v>
      </c>
    </row>
    <row r="491" spans="2:7" x14ac:dyDescent="0.35">
      <c r="B491">
        <v>489</v>
      </c>
      <c r="C491" s="141">
        <v>43993</v>
      </c>
      <c r="D491" t="s">
        <v>125</v>
      </c>
      <c r="E491" t="s">
        <v>130</v>
      </c>
      <c r="F491">
        <v>2</v>
      </c>
      <c r="G491">
        <v>1862</v>
      </c>
    </row>
    <row r="492" spans="2:7" x14ac:dyDescent="0.35">
      <c r="B492">
        <v>490</v>
      </c>
      <c r="C492" s="141">
        <v>43993</v>
      </c>
      <c r="D492" t="s">
        <v>123</v>
      </c>
      <c r="E492" t="s">
        <v>127</v>
      </c>
      <c r="F492">
        <v>1</v>
      </c>
      <c r="G492">
        <v>301</v>
      </c>
    </row>
    <row r="493" spans="2:7" x14ac:dyDescent="0.35">
      <c r="B493">
        <v>491</v>
      </c>
      <c r="C493" s="141">
        <v>43993</v>
      </c>
      <c r="D493" t="s">
        <v>125</v>
      </c>
      <c r="E493" t="s">
        <v>128</v>
      </c>
      <c r="F493">
        <v>1</v>
      </c>
      <c r="G493">
        <v>390</v>
      </c>
    </row>
    <row r="494" spans="2:7" x14ac:dyDescent="0.35">
      <c r="B494">
        <v>492</v>
      </c>
      <c r="C494" s="141">
        <v>43994</v>
      </c>
      <c r="D494" t="s">
        <v>126</v>
      </c>
      <c r="E494" t="s">
        <v>127</v>
      </c>
      <c r="F494">
        <v>2</v>
      </c>
      <c r="G494">
        <v>312</v>
      </c>
    </row>
    <row r="495" spans="2:7" x14ac:dyDescent="0.35">
      <c r="B495">
        <v>493</v>
      </c>
      <c r="C495" s="141">
        <v>43994</v>
      </c>
      <c r="D495" t="s">
        <v>124</v>
      </c>
      <c r="E495" t="s">
        <v>128</v>
      </c>
      <c r="F495">
        <v>1</v>
      </c>
      <c r="G495">
        <v>38</v>
      </c>
    </row>
    <row r="496" spans="2:7" x14ac:dyDescent="0.35">
      <c r="B496">
        <v>494</v>
      </c>
      <c r="C496" s="141">
        <v>43994</v>
      </c>
      <c r="D496" t="s">
        <v>126</v>
      </c>
      <c r="E496" t="s">
        <v>129</v>
      </c>
      <c r="F496">
        <v>2</v>
      </c>
      <c r="G496">
        <v>130</v>
      </c>
    </row>
    <row r="497" spans="2:7" x14ac:dyDescent="0.35">
      <c r="B497">
        <v>495</v>
      </c>
      <c r="C497" s="141">
        <v>43995</v>
      </c>
      <c r="D497" t="s">
        <v>124</v>
      </c>
      <c r="E497" t="s">
        <v>130</v>
      </c>
      <c r="F497">
        <v>4</v>
      </c>
      <c r="G497">
        <v>140</v>
      </c>
    </row>
    <row r="498" spans="2:7" x14ac:dyDescent="0.35">
      <c r="B498">
        <v>496</v>
      </c>
      <c r="C498" s="141">
        <v>43995</v>
      </c>
      <c r="D498" t="s">
        <v>126</v>
      </c>
      <c r="E498" t="s">
        <v>128</v>
      </c>
      <c r="F498">
        <v>1</v>
      </c>
      <c r="G498">
        <v>112</v>
      </c>
    </row>
    <row r="499" spans="2:7" x14ac:dyDescent="0.35">
      <c r="B499">
        <v>497</v>
      </c>
      <c r="C499" s="141">
        <v>43995</v>
      </c>
      <c r="D499" t="s">
        <v>124</v>
      </c>
      <c r="E499" t="s">
        <v>130</v>
      </c>
      <c r="F499">
        <v>2</v>
      </c>
      <c r="G499">
        <v>104</v>
      </c>
    </row>
    <row r="500" spans="2:7" x14ac:dyDescent="0.35">
      <c r="B500">
        <v>498</v>
      </c>
      <c r="C500" s="141">
        <v>43996</v>
      </c>
      <c r="D500" t="s">
        <v>126</v>
      </c>
      <c r="E500" t="s">
        <v>127</v>
      </c>
      <c r="F500">
        <v>1</v>
      </c>
      <c r="G500">
        <v>186</v>
      </c>
    </row>
    <row r="501" spans="2:7" x14ac:dyDescent="0.35">
      <c r="B501">
        <v>499</v>
      </c>
      <c r="C501" s="141">
        <v>43996</v>
      </c>
      <c r="D501" t="s">
        <v>124</v>
      </c>
      <c r="E501" t="s">
        <v>128</v>
      </c>
      <c r="F501">
        <v>9</v>
      </c>
      <c r="G501">
        <v>288</v>
      </c>
    </row>
    <row r="502" spans="2:7" x14ac:dyDescent="0.35">
      <c r="B502">
        <v>500</v>
      </c>
      <c r="C502" s="141">
        <v>43996</v>
      </c>
      <c r="D502" t="s">
        <v>126</v>
      </c>
      <c r="E502" t="s">
        <v>127</v>
      </c>
      <c r="F502">
        <v>1</v>
      </c>
      <c r="G502">
        <v>115</v>
      </c>
    </row>
    <row r="503" spans="2:7" x14ac:dyDescent="0.35">
      <c r="B503">
        <v>501</v>
      </c>
      <c r="C503" s="141">
        <v>43997</v>
      </c>
      <c r="D503" t="s">
        <v>123</v>
      </c>
      <c r="E503" t="s">
        <v>128</v>
      </c>
      <c r="F503">
        <v>3</v>
      </c>
      <c r="G503">
        <v>681</v>
      </c>
    </row>
    <row r="504" spans="2:7" x14ac:dyDescent="0.35">
      <c r="B504">
        <v>502</v>
      </c>
      <c r="C504" s="141">
        <v>43997</v>
      </c>
      <c r="D504" t="s">
        <v>125</v>
      </c>
      <c r="E504" t="s">
        <v>129</v>
      </c>
      <c r="F504">
        <v>2</v>
      </c>
      <c r="G504">
        <v>1948</v>
      </c>
    </row>
    <row r="505" spans="2:7" x14ac:dyDescent="0.35">
      <c r="B505">
        <v>503</v>
      </c>
      <c r="C505" s="141">
        <v>43997</v>
      </c>
      <c r="D505" t="s">
        <v>123</v>
      </c>
      <c r="E505" t="s">
        <v>130</v>
      </c>
      <c r="F505">
        <v>1</v>
      </c>
      <c r="G505">
        <v>159</v>
      </c>
    </row>
    <row r="506" spans="2:7" x14ac:dyDescent="0.35">
      <c r="B506">
        <v>504</v>
      </c>
      <c r="C506" s="141">
        <v>43998</v>
      </c>
      <c r="D506" t="s">
        <v>125</v>
      </c>
      <c r="E506" t="s">
        <v>128</v>
      </c>
      <c r="F506">
        <v>1</v>
      </c>
      <c r="G506">
        <v>612</v>
      </c>
    </row>
    <row r="507" spans="2:7" x14ac:dyDescent="0.35">
      <c r="B507">
        <v>505</v>
      </c>
      <c r="C507" s="141">
        <v>43998</v>
      </c>
      <c r="D507" t="s">
        <v>123</v>
      </c>
      <c r="E507" t="s">
        <v>130</v>
      </c>
      <c r="F507">
        <v>6</v>
      </c>
      <c r="G507">
        <v>1854</v>
      </c>
    </row>
    <row r="508" spans="2:7" x14ac:dyDescent="0.35">
      <c r="B508">
        <v>506</v>
      </c>
      <c r="C508" s="141">
        <v>43998</v>
      </c>
      <c r="D508" t="s">
        <v>125</v>
      </c>
      <c r="E508" t="s">
        <v>127</v>
      </c>
      <c r="F508">
        <v>2</v>
      </c>
      <c r="G508">
        <v>1700</v>
      </c>
    </row>
    <row r="509" spans="2:7" x14ac:dyDescent="0.35">
      <c r="B509">
        <v>507</v>
      </c>
      <c r="C509" s="141">
        <v>43999</v>
      </c>
      <c r="D509" t="s">
        <v>123</v>
      </c>
      <c r="E509" t="s">
        <v>128</v>
      </c>
      <c r="F509">
        <v>1</v>
      </c>
      <c r="G509">
        <v>276</v>
      </c>
    </row>
    <row r="510" spans="2:7" x14ac:dyDescent="0.35">
      <c r="B510">
        <v>508</v>
      </c>
      <c r="C510" s="141">
        <v>43999</v>
      </c>
      <c r="D510" t="s">
        <v>125</v>
      </c>
      <c r="E510" t="s">
        <v>127</v>
      </c>
      <c r="F510">
        <v>1</v>
      </c>
      <c r="G510">
        <v>771</v>
      </c>
    </row>
    <row r="511" spans="2:7" x14ac:dyDescent="0.35">
      <c r="B511">
        <v>509</v>
      </c>
      <c r="C511" s="141">
        <v>43999</v>
      </c>
      <c r="D511" t="s">
        <v>123</v>
      </c>
      <c r="E511" t="s">
        <v>129</v>
      </c>
      <c r="F511">
        <v>1</v>
      </c>
      <c r="G511">
        <v>83</v>
      </c>
    </row>
    <row r="512" spans="2:7" x14ac:dyDescent="0.35">
      <c r="B512">
        <v>510</v>
      </c>
      <c r="C512" s="141">
        <v>44000</v>
      </c>
      <c r="D512" t="s">
        <v>124</v>
      </c>
      <c r="E512" t="s">
        <v>129</v>
      </c>
      <c r="F512">
        <v>3</v>
      </c>
      <c r="G512">
        <v>90</v>
      </c>
    </row>
    <row r="513" spans="2:7" x14ac:dyDescent="0.35">
      <c r="B513">
        <v>511</v>
      </c>
      <c r="C513" s="141">
        <v>44000</v>
      </c>
      <c r="D513" t="s">
        <v>126</v>
      </c>
      <c r="E513" t="s">
        <v>130</v>
      </c>
      <c r="F513">
        <v>1</v>
      </c>
      <c r="G513">
        <v>153</v>
      </c>
    </row>
    <row r="514" spans="2:7" x14ac:dyDescent="0.35">
      <c r="B514">
        <v>512</v>
      </c>
      <c r="C514" s="141">
        <v>44000</v>
      </c>
      <c r="D514" t="s">
        <v>124</v>
      </c>
      <c r="E514" t="s">
        <v>128</v>
      </c>
      <c r="F514">
        <v>1</v>
      </c>
      <c r="G514">
        <v>40</v>
      </c>
    </row>
    <row r="515" spans="2:7" x14ac:dyDescent="0.35">
      <c r="B515">
        <v>513</v>
      </c>
      <c r="C515" s="141">
        <v>44001</v>
      </c>
      <c r="D515" t="s">
        <v>126</v>
      </c>
      <c r="E515" t="s">
        <v>130</v>
      </c>
      <c r="F515">
        <v>1</v>
      </c>
      <c r="G515">
        <v>130</v>
      </c>
    </row>
    <row r="516" spans="2:7" x14ac:dyDescent="0.35">
      <c r="B516">
        <v>514</v>
      </c>
      <c r="C516" s="141">
        <v>44001</v>
      </c>
      <c r="D516" t="s">
        <v>124</v>
      </c>
      <c r="E516" t="s">
        <v>127</v>
      </c>
      <c r="F516">
        <v>1</v>
      </c>
      <c r="G516">
        <v>65</v>
      </c>
    </row>
    <row r="517" spans="2:7" x14ac:dyDescent="0.35">
      <c r="B517">
        <v>515</v>
      </c>
      <c r="C517" s="141">
        <v>44001</v>
      </c>
      <c r="D517" t="s">
        <v>126</v>
      </c>
      <c r="E517" t="s">
        <v>128</v>
      </c>
      <c r="F517">
        <v>1</v>
      </c>
      <c r="G517">
        <v>172</v>
      </c>
    </row>
    <row r="518" spans="2:7" x14ac:dyDescent="0.35">
      <c r="B518">
        <v>516</v>
      </c>
      <c r="C518" s="141">
        <v>44002</v>
      </c>
      <c r="D518" t="s">
        <v>124</v>
      </c>
      <c r="E518" t="s">
        <v>127</v>
      </c>
      <c r="F518">
        <v>1</v>
      </c>
      <c r="G518">
        <v>39</v>
      </c>
    </row>
    <row r="519" spans="2:7" x14ac:dyDescent="0.35">
      <c r="B519">
        <v>517</v>
      </c>
      <c r="C519" s="141">
        <v>44002</v>
      </c>
      <c r="D519" t="s">
        <v>126</v>
      </c>
      <c r="E519" t="s">
        <v>129</v>
      </c>
      <c r="F519">
        <v>1</v>
      </c>
      <c r="G519">
        <v>96</v>
      </c>
    </row>
    <row r="520" spans="2:7" x14ac:dyDescent="0.35">
      <c r="B520">
        <v>518</v>
      </c>
      <c r="C520" s="141">
        <v>44002</v>
      </c>
      <c r="D520" t="s">
        <v>124</v>
      </c>
      <c r="E520" t="s">
        <v>130</v>
      </c>
      <c r="F520">
        <v>1</v>
      </c>
      <c r="G520">
        <v>35</v>
      </c>
    </row>
    <row r="521" spans="2:7" x14ac:dyDescent="0.35">
      <c r="B521">
        <v>519</v>
      </c>
      <c r="C521" s="141">
        <v>44003</v>
      </c>
      <c r="D521" t="s">
        <v>125</v>
      </c>
      <c r="E521" t="s">
        <v>130</v>
      </c>
      <c r="F521">
        <v>2</v>
      </c>
      <c r="G521">
        <v>1558</v>
      </c>
    </row>
    <row r="522" spans="2:7" x14ac:dyDescent="0.35">
      <c r="B522">
        <v>520</v>
      </c>
      <c r="C522" s="141">
        <v>44003</v>
      </c>
      <c r="D522" t="s">
        <v>123</v>
      </c>
      <c r="E522" t="s">
        <v>128</v>
      </c>
      <c r="F522">
        <v>2</v>
      </c>
      <c r="G522">
        <v>680</v>
      </c>
    </row>
    <row r="523" spans="2:7" x14ac:dyDescent="0.35">
      <c r="B523">
        <v>521</v>
      </c>
      <c r="C523" s="141">
        <v>44003</v>
      </c>
      <c r="D523" t="s">
        <v>125</v>
      </c>
      <c r="E523" t="s">
        <v>130</v>
      </c>
      <c r="F523">
        <v>1</v>
      </c>
      <c r="G523">
        <v>275</v>
      </c>
    </row>
    <row r="524" spans="2:7" x14ac:dyDescent="0.35">
      <c r="B524">
        <v>522</v>
      </c>
      <c r="C524" s="141">
        <v>44004</v>
      </c>
      <c r="D524" t="s">
        <v>123</v>
      </c>
      <c r="E524" t="s">
        <v>127</v>
      </c>
      <c r="F524">
        <v>1</v>
      </c>
      <c r="G524">
        <v>176</v>
      </c>
    </row>
    <row r="525" spans="2:7" x14ac:dyDescent="0.35">
      <c r="B525">
        <v>523</v>
      </c>
      <c r="C525" s="141">
        <v>44004</v>
      </c>
      <c r="D525" t="s">
        <v>125</v>
      </c>
      <c r="E525" t="s">
        <v>128</v>
      </c>
      <c r="F525">
        <v>1</v>
      </c>
      <c r="G525">
        <v>1053</v>
      </c>
    </row>
    <row r="526" spans="2:7" x14ac:dyDescent="0.35">
      <c r="B526">
        <v>524</v>
      </c>
      <c r="C526" s="141">
        <v>44004</v>
      </c>
      <c r="D526" t="s">
        <v>123</v>
      </c>
      <c r="E526" t="s">
        <v>127</v>
      </c>
      <c r="F526">
        <v>4</v>
      </c>
      <c r="G526">
        <v>1168</v>
      </c>
    </row>
    <row r="527" spans="2:7" x14ac:dyDescent="0.35">
      <c r="B527">
        <v>525</v>
      </c>
      <c r="C527" s="141">
        <v>44005</v>
      </c>
      <c r="D527" t="s">
        <v>125</v>
      </c>
      <c r="E527" t="s">
        <v>129</v>
      </c>
      <c r="F527">
        <v>1</v>
      </c>
      <c r="G527">
        <v>289</v>
      </c>
    </row>
    <row r="528" spans="2:7" x14ac:dyDescent="0.35">
      <c r="B528">
        <v>526</v>
      </c>
      <c r="C528" s="141">
        <v>44005</v>
      </c>
      <c r="D528" t="s">
        <v>123</v>
      </c>
      <c r="E528" t="s">
        <v>130</v>
      </c>
      <c r="F528">
        <v>1</v>
      </c>
      <c r="G528">
        <v>168</v>
      </c>
    </row>
    <row r="529" spans="2:7" x14ac:dyDescent="0.35">
      <c r="B529">
        <v>527</v>
      </c>
      <c r="C529" s="141">
        <v>44005</v>
      </c>
      <c r="D529" t="s">
        <v>125</v>
      </c>
      <c r="E529" t="s">
        <v>127</v>
      </c>
      <c r="F529">
        <v>2</v>
      </c>
      <c r="G529">
        <v>1084</v>
      </c>
    </row>
    <row r="530" spans="2:7" x14ac:dyDescent="0.35">
      <c r="B530">
        <v>528</v>
      </c>
      <c r="C530" s="141">
        <v>44006</v>
      </c>
      <c r="D530" t="s">
        <v>126</v>
      </c>
      <c r="E530" t="s">
        <v>128</v>
      </c>
      <c r="F530">
        <v>1</v>
      </c>
      <c r="G530">
        <v>172</v>
      </c>
    </row>
    <row r="531" spans="2:7" x14ac:dyDescent="0.35">
      <c r="B531">
        <v>529</v>
      </c>
      <c r="C531" s="141">
        <v>44006</v>
      </c>
      <c r="D531" t="s">
        <v>124</v>
      </c>
      <c r="E531" t="s">
        <v>130</v>
      </c>
      <c r="F531">
        <v>5</v>
      </c>
      <c r="G531">
        <v>175</v>
      </c>
    </row>
    <row r="532" spans="2:7" x14ac:dyDescent="0.35">
      <c r="B532">
        <v>530</v>
      </c>
      <c r="C532" s="141">
        <v>44006</v>
      </c>
      <c r="D532" t="s">
        <v>126</v>
      </c>
      <c r="E532" t="s">
        <v>127</v>
      </c>
      <c r="F532">
        <v>1</v>
      </c>
      <c r="G532">
        <v>148</v>
      </c>
    </row>
    <row r="533" spans="2:7" x14ac:dyDescent="0.35">
      <c r="B533">
        <v>531</v>
      </c>
      <c r="C533" s="141">
        <v>44007</v>
      </c>
      <c r="D533" t="s">
        <v>124</v>
      </c>
      <c r="E533" t="s">
        <v>128</v>
      </c>
      <c r="F533">
        <v>1</v>
      </c>
      <c r="G533">
        <v>44</v>
      </c>
    </row>
    <row r="534" spans="2:7" x14ac:dyDescent="0.35">
      <c r="B534">
        <v>532</v>
      </c>
      <c r="C534" s="141">
        <v>44007</v>
      </c>
      <c r="D534" t="s">
        <v>126</v>
      </c>
      <c r="E534" t="s">
        <v>127</v>
      </c>
      <c r="F534">
        <v>1</v>
      </c>
      <c r="G534">
        <v>198</v>
      </c>
    </row>
    <row r="535" spans="2:7" x14ac:dyDescent="0.35">
      <c r="B535">
        <v>533</v>
      </c>
      <c r="C535" s="141">
        <v>44007</v>
      </c>
      <c r="D535" t="s">
        <v>124</v>
      </c>
      <c r="E535" t="s">
        <v>129</v>
      </c>
      <c r="F535">
        <v>5</v>
      </c>
      <c r="G535">
        <v>260</v>
      </c>
    </row>
    <row r="536" spans="2:7" x14ac:dyDescent="0.35">
      <c r="B536">
        <v>534</v>
      </c>
      <c r="C536" s="141">
        <v>44008</v>
      </c>
      <c r="D536" t="s">
        <v>126</v>
      </c>
      <c r="E536" t="s">
        <v>130</v>
      </c>
      <c r="F536">
        <v>1</v>
      </c>
      <c r="G536">
        <v>107</v>
      </c>
    </row>
    <row r="537" spans="2:7" x14ac:dyDescent="0.35">
      <c r="B537">
        <v>535</v>
      </c>
      <c r="C537" s="141">
        <v>44008</v>
      </c>
      <c r="D537" t="s">
        <v>124</v>
      </c>
      <c r="E537" t="s">
        <v>127</v>
      </c>
      <c r="F537">
        <v>1</v>
      </c>
      <c r="G537">
        <v>33</v>
      </c>
    </row>
    <row r="538" spans="2:7" x14ac:dyDescent="0.35">
      <c r="B538">
        <v>536</v>
      </c>
      <c r="C538" s="141">
        <v>44008</v>
      </c>
      <c r="D538" t="s">
        <v>126</v>
      </c>
      <c r="E538" t="s">
        <v>128</v>
      </c>
      <c r="F538">
        <v>2</v>
      </c>
      <c r="G538">
        <v>254</v>
      </c>
    </row>
    <row r="539" spans="2:7" x14ac:dyDescent="0.35">
      <c r="B539">
        <v>537</v>
      </c>
      <c r="C539" s="141">
        <v>44009</v>
      </c>
      <c r="D539" t="s">
        <v>123</v>
      </c>
      <c r="E539" t="s">
        <v>130</v>
      </c>
      <c r="F539">
        <v>7</v>
      </c>
      <c r="G539">
        <v>2233</v>
      </c>
    </row>
    <row r="540" spans="2:7" x14ac:dyDescent="0.35">
      <c r="B540">
        <v>538</v>
      </c>
      <c r="C540" s="141">
        <v>44009</v>
      </c>
      <c r="D540" t="s">
        <v>125</v>
      </c>
      <c r="E540" t="s">
        <v>127</v>
      </c>
      <c r="F540">
        <v>1</v>
      </c>
      <c r="G540">
        <v>847</v>
      </c>
    </row>
    <row r="541" spans="2:7" x14ac:dyDescent="0.35">
      <c r="B541">
        <v>539</v>
      </c>
      <c r="C541" s="141">
        <v>44009</v>
      </c>
      <c r="D541" t="s">
        <v>123</v>
      </c>
      <c r="E541" t="s">
        <v>128</v>
      </c>
      <c r="F541">
        <v>1</v>
      </c>
      <c r="G541">
        <v>270</v>
      </c>
    </row>
    <row r="542" spans="2:7" x14ac:dyDescent="0.35">
      <c r="B542">
        <v>540</v>
      </c>
      <c r="C542" s="141">
        <v>44010</v>
      </c>
      <c r="D542" t="s">
        <v>125</v>
      </c>
      <c r="E542" t="s">
        <v>127</v>
      </c>
      <c r="F542">
        <v>1</v>
      </c>
      <c r="G542">
        <v>732</v>
      </c>
    </row>
    <row r="543" spans="2:7" x14ac:dyDescent="0.35">
      <c r="B543">
        <v>541</v>
      </c>
      <c r="C543" s="141">
        <v>44010</v>
      </c>
      <c r="D543" t="s">
        <v>123</v>
      </c>
      <c r="E543" t="s">
        <v>129</v>
      </c>
      <c r="F543">
        <v>1</v>
      </c>
      <c r="G543">
        <v>97</v>
      </c>
    </row>
    <row r="544" spans="2:7" x14ac:dyDescent="0.35">
      <c r="B544">
        <v>542</v>
      </c>
      <c r="C544" s="141">
        <v>44010</v>
      </c>
      <c r="D544" t="s">
        <v>125</v>
      </c>
      <c r="E544" t="s">
        <v>130</v>
      </c>
      <c r="F544">
        <v>1</v>
      </c>
      <c r="G544">
        <v>882</v>
      </c>
    </row>
    <row r="545" spans="2:7" x14ac:dyDescent="0.35">
      <c r="B545">
        <v>543</v>
      </c>
      <c r="C545" s="141">
        <v>44011</v>
      </c>
      <c r="D545" t="s">
        <v>123</v>
      </c>
      <c r="E545" t="s">
        <v>127</v>
      </c>
      <c r="F545">
        <v>5</v>
      </c>
      <c r="G545">
        <v>1700</v>
      </c>
    </row>
    <row r="546" spans="2:7" x14ac:dyDescent="0.35">
      <c r="B546">
        <v>544</v>
      </c>
      <c r="C546" s="141">
        <v>44011</v>
      </c>
      <c r="D546" t="s">
        <v>125</v>
      </c>
      <c r="E546" t="s">
        <v>128</v>
      </c>
      <c r="F546">
        <v>2</v>
      </c>
      <c r="G546">
        <v>2092</v>
      </c>
    </row>
    <row r="547" spans="2:7" x14ac:dyDescent="0.35">
      <c r="B547">
        <v>545</v>
      </c>
      <c r="C547" s="141">
        <v>44011</v>
      </c>
      <c r="D547" t="s">
        <v>123</v>
      </c>
      <c r="E547" t="s">
        <v>129</v>
      </c>
      <c r="F547">
        <v>2</v>
      </c>
      <c r="G547">
        <v>518</v>
      </c>
    </row>
    <row r="548" spans="2:7" x14ac:dyDescent="0.35">
      <c r="B548">
        <v>546</v>
      </c>
      <c r="C548" s="141">
        <v>44012</v>
      </c>
      <c r="D548" t="s">
        <v>124</v>
      </c>
      <c r="E548" t="s">
        <v>127</v>
      </c>
      <c r="F548">
        <v>6</v>
      </c>
      <c r="G548">
        <v>186</v>
      </c>
    </row>
    <row r="549" spans="2:7" x14ac:dyDescent="0.35">
      <c r="B549">
        <v>547</v>
      </c>
      <c r="C549" s="141">
        <v>44012</v>
      </c>
      <c r="D549" t="s">
        <v>126</v>
      </c>
      <c r="E549" t="s">
        <v>128</v>
      </c>
      <c r="F549">
        <v>1</v>
      </c>
      <c r="G549">
        <v>90</v>
      </c>
    </row>
    <row r="550" spans="2:7" x14ac:dyDescent="0.35">
      <c r="B550">
        <v>548</v>
      </c>
      <c r="C550" s="141">
        <v>44012</v>
      </c>
      <c r="D550" t="s">
        <v>124</v>
      </c>
      <c r="E550" t="s">
        <v>127</v>
      </c>
      <c r="F550">
        <v>1</v>
      </c>
      <c r="G550">
        <v>63</v>
      </c>
    </row>
    <row r="551" spans="2:7" x14ac:dyDescent="0.35">
      <c r="B551">
        <v>549</v>
      </c>
      <c r="C551" s="141">
        <v>44013</v>
      </c>
      <c r="D551" t="s">
        <v>126</v>
      </c>
      <c r="E551" t="s">
        <v>129</v>
      </c>
      <c r="F551">
        <v>2</v>
      </c>
      <c r="G551">
        <v>140</v>
      </c>
    </row>
    <row r="552" spans="2:7" x14ac:dyDescent="0.35">
      <c r="B552">
        <v>550</v>
      </c>
      <c r="C552" s="141">
        <v>44013</v>
      </c>
      <c r="D552" t="s">
        <v>124</v>
      </c>
      <c r="E552" t="s">
        <v>130</v>
      </c>
      <c r="F552">
        <v>5</v>
      </c>
      <c r="G552">
        <v>200</v>
      </c>
    </row>
    <row r="553" spans="2:7" x14ac:dyDescent="0.35">
      <c r="B553">
        <v>551</v>
      </c>
      <c r="C553" s="141">
        <v>44013</v>
      </c>
      <c r="D553" t="s">
        <v>126</v>
      </c>
      <c r="E553" t="s">
        <v>127</v>
      </c>
      <c r="F553">
        <v>1</v>
      </c>
      <c r="G553">
        <v>164</v>
      </c>
    </row>
    <row r="554" spans="2:7" x14ac:dyDescent="0.35">
      <c r="B554">
        <v>552</v>
      </c>
      <c r="C554" s="141">
        <v>44014</v>
      </c>
      <c r="D554" t="s">
        <v>124</v>
      </c>
      <c r="E554" t="s">
        <v>128</v>
      </c>
      <c r="F554">
        <v>6</v>
      </c>
      <c r="G554">
        <v>390</v>
      </c>
    </row>
    <row r="555" spans="2:7" x14ac:dyDescent="0.35">
      <c r="B555">
        <v>553</v>
      </c>
      <c r="C555" s="141">
        <v>44014</v>
      </c>
      <c r="D555" t="s">
        <v>126</v>
      </c>
      <c r="E555" t="s">
        <v>129</v>
      </c>
      <c r="F555">
        <v>1</v>
      </c>
      <c r="G555">
        <v>73</v>
      </c>
    </row>
    <row r="556" spans="2:7" x14ac:dyDescent="0.35">
      <c r="B556">
        <v>554</v>
      </c>
      <c r="C556" s="141">
        <v>44014</v>
      </c>
      <c r="D556" t="s">
        <v>124</v>
      </c>
      <c r="E556" t="s">
        <v>130</v>
      </c>
      <c r="F556">
        <v>8</v>
      </c>
      <c r="G556">
        <v>464</v>
      </c>
    </row>
    <row r="557" spans="2:7" x14ac:dyDescent="0.35">
      <c r="B557">
        <v>555</v>
      </c>
      <c r="C557" s="141">
        <v>44015</v>
      </c>
      <c r="D557" t="s">
        <v>125</v>
      </c>
      <c r="E557" t="s">
        <v>128</v>
      </c>
      <c r="F557">
        <v>1</v>
      </c>
      <c r="G557">
        <v>286</v>
      </c>
    </row>
    <row r="558" spans="2:7" x14ac:dyDescent="0.35">
      <c r="B558">
        <v>556</v>
      </c>
      <c r="C558" s="141">
        <v>44015</v>
      </c>
      <c r="D558" t="s">
        <v>123</v>
      </c>
      <c r="E558" t="s">
        <v>127</v>
      </c>
      <c r="F558">
        <v>1</v>
      </c>
      <c r="G558">
        <v>162</v>
      </c>
    </row>
    <row r="559" spans="2:7" x14ac:dyDescent="0.35">
      <c r="B559">
        <v>557</v>
      </c>
      <c r="C559" s="141">
        <v>44015</v>
      </c>
      <c r="D559" t="s">
        <v>125</v>
      </c>
      <c r="E559" t="s">
        <v>129</v>
      </c>
      <c r="F559">
        <v>1</v>
      </c>
      <c r="G559">
        <v>763</v>
      </c>
    </row>
    <row r="560" spans="2:7" x14ac:dyDescent="0.35">
      <c r="B560">
        <v>558</v>
      </c>
      <c r="C560" s="141">
        <v>44016</v>
      </c>
      <c r="D560" t="s">
        <v>123</v>
      </c>
      <c r="E560" t="s">
        <v>130</v>
      </c>
      <c r="F560">
        <v>1</v>
      </c>
      <c r="G560">
        <v>172</v>
      </c>
    </row>
    <row r="561" spans="2:7" x14ac:dyDescent="0.35">
      <c r="B561">
        <v>559</v>
      </c>
      <c r="C561" s="141">
        <v>44016</v>
      </c>
      <c r="D561" t="s">
        <v>125</v>
      </c>
      <c r="E561" t="s">
        <v>127</v>
      </c>
      <c r="F561">
        <v>3</v>
      </c>
      <c r="G561">
        <v>1116</v>
      </c>
    </row>
    <row r="562" spans="2:7" x14ac:dyDescent="0.35">
      <c r="B562">
        <v>560</v>
      </c>
      <c r="C562" s="141">
        <v>44016</v>
      </c>
      <c r="D562" t="s">
        <v>123</v>
      </c>
      <c r="E562" t="s">
        <v>128</v>
      </c>
      <c r="F562">
        <v>5</v>
      </c>
      <c r="G562">
        <v>1245</v>
      </c>
    </row>
    <row r="563" spans="2:7" x14ac:dyDescent="0.35">
      <c r="B563">
        <v>561</v>
      </c>
      <c r="C563" s="141">
        <v>44017</v>
      </c>
      <c r="D563" t="s">
        <v>125</v>
      </c>
      <c r="E563" t="s">
        <v>129</v>
      </c>
      <c r="F563">
        <v>1</v>
      </c>
      <c r="G563">
        <v>1080</v>
      </c>
    </row>
    <row r="564" spans="2:7" x14ac:dyDescent="0.35">
      <c r="B564">
        <v>562</v>
      </c>
      <c r="C564" s="141">
        <v>44017</v>
      </c>
      <c r="D564" t="s">
        <v>123</v>
      </c>
      <c r="E564" t="s">
        <v>130</v>
      </c>
      <c r="F564">
        <v>1</v>
      </c>
      <c r="G564">
        <v>67</v>
      </c>
    </row>
    <row r="565" spans="2:7" x14ac:dyDescent="0.35">
      <c r="B565">
        <v>563</v>
      </c>
      <c r="C565" s="141">
        <v>44017</v>
      </c>
      <c r="D565" t="s">
        <v>125</v>
      </c>
      <c r="E565" t="s">
        <v>128</v>
      </c>
      <c r="F565">
        <v>1</v>
      </c>
      <c r="G565">
        <v>555</v>
      </c>
    </row>
    <row r="566" spans="2:7" x14ac:dyDescent="0.35">
      <c r="B566">
        <v>564</v>
      </c>
      <c r="C566" s="141">
        <v>44018</v>
      </c>
      <c r="D566" t="s">
        <v>126</v>
      </c>
      <c r="E566" t="s">
        <v>127</v>
      </c>
      <c r="F566">
        <v>1</v>
      </c>
      <c r="G566">
        <v>178</v>
      </c>
    </row>
    <row r="567" spans="2:7" x14ac:dyDescent="0.35">
      <c r="B567">
        <v>565</v>
      </c>
      <c r="C567" s="141">
        <v>44018</v>
      </c>
      <c r="D567" t="s">
        <v>124</v>
      </c>
      <c r="E567" t="s">
        <v>129</v>
      </c>
      <c r="F567">
        <v>2</v>
      </c>
      <c r="G567">
        <v>68</v>
      </c>
    </row>
    <row r="568" spans="2:7" x14ac:dyDescent="0.35">
      <c r="B568">
        <v>566</v>
      </c>
      <c r="C568" s="141">
        <v>44018</v>
      </c>
      <c r="D568" t="s">
        <v>126</v>
      </c>
      <c r="E568" t="s">
        <v>130</v>
      </c>
      <c r="F568">
        <v>1</v>
      </c>
      <c r="G568">
        <v>77</v>
      </c>
    </row>
    <row r="569" spans="2:7" x14ac:dyDescent="0.35">
      <c r="B569">
        <v>567</v>
      </c>
      <c r="C569" s="141">
        <v>44019</v>
      </c>
      <c r="D569" t="s">
        <v>124</v>
      </c>
      <c r="E569" t="s">
        <v>127</v>
      </c>
      <c r="F569">
        <v>2</v>
      </c>
      <c r="G569">
        <v>110</v>
      </c>
    </row>
    <row r="570" spans="2:7" x14ac:dyDescent="0.35">
      <c r="B570">
        <v>568</v>
      </c>
      <c r="C570" s="141">
        <v>44019</v>
      </c>
      <c r="D570" t="s">
        <v>126</v>
      </c>
      <c r="E570" t="s">
        <v>128</v>
      </c>
      <c r="F570">
        <v>1</v>
      </c>
      <c r="G570">
        <v>107</v>
      </c>
    </row>
    <row r="571" spans="2:7" x14ac:dyDescent="0.35">
      <c r="B571">
        <v>569</v>
      </c>
      <c r="C571" s="141">
        <v>44019</v>
      </c>
      <c r="D571" t="s">
        <v>124</v>
      </c>
      <c r="E571" t="s">
        <v>129</v>
      </c>
      <c r="F571">
        <v>4</v>
      </c>
      <c r="G571">
        <v>216</v>
      </c>
    </row>
    <row r="572" spans="2:7" x14ac:dyDescent="0.35">
      <c r="B572">
        <v>570</v>
      </c>
      <c r="C572" s="141">
        <v>44020</v>
      </c>
      <c r="D572" t="s">
        <v>126</v>
      </c>
      <c r="E572" t="s">
        <v>130</v>
      </c>
      <c r="F572">
        <v>2</v>
      </c>
      <c r="G572">
        <v>266</v>
      </c>
    </row>
    <row r="573" spans="2:7" x14ac:dyDescent="0.35">
      <c r="B573">
        <v>571</v>
      </c>
      <c r="C573" s="141">
        <v>44020</v>
      </c>
      <c r="D573" t="s">
        <v>124</v>
      </c>
      <c r="E573" t="s">
        <v>128</v>
      </c>
      <c r="F573">
        <v>1</v>
      </c>
      <c r="G573">
        <v>61</v>
      </c>
    </row>
    <row r="574" spans="2:7" x14ac:dyDescent="0.35">
      <c r="B574">
        <v>572</v>
      </c>
      <c r="C574" s="141">
        <v>44020</v>
      </c>
      <c r="D574" t="s">
        <v>126</v>
      </c>
      <c r="E574" t="s">
        <v>130</v>
      </c>
      <c r="F574">
        <v>1</v>
      </c>
      <c r="G574">
        <v>169</v>
      </c>
    </row>
    <row r="575" spans="2:7" x14ac:dyDescent="0.35">
      <c r="B575">
        <v>573</v>
      </c>
      <c r="C575" s="141">
        <v>44021</v>
      </c>
      <c r="D575" t="s">
        <v>123</v>
      </c>
      <c r="E575" t="s">
        <v>129</v>
      </c>
      <c r="F575">
        <v>1</v>
      </c>
      <c r="G575">
        <v>228</v>
      </c>
    </row>
    <row r="576" spans="2:7" x14ac:dyDescent="0.35">
      <c r="B576">
        <v>574</v>
      </c>
      <c r="C576" s="141">
        <v>44021</v>
      </c>
      <c r="D576" t="s">
        <v>125</v>
      </c>
      <c r="E576" t="s">
        <v>130</v>
      </c>
      <c r="F576">
        <v>2</v>
      </c>
      <c r="G576">
        <v>1816</v>
      </c>
    </row>
    <row r="577" spans="2:7" x14ac:dyDescent="0.35">
      <c r="B577">
        <v>575</v>
      </c>
      <c r="C577" s="141">
        <v>44021</v>
      </c>
      <c r="D577" t="s">
        <v>123</v>
      </c>
      <c r="E577" t="s">
        <v>127</v>
      </c>
      <c r="F577">
        <v>1</v>
      </c>
      <c r="G577">
        <v>318</v>
      </c>
    </row>
    <row r="578" spans="2:7" x14ac:dyDescent="0.35">
      <c r="B578">
        <v>576</v>
      </c>
      <c r="C578" s="141">
        <v>44022</v>
      </c>
      <c r="D578" t="s">
        <v>125</v>
      </c>
      <c r="E578" t="s">
        <v>128</v>
      </c>
      <c r="F578">
        <v>1</v>
      </c>
      <c r="G578">
        <v>1077</v>
      </c>
    </row>
    <row r="579" spans="2:7" x14ac:dyDescent="0.35">
      <c r="B579">
        <v>577</v>
      </c>
      <c r="C579" s="141">
        <v>44022</v>
      </c>
      <c r="D579" t="s">
        <v>123</v>
      </c>
      <c r="E579" t="s">
        <v>129</v>
      </c>
      <c r="F579">
        <v>1</v>
      </c>
      <c r="G579">
        <v>161</v>
      </c>
    </row>
    <row r="580" spans="2:7" x14ac:dyDescent="0.35">
      <c r="B580">
        <v>578</v>
      </c>
      <c r="C580" s="141">
        <v>44022</v>
      </c>
      <c r="D580" t="s">
        <v>125</v>
      </c>
      <c r="E580" t="s">
        <v>130</v>
      </c>
      <c r="F580">
        <v>2</v>
      </c>
      <c r="G580">
        <v>1892</v>
      </c>
    </row>
    <row r="581" spans="2:7" x14ac:dyDescent="0.35">
      <c r="B581">
        <v>579</v>
      </c>
      <c r="C581" s="141">
        <v>44023</v>
      </c>
      <c r="D581" t="s">
        <v>123</v>
      </c>
      <c r="E581" t="s">
        <v>128</v>
      </c>
      <c r="F581">
        <v>1</v>
      </c>
      <c r="G581">
        <v>102</v>
      </c>
    </row>
    <row r="582" spans="2:7" x14ac:dyDescent="0.35">
      <c r="B582">
        <v>580</v>
      </c>
      <c r="C582" s="141">
        <v>44023</v>
      </c>
      <c r="D582" t="s">
        <v>125</v>
      </c>
      <c r="E582" t="s">
        <v>130</v>
      </c>
      <c r="F582">
        <v>2</v>
      </c>
      <c r="G582">
        <v>998</v>
      </c>
    </row>
    <row r="583" spans="2:7" x14ac:dyDescent="0.35">
      <c r="B583">
        <v>581</v>
      </c>
      <c r="C583" s="141">
        <v>44023</v>
      </c>
      <c r="D583" t="s">
        <v>123</v>
      </c>
      <c r="E583" t="s">
        <v>127</v>
      </c>
      <c r="F583">
        <v>5</v>
      </c>
      <c r="G583">
        <v>1070</v>
      </c>
    </row>
    <row r="584" spans="2:7" x14ac:dyDescent="0.35">
      <c r="B584">
        <v>582</v>
      </c>
      <c r="C584" s="141">
        <v>44024</v>
      </c>
      <c r="D584" t="s">
        <v>124</v>
      </c>
      <c r="E584" t="s">
        <v>130</v>
      </c>
      <c r="F584">
        <v>3</v>
      </c>
      <c r="G584">
        <v>102</v>
      </c>
    </row>
    <row r="585" spans="2:7" x14ac:dyDescent="0.35">
      <c r="B585">
        <v>583</v>
      </c>
      <c r="C585" s="141">
        <v>44024</v>
      </c>
      <c r="D585" t="s">
        <v>126</v>
      </c>
      <c r="E585" t="s">
        <v>127</v>
      </c>
      <c r="F585">
        <v>1</v>
      </c>
      <c r="G585">
        <v>182</v>
      </c>
    </row>
    <row r="586" spans="2:7" x14ac:dyDescent="0.35">
      <c r="B586">
        <v>584</v>
      </c>
      <c r="C586" s="141">
        <v>44024</v>
      </c>
      <c r="D586" t="s">
        <v>124</v>
      </c>
      <c r="E586" t="s">
        <v>128</v>
      </c>
      <c r="F586">
        <v>2</v>
      </c>
      <c r="G586">
        <v>116</v>
      </c>
    </row>
    <row r="587" spans="2:7" x14ac:dyDescent="0.35">
      <c r="B587">
        <v>585</v>
      </c>
      <c r="C587" s="141">
        <v>44025</v>
      </c>
      <c r="D587" t="s">
        <v>126</v>
      </c>
      <c r="E587" t="s">
        <v>129</v>
      </c>
      <c r="F587">
        <v>1</v>
      </c>
      <c r="G587">
        <v>31</v>
      </c>
    </row>
    <row r="588" spans="2:7" x14ac:dyDescent="0.35">
      <c r="B588">
        <v>586</v>
      </c>
      <c r="C588" s="141">
        <v>44025</v>
      </c>
      <c r="D588" t="s">
        <v>124</v>
      </c>
      <c r="E588" t="s">
        <v>130</v>
      </c>
      <c r="F588">
        <v>1</v>
      </c>
      <c r="G588">
        <v>38</v>
      </c>
    </row>
    <row r="589" spans="2:7" x14ac:dyDescent="0.35">
      <c r="B589">
        <v>587</v>
      </c>
      <c r="C589" s="141">
        <v>44025</v>
      </c>
      <c r="D589" t="s">
        <v>126</v>
      </c>
      <c r="E589" t="s">
        <v>128</v>
      </c>
      <c r="F589">
        <v>1</v>
      </c>
      <c r="G589">
        <v>86</v>
      </c>
    </row>
    <row r="590" spans="2:7" x14ac:dyDescent="0.35">
      <c r="B590">
        <v>588</v>
      </c>
      <c r="C590" s="141">
        <v>44026</v>
      </c>
      <c r="D590" t="s">
        <v>124</v>
      </c>
      <c r="E590" t="s">
        <v>130</v>
      </c>
      <c r="F590">
        <v>2</v>
      </c>
      <c r="G590">
        <v>62</v>
      </c>
    </row>
    <row r="591" spans="2:7" x14ac:dyDescent="0.35">
      <c r="B591">
        <v>589</v>
      </c>
      <c r="C591" s="141">
        <v>44026</v>
      </c>
      <c r="D591" t="s">
        <v>126</v>
      </c>
      <c r="E591" t="s">
        <v>127</v>
      </c>
      <c r="F591">
        <v>1</v>
      </c>
      <c r="G591">
        <v>118</v>
      </c>
    </row>
    <row r="592" spans="2:7" x14ac:dyDescent="0.35">
      <c r="B592">
        <v>590</v>
      </c>
      <c r="C592" s="141">
        <v>44026</v>
      </c>
      <c r="D592" t="s">
        <v>124</v>
      </c>
      <c r="E592" t="s">
        <v>128</v>
      </c>
      <c r="F592">
        <v>1</v>
      </c>
      <c r="G592">
        <v>37</v>
      </c>
    </row>
    <row r="593" spans="2:7" x14ac:dyDescent="0.35">
      <c r="B593">
        <v>591</v>
      </c>
      <c r="C593" s="141">
        <v>44027</v>
      </c>
      <c r="D593" t="s">
        <v>125</v>
      </c>
      <c r="E593" t="s">
        <v>127</v>
      </c>
      <c r="F593">
        <v>3</v>
      </c>
      <c r="G593">
        <v>3525</v>
      </c>
    </row>
    <row r="594" spans="2:7" x14ac:dyDescent="0.35">
      <c r="B594">
        <v>592</v>
      </c>
      <c r="C594" s="141">
        <v>44027</v>
      </c>
      <c r="D594" t="s">
        <v>123</v>
      </c>
      <c r="E594" t="s">
        <v>128</v>
      </c>
      <c r="F594">
        <v>1</v>
      </c>
      <c r="G594">
        <v>90</v>
      </c>
    </row>
    <row r="595" spans="2:7" x14ac:dyDescent="0.35">
      <c r="B595">
        <v>593</v>
      </c>
      <c r="C595" s="141">
        <v>44027</v>
      </c>
      <c r="D595" t="s">
        <v>125</v>
      </c>
      <c r="E595" t="s">
        <v>129</v>
      </c>
      <c r="F595">
        <v>1</v>
      </c>
      <c r="G595">
        <v>191</v>
      </c>
    </row>
    <row r="596" spans="2:7" x14ac:dyDescent="0.35">
      <c r="B596">
        <v>594</v>
      </c>
      <c r="C596" s="141">
        <v>44028</v>
      </c>
      <c r="D596" t="s">
        <v>123</v>
      </c>
      <c r="E596" t="s">
        <v>130</v>
      </c>
      <c r="F596">
        <v>1</v>
      </c>
      <c r="G596">
        <v>171</v>
      </c>
    </row>
    <row r="597" spans="2:7" x14ac:dyDescent="0.35">
      <c r="B597">
        <v>595</v>
      </c>
      <c r="C597" s="141">
        <v>44028</v>
      </c>
      <c r="D597" t="s">
        <v>125</v>
      </c>
      <c r="E597" t="s">
        <v>128</v>
      </c>
      <c r="F597">
        <v>1</v>
      </c>
      <c r="G597">
        <v>253</v>
      </c>
    </row>
    <row r="598" spans="2:7" x14ac:dyDescent="0.35">
      <c r="B598">
        <v>596</v>
      </c>
      <c r="C598" s="141">
        <v>44028</v>
      </c>
      <c r="D598" t="s">
        <v>123</v>
      </c>
      <c r="E598" t="s">
        <v>130</v>
      </c>
      <c r="F598">
        <v>5</v>
      </c>
      <c r="G598">
        <v>1130</v>
      </c>
    </row>
    <row r="599" spans="2:7" x14ac:dyDescent="0.35">
      <c r="B599">
        <v>597</v>
      </c>
      <c r="C599" s="141">
        <v>44029</v>
      </c>
      <c r="D599" t="s">
        <v>125</v>
      </c>
      <c r="E599" t="s">
        <v>127</v>
      </c>
      <c r="F599">
        <v>1</v>
      </c>
      <c r="G599">
        <v>439</v>
      </c>
    </row>
    <row r="600" spans="2:7" x14ac:dyDescent="0.35">
      <c r="B600">
        <v>598</v>
      </c>
      <c r="C600" s="141">
        <v>44029</v>
      </c>
      <c r="D600" t="s">
        <v>123</v>
      </c>
      <c r="E600" t="s">
        <v>128</v>
      </c>
      <c r="F600">
        <v>3</v>
      </c>
      <c r="G600">
        <v>240</v>
      </c>
    </row>
    <row r="601" spans="2:7" x14ac:dyDescent="0.35">
      <c r="B601">
        <v>599</v>
      </c>
      <c r="C601" s="141">
        <v>44029</v>
      </c>
      <c r="D601" t="s">
        <v>125</v>
      </c>
      <c r="E601" t="s">
        <v>127</v>
      </c>
      <c r="F601">
        <v>2</v>
      </c>
      <c r="G601">
        <v>2500</v>
      </c>
    </row>
    <row r="602" spans="2:7" x14ac:dyDescent="0.35">
      <c r="B602">
        <v>600</v>
      </c>
      <c r="C602" s="141">
        <v>44030</v>
      </c>
      <c r="D602" t="s">
        <v>126</v>
      </c>
      <c r="E602" t="s">
        <v>128</v>
      </c>
      <c r="F602">
        <v>2</v>
      </c>
      <c r="G602">
        <v>72</v>
      </c>
    </row>
    <row r="603" spans="2:7" x14ac:dyDescent="0.35">
      <c r="B603">
        <v>601</v>
      </c>
      <c r="C603" s="141">
        <v>44030</v>
      </c>
      <c r="D603" t="s">
        <v>124</v>
      </c>
      <c r="E603" t="s">
        <v>129</v>
      </c>
      <c r="F603">
        <v>1</v>
      </c>
      <c r="G603">
        <v>48</v>
      </c>
    </row>
    <row r="604" spans="2:7" x14ac:dyDescent="0.35">
      <c r="B604">
        <v>602</v>
      </c>
      <c r="C604" s="141">
        <v>44030</v>
      </c>
      <c r="D604" t="s">
        <v>126</v>
      </c>
      <c r="E604" t="s">
        <v>130</v>
      </c>
      <c r="F604">
        <v>1</v>
      </c>
      <c r="G604">
        <v>52</v>
      </c>
    </row>
    <row r="605" spans="2:7" x14ac:dyDescent="0.35">
      <c r="B605">
        <v>603</v>
      </c>
      <c r="C605" s="141">
        <v>44031</v>
      </c>
      <c r="D605" t="s">
        <v>124</v>
      </c>
      <c r="E605" t="s">
        <v>128</v>
      </c>
      <c r="F605">
        <v>4</v>
      </c>
      <c r="G605">
        <v>160</v>
      </c>
    </row>
    <row r="606" spans="2:7" x14ac:dyDescent="0.35">
      <c r="B606">
        <v>604</v>
      </c>
      <c r="C606" s="141">
        <v>44031</v>
      </c>
      <c r="D606" t="s">
        <v>126</v>
      </c>
      <c r="E606" t="s">
        <v>130</v>
      </c>
      <c r="F606">
        <v>1</v>
      </c>
      <c r="G606">
        <v>109</v>
      </c>
    </row>
    <row r="607" spans="2:7" x14ac:dyDescent="0.35">
      <c r="B607">
        <v>605</v>
      </c>
      <c r="C607" s="141">
        <v>44031</v>
      </c>
      <c r="D607" t="s">
        <v>124</v>
      </c>
      <c r="E607" t="s">
        <v>127</v>
      </c>
      <c r="F607">
        <v>1</v>
      </c>
      <c r="G607">
        <v>63</v>
      </c>
    </row>
    <row r="608" spans="2:7" x14ac:dyDescent="0.35">
      <c r="B608">
        <v>606</v>
      </c>
      <c r="C608" s="141">
        <v>44032</v>
      </c>
      <c r="D608" t="s">
        <v>126</v>
      </c>
      <c r="E608" t="s">
        <v>128</v>
      </c>
      <c r="F608">
        <v>2</v>
      </c>
      <c r="G608">
        <v>282</v>
      </c>
    </row>
    <row r="609" spans="2:7" x14ac:dyDescent="0.35">
      <c r="B609">
        <v>607</v>
      </c>
      <c r="C609" s="141">
        <v>44032</v>
      </c>
      <c r="D609" t="s">
        <v>124</v>
      </c>
      <c r="E609" t="s">
        <v>127</v>
      </c>
      <c r="F609">
        <v>4</v>
      </c>
      <c r="G609">
        <v>208</v>
      </c>
    </row>
    <row r="610" spans="2:7" x14ac:dyDescent="0.35">
      <c r="B610">
        <v>608</v>
      </c>
      <c r="C610" s="141">
        <v>44032</v>
      </c>
      <c r="D610" t="s">
        <v>126</v>
      </c>
      <c r="E610" t="s">
        <v>129</v>
      </c>
      <c r="F610">
        <v>1</v>
      </c>
      <c r="G610">
        <v>63</v>
      </c>
    </row>
    <row r="611" spans="2:7" x14ac:dyDescent="0.35">
      <c r="B611">
        <v>609</v>
      </c>
      <c r="C611" s="141">
        <v>44033</v>
      </c>
      <c r="D611" t="s">
        <v>123</v>
      </c>
      <c r="E611" t="s">
        <v>129</v>
      </c>
      <c r="F611">
        <v>8</v>
      </c>
      <c r="G611">
        <v>2040</v>
      </c>
    </row>
    <row r="612" spans="2:7" x14ac:dyDescent="0.35">
      <c r="B612">
        <v>610</v>
      </c>
      <c r="C612" s="141">
        <v>44033</v>
      </c>
      <c r="D612" t="s">
        <v>125</v>
      </c>
      <c r="E612" t="s">
        <v>130</v>
      </c>
      <c r="F612">
        <v>1</v>
      </c>
      <c r="G612">
        <v>1221</v>
      </c>
    </row>
    <row r="613" spans="2:7" x14ac:dyDescent="0.35">
      <c r="B613">
        <v>611</v>
      </c>
      <c r="C613" s="141">
        <v>44033</v>
      </c>
      <c r="D613" t="s">
        <v>123</v>
      </c>
      <c r="E613" t="s">
        <v>128</v>
      </c>
      <c r="F613">
        <v>5</v>
      </c>
      <c r="G613">
        <v>1735</v>
      </c>
    </row>
    <row r="614" spans="2:7" x14ac:dyDescent="0.35">
      <c r="B614">
        <v>612</v>
      </c>
      <c r="C614" s="141">
        <v>44034</v>
      </c>
      <c r="D614" t="s">
        <v>125</v>
      </c>
      <c r="E614" t="s">
        <v>130</v>
      </c>
      <c r="F614">
        <v>1</v>
      </c>
      <c r="G614">
        <v>839</v>
      </c>
    </row>
    <row r="615" spans="2:7" x14ac:dyDescent="0.35">
      <c r="B615">
        <v>613</v>
      </c>
      <c r="C615" s="141">
        <v>44034</v>
      </c>
      <c r="D615" t="s">
        <v>123</v>
      </c>
      <c r="E615" t="s">
        <v>127</v>
      </c>
      <c r="F615">
        <v>5</v>
      </c>
      <c r="G615">
        <v>1350</v>
      </c>
    </row>
    <row r="616" spans="2:7" x14ac:dyDescent="0.35">
      <c r="B616">
        <v>614</v>
      </c>
      <c r="C616" s="141">
        <v>44034</v>
      </c>
      <c r="D616" t="s">
        <v>125</v>
      </c>
      <c r="E616" t="s">
        <v>128</v>
      </c>
      <c r="F616">
        <v>2</v>
      </c>
      <c r="G616">
        <v>984</v>
      </c>
    </row>
    <row r="617" spans="2:7" x14ac:dyDescent="0.35">
      <c r="B617">
        <v>615</v>
      </c>
      <c r="C617" s="141">
        <v>44035</v>
      </c>
      <c r="D617" t="s">
        <v>123</v>
      </c>
      <c r="E617" t="s">
        <v>127</v>
      </c>
      <c r="F617">
        <v>1</v>
      </c>
      <c r="G617">
        <v>184</v>
      </c>
    </row>
    <row r="618" spans="2:7" x14ac:dyDescent="0.35">
      <c r="B618">
        <v>616</v>
      </c>
      <c r="C618" s="141">
        <v>44035</v>
      </c>
      <c r="D618" t="s">
        <v>125</v>
      </c>
      <c r="E618" t="s">
        <v>129</v>
      </c>
      <c r="F618">
        <v>1</v>
      </c>
      <c r="G618">
        <v>557</v>
      </c>
    </row>
    <row r="619" spans="2:7" x14ac:dyDescent="0.35">
      <c r="B619">
        <v>617</v>
      </c>
      <c r="C619" s="141">
        <v>44035</v>
      </c>
      <c r="D619" t="s">
        <v>123</v>
      </c>
      <c r="E619" t="s">
        <v>130</v>
      </c>
      <c r="F619">
        <v>4</v>
      </c>
      <c r="G619">
        <v>768</v>
      </c>
    </row>
    <row r="620" spans="2:7" x14ac:dyDescent="0.35">
      <c r="B620">
        <v>618</v>
      </c>
      <c r="C620" s="141">
        <v>44036</v>
      </c>
      <c r="D620" t="s">
        <v>124</v>
      </c>
      <c r="E620" t="s">
        <v>130</v>
      </c>
      <c r="F620">
        <v>4</v>
      </c>
      <c r="G620">
        <v>196</v>
      </c>
    </row>
    <row r="621" spans="2:7" x14ac:dyDescent="0.35">
      <c r="B621">
        <v>619</v>
      </c>
      <c r="C621" s="141">
        <v>44036</v>
      </c>
      <c r="D621" t="s">
        <v>126</v>
      </c>
      <c r="E621" t="s">
        <v>128</v>
      </c>
      <c r="F621">
        <v>1</v>
      </c>
      <c r="G621">
        <v>196</v>
      </c>
    </row>
    <row r="622" spans="2:7" x14ac:dyDescent="0.35">
      <c r="B622">
        <v>620</v>
      </c>
      <c r="C622" s="141">
        <v>44036</v>
      </c>
      <c r="D622" t="s">
        <v>124</v>
      </c>
      <c r="E622" t="s">
        <v>130</v>
      </c>
      <c r="F622">
        <v>1</v>
      </c>
      <c r="G622">
        <v>38</v>
      </c>
    </row>
    <row r="623" spans="2:7" x14ac:dyDescent="0.35">
      <c r="B623">
        <v>621</v>
      </c>
      <c r="C623" s="141">
        <v>44037</v>
      </c>
      <c r="D623" t="s">
        <v>126</v>
      </c>
      <c r="E623" t="s">
        <v>127</v>
      </c>
      <c r="F623">
        <v>2</v>
      </c>
      <c r="G623">
        <v>282</v>
      </c>
    </row>
    <row r="624" spans="2:7" x14ac:dyDescent="0.35">
      <c r="B624">
        <v>622</v>
      </c>
      <c r="C624" s="141">
        <v>44037</v>
      </c>
      <c r="D624" t="s">
        <v>124</v>
      </c>
      <c r="E624" t="s">
        <v>128</v>
      </c>
      <c r="F624">
        <v>3</v>
      </c>
      <c r="G624">
        <v>99</v>
      </c>
    </row>
    <row r="625" spans="2:7" x14ac:dyDescent="0.35">
      <c r="B625">
        <v>623</v>
      </c>
      <c r="C625" s="141">
        <v>44037</v>
      </c>
      <c r="D625" t="s">
        <v>126</v>
      </c>
      <c r="E625" t="s">
        <v>127</v>
      </c>
      <c r="F625">
        <v>1</v>
      </c>
      <c r="G625">
        <v>85</v>
      </c>
    </row>
    <row r="626" spans="2:7" x14ac:dyDescent="0.35">
      <c r="B626">
        <v>624</v>
      </c>
      <c r="C626" s="141">
        <v>44038</v>
      </c>
      <c r="D626" t="s">
        <v>124</v>
      </c>
      <c r="E626" t="s">
        <v>129</v>
      </c>
      <c r="F626">
        <v>3</v>
      </c>
      <c r="G626">
        <v>189</v>
      </c>
    </row>
    <row r="627" spans="2:7" x14ac:dyDescent="0.35">
      <c r="B627">
        <v>625</v>
      </c>
      <c r="C627" s="141">
        <v>44038</v>
      </c>
      <c r="D627" t="s">
        <v>126</v>
      </c>
      <c r="E627" t="s">
        <v>130</v>
      </c>
      <c r="F627">
        <v>1</v>
      </c>
      <c r="G627">
        <v>147</v>
      </c>
    </row>
    <row r="628" spans="2:7" x14ac:dyDescent="0.35">
      <c r="B628">
        <v>626</v>
      </c>
      <c r="C628" s="141">
        <v>44038</v>
      </c>
      <c r="D628" t="s">
        <v>124</v>
      </c>
      <c r="E628" t="s">
        <v>127</v>
      </c>
      <c r="F628">
        <v>1</v>
      </c>
      <c r="G628">
        <v>41</v>
      </c>
    </row>
    <row r="629" spans="2:7" x14ac:dyDescent="0.35">
      <c r="B629">
        <v>627</v>
      </c>
      <c r="C629" s="141">
        <v>44039</v>
      </c>
      <c r="D629" t="s">
        <v>125</v>
      </c>
      <c r="E629" t="s">
        <v>128</v>
      </c>
      <c r="F629">
        <v>1</v>
      </c>
      <c r="G629">
        <v>415</v>
      </c>
    </row>
    <row r="630" spans="2:7" x14ac:dyDescent="0.35">
      <c r="B630">
        <v>628</v>
      </c>
      <c r="C630" s="141">
        <v>44039</v>
      </c>
      <c r="D630" t="s">
        <v>123</v>
      </c>
      <c r="E630" t="s">
        <v>130</v>
      </c>
      <c r="F630">
        <v>2</v>
      </c>
      <c r="G630">
        <v>468</v>
      </c>
    </row>
    <row r="631" spans="2:7" x14ac:dyDescent="0.35">
      <c r="B631">
        <v>629</v>
      </c>
      <c r="C631" s="141">
        <v>44039</v>
      </c>
      <c r="D631" t="s">
        <v>125</v>
      </c>
      <c r="E631" t="s">
        <v>127</v>
      </c>
      <c r="F631">
        <v>1</v>
      </c>
      <c r="G631">
        <v>404</v>
      </c>
    </row>
    <row r="632" spans="2:7" x14ac:dyDescent="0.35">
      <c r="B632">
        <v>630</v>
      </c>
      <c r="C632" s="141">
        <v>44040</v>
      </c>
      <c r="D632" t="s">
        <v>123</v>
      </c>
      <c r="E632" t="s">
        <v>128</v>
      </c>
      <c r="F632">
        <v>5</v>
      </c>
      <c r="G632">
        <v>680</v>
      </c>
    </row>
    <row r="633" spans="2:7" x14ac:dyDescent="0.35">
      <c r="B633">
        <v>631</v>
      </c>
      <c r="C633" s="141">
        <v>44040</v>
      </c>
      <c r="D633" t="s">
        <v>125</v>
      </c>
      <c r="E633" t="s">
        <v>127</v>
      </c>
      <c r="F633">
        <v>1</v>
      </c>
      <c r="G633">
        <v>356</v>
      </c>
    </row>
    <row r="634" spans="2:7" x14ac:dyDescent="0.35">
      <c r="B634">
        <v>632</v>
      </c>
      <c r="C634" s="141">
        <v>44040</v>
      </c>
      <c r="D634" t="s">
        <v>123</v>
      </c>
      <c r="E634" t="s">
        <v>129</v>
      </c>
      <c r="F634">
        <v>7</v>
      </c>
      <c r="G634">
        <v>1470</v>
      </c>
    </row>
    <row r="635" spans="2:7" x14ac:dyDescent="0.35">
      <c r="B635">
        <v>633</v>
      </c>
      <c r="C635" s="141">
        <v>44041</v>
      </c>
      <c r="D635" t="s">
        <v>125</v>
      </c>
      <c r="E635" t="s">
        <v>130</v>
      </c>
      <c r="F635">
        <v>1</v>
      </c>
      <c r="G635">
        <v>505</v>
      </c>
    </row>
    <row r="636" spans="2:7" x14ac:dyDescent="0.35">
      <c r="B636">
        <v>634</v>
      </c>
      <c r="C636" s="141">
        <v>44041</v>
      </c>
      <c r="D636" t="s">
        <v>123</v>
      </c>
      <c r="E636" t="s">
        <v>127</v>
      </c>
      <c r="F636">
        <v>2</v>
      </c>
      <c r="G636">
        <v>170</v>
      </c>
    </row>
    <row r="637" spans="2:7" x14ac:dyDescent="0.35">
      <c r="B637">
        <v>635</v>
      </c>
      <c r="C637" s="141">
        <v>44041</v>
      </c>
      <c r="D637" t="s">
        <v>125</v>
      </c>
      <c r="E637" t="s">
        <v>128</v>
      </c>
      <c r="F637">
        <v>1</v>
      </c>
      <c r="G637">
        <v>559</v>
      </c>
    </row>
    <row r="638" spans="2:7" x14ac:dyDescent="0.35">
      <c r="B638">
        <v>636</v>
      </c>
      <c r="C638" s="141">
        <v>44042</v>
      </c>
      <c r="D638" t="s">
        <v>126</v>
      </c>
      <c r="E638" t="s">
        <v>130</v>
      </c>
      <c r="F638">
        <v>3</v>
      </c>
      <c r="G638">
        <v>570</v>
      </c>
    </row>
    <row r="639" spans="2:7" x14ac:dyDescent="0.35">
      <c r="B639">
        <v>637</v>
      </c>
      <c r="C639" s="141">
        <v>44042</v>
      </c>
      <c r="D639" t="s">
        <v>124</v>
      </c>
      <c r="E639" t="s">
        <v>127</v>
      </c>
      <c r="F639">
        <v>3</v>
      </c>
      <c r="G639">
        <v>111</v>
      </c>
    </row>
    <row r="640" spans="2:7" x14ac:dyDescent="0.35">
      <c r="B640">
        <v>638</v>
      </c>
      <c r="C640" s="141">
        <v>44042</v>
      </c>
      <c r="D640" t="s">
        <v>126</v>
      </c>
      <c r="E640" t="s">
        <v>128</v>
      </c>
      <c r="F640">
        <v>1</v>
      </c>
      <c r="G640">
        <v>151</v>
      </c>
    </row>
    <row r="641" spans="2:7" x14ac:dyDescent="0.35">
      <c r="B641">
        <v>639</v>
      </c>
      <c r="C641" s="141">
        <v>44043</v>
      </c>
      <c r="D641" t="s">
        <v>124</v>
      </c>
      <c r="E641" t="s">
        <v>127</v>
      </c>
      <c r="F641">
        <v>2</v>
      </c>
      <c r="G641">
        <v>80</v>
      </c>
    </row>
    <row r="642" spans="2:7" x14ac:dyDescent="0.35">
      <c r="B642">
        <v>640</v>
      </c>
      <c r="C642" s="141">
        <v>44043</v>
      </c>
      <c r="D642" t="s">
        <v>126</v>
      </c>
      <c r="E642" t="s">
        <v>129</v>
      </c>
      <c r="F642">
        <v>1</v>
      </c>
      <c r="G642">
        <v>160</v>
      </c>
    </row>
    <row r="643" spans="2:7" x14ac:dyDescent="0.35">
      <c r="B643">
        <v>641</v>
      </c>
      <c r="C643" s="141">
        <v>44043</v>
      </c>
      <c r="D643" t="s">
        <v>124</v>
      </c>
      <c r="E643" t="s">
        <v>130</v>
      </c>
      <c r="F643">
        <v>3</v>
      </c>
      <c r="G643">
        <v>177</v>
      </c>
    </row>
    <row r="644" spans="2:7" x14ac:dyDescent="0.35">
      <c r="B644">
        <v>642</v>
      </c>
      <c r="C644" s="141">
        <v>44044</v>
      </c>
      <c r="D644" t="s">
        <v>126</v>
      </c>
      <c r="E644" t="s">
        <v>127</v>
      </c>
      <c r="F644">
        <v>1</v>
      </c>
      <c r="G644">
        <v>81</v>
      </c>
    </row>
    <row r="645" spans="2:7" x14ac:dyDescent="0.35">
      <c r="B645">
        <v>643</v>
      </c>
      <c r="C645" s="141">
        <v>44044</v>
      </c>
      <c r="D645" t="s">
        <v>124</v>
      </c>
      <c r="E645" t="s">
        <v>128</v>
      </c>
      <c r="F645">
        <v>1</v>
      </c>
      <c r="G645">
        <v>42</v>
      </c>
    </row>
    <row r="646" spans="2:7" x14ac:dyDescent="0.35">
      <c r="B646">
        <v>644</v>
      </c>
      <c r="C646" s="141">
        <v>44044</v>
      </c>
      <c r="D646" t="s">
        <v>126</v>
      </c>
      <c r="E646" t="s">
        <v>129</v>
      </c>
      <c r="F646">
        <v>1</v>
      </c>
      <c r="G646">
        <v>75</v>
      </c>
    </row>
    <row r="647" spans="2:7" x14ac:dyDescent="0.35">
      <c r="B647">
        <v>645</v>
      </c>
      <c r="C647" s="141">
        <v>44045</v>
      </c>
      <c r="D647" t="s">
        <v>123</v>
      </c>
      <c r="E647" t="s">
        <v>127</v>
      </c>
      <c r="F647">
        <v>1</v>
      </c>
      <c r="G647">
        <v>120</v>
      </c>
    </row>
    <row r="648" spans="2:7" x14ac:dyDescent="0.35">
      <c r="B648">
        <v>646</v>
      </c>
      <c r="C648" s="141">
        <v>44045</v>
      </c>
      <c r="D648" t="s">
        <v>125</v>
      </c>
      <c r="E648" t="s">
        <v>128</v>
      </c>
      <c r="F648">
        <v>2</v>
      </c>
      <c r="G648">
        <v>776</v>
      </c>
    </row>
    <row r="649" spans="2:7" x14ac:dyDescent="0.35">
      <c r="B649">
        <v>647</v>
      </c>
      <c r="C649" s="141">
        <v>44045</v>
      </c>
      <c r="D649" t="s">
        <v>123</v>
      </c>
      <c r="E649" t="s">
        <v>127</v>
      </c>
      <c r="F649">
        <v>1</v>
      </c>
      <c r="G649">
        <v>76</v>
      </c>
    </row>
    <row r="650" spans="2:7" x14ac:dyDescent="0.35">
      <c r="B650">
        <v>648</v>
      </c>
      <c r="C650" s="141">
        <v>44046</v>
      </c>
      <c r="D650" t="s">
        <v>125</v>
      </c>
      <c r="E650" t="s">
        <v>129</v>
      </c>
      <c r="F650">
        <v>1</v>
      </c>
      <c r="G650">
        <v>985</v>
      </c>
    </row>
    <row r="651" spans="2:7" x14ac:dyDescent="0.35">
      <c r="B651">
        <v>649</v>
      </c>
      <c r="C651" s="141">
        <v>44046</v>
      </c>
      <c r="D651" t="s">
        <v>123</v>
      </c>
      <c r="E651" t="s">
        <v>130</v>
      </c>
      <c r="F651">
        <v>4</v>
      </c>
      <c r="G651">
        <v>524</v>
      </c>
    </row>
    <row r="652" spans="2:7" x14ac:dyDescent="0.35">
      <c r="B652">
        <v>650</v>
      </c>
      <c r="C652" s="141">
        <v>44046</v>
      </c>
      <c r="D652" t="s">
        <v>125</v>
      </c>
      <c r="E652" t="s">
        <v>127</v>
      </c>
      <c r="F652">
        <v>1</v>
      </c>
      <c r="G652">
        <v>847</v>
      </c>
    </row>
    <row r="653" spans="2:7" x14ac:dyDescent="0.35">
      <c r="B653">
        <v>651</v>
      </c>
      <c r="C653" s="141">
        <v>44047</v>
      </c>
      <c r="D653" t="s">
        <v>123</v>
      </c>
      <c r="E653" t="s">
        <v>128</v>
      </c>
      <c r="F653">
        <v>4</v>
      </c>
      <c r="G653">
        <v>592</v>
      </c>
    </row>
    <row r="654" spans="2:7" x14ac:dyDescent="0.35">
      <c r="B654">
        <v>652</v>
      </c>
      <c r="C654" s="141">
        <v>44047</v>
      </c>
      <c r="D654" t="s">
        <v>125</v>
      </c>
      <c r="E654" t="s">
        <v>129</v>
      </c>
      <c r="F654">
        <v>1</v>
      </c>
      <c r="G654">
        <v>1052</v>
      </c>
    </row>
    <row r="655" spans="2:7" x14ac:dyDescent="0.35">
      <c r="B655">
        <v>653</v>
      </c>
      <c r="C655" s="141">
        <v>44047</v>
      </c>
      <c r="D655" t="s">
        <v>123</v>
      </c>
      <c r="E655" t="s">
        <v>130</v>
      </c>
      <c r="F655">
        <v>1</v>
      </c>
      <c r="G655">
        <v>113</v>
      </c>
    </row>
    <row r="656" spans="2:7" x14ac:dyDescent="0.35">
      <c r="B656">
        <v>654</v>
      </c>
      <c r="C656" s="141">
        <v>44048</v>
      </c>
      <c r="D656" t="s">
        <v>124</v>
      </c>
      <c r="E656" t="s">
        <v>128</v>
      </c>
      <c r="F656">
        <v>1</v>
      </c>
      <c r="G656">
        <v>42</v>
      </c>
    </row>
    <row r="657" spans="2:7" x14ac:dyDescent="0.35">
      <c r="B657">
        <v>655</v>
      </c>
      <c r="C657" s="141">
        <v>44048</v>
      </c>
      <c r="D657" t="s">
        <v>126</v>
      </c>
      <c r="E657" t="s">
        <v>127</v>
      </c>
      <c r="F657">
        <v>1</v>
      </c>
      <c r="G657">
        <v>152</v>
      </c>
    </row>
    <row r="658" spans="2:7" x14ac:dyDescent="0.35">
      <c r="B658">
        <v>656</v>
      </c>
      <c r="C658" s="141">
        <v>44048</v>
      </c>
      <c r="D658" t="s">
        <v>124</v>
      </c>
      <c r="E658" t="s">
        <v>129</v>
      </c>
      <c r="F658">
        <v>1</v>
      </c>
      <c r="G658">
        <v>62</v>
      </c>
    </row>
    <row r="659" spans="2:7" x14ac:dyDescent="0.35">
      <c r="B659">
        <v>657</v>
      </c>
      <c r="C659" s="141">
        <v>44049</v>
      </c>
      <c r="D659" t="s">
        <v>126</v>
      </c>
      <c r="E659" t="s">
        <v>130</v>
      </c>
      <c r="F659">
        <v>4</v>
      </c>
      <c r="G659">
        <v>320</v>
      </c>
    </row>
    <row r="660" spans="2:7" x14ac:dyDescent="0.35">
      <c r="B660">
        <v>658</v>
      </c>
      <c r="C660" s="141">
        <v>44049</v>
      </c>
      <c r="D660" t="s">
        <v>124</v>
      </c>
      <c r="E660" t="s">
        <v>127</v>
      </c>
      <c r="F660">
        <v>2</v>
      </c>
      <c r="G660">
        <v>62</v>
      </c>
    </row>
    <row r="661" spans="2:7" x14ac:dyDescent="0.35">
      <c r="B661">
        <v>659</v>
      </c>
      <c r="C661" s="141">
        <v>44049</v>
      </c>
      <c r="D661" t="s">
        <v>126</v>
      </c>
      <c r="E661" t="s">
        <v>128</v>
      </c>
      <c r="F661">
        <v>1</v>
      </c>
      <c r="G661">
        <v>85</v>
      </c>
    </row>
    <row r="662" spans="2:7" x14ac:dyDescent="0.35">
      <c r="B662">
        <v>660</v>
      </c>
      <c r="C662" s="141">
        <v>44050</v>
      </c>
      <c r="D662" t="s">
        <v>124</v>
      </c>
      <c r="E662" t="s">
        <v>129</v>
      </c>
      <c r="F662">
        <v>1</v>
      </c>
      <c r="G662">
        <v>52</v>
      </c>
    </row>
    <row r="663" spans="2:7" x14ac:dyDescent="0.35">
      <c r="B663">
        <v>661</v>
      </c>
      <c r="C663" s="141">
        <v>44050</v>
      </c>
      <c r="D663" t="s">
        <v>126</v>
      </c>
      <c r="E663" t="s">
        <v>130</v>
      </c>
      <c r="F663">
        <v>1</v>
      </c>
      <c r="G663">
        <v>185</v>
      </c>
    </row>
    <row r="664" spans="2:7" x14ac:dyDescent="0.35">
      <c r="B664">
        <v>662</v>
      </c>
      <c r="C664" s="141">
        <v>44050</v>
      </c>
      <c r="D664" t="s">
        <v>124</v>
      </c>
      <c r="E664" t="s">
        <v>128</v>
      </c>
      <c r="F664">
        <v>1</v>
      </c>
      <c r="G664">
        <v>58</v>
      </c>
    </row>
    <row r="665" spans="2:7" x14ac:dyDescent="0.35">
      <c r="B665">
        <v>663</v>
      </c>
      <c r="C665" s="141">
        <v>44051</v>
      </c>
      <c r="D665" t="s">
        <v>125</v>
      </c>
      <c r="E665" t="s">
        <v>127</v>
      </c>
      <c r="F665">
        <v>2</v>
      </c>
      <c r="G665">
        <v>356</v>
      </c>
    </row>
    <row r="666" spans="2:7" x14ac:dyDescent="0.35">
      <c r="B666">
        <v>664</v>
      </c>
      <c r="C666" s="141">
        <v>44051</v>
      </c>
      <c r="D666" t="s">
        <v>123</v>
      </c>
      <c r="E666" t="s">
        <v>129</v>
      </c>
      <c r="F666">
        <v>5</v>
      </c>
      <c r="G666">
        <v>1185</v>
      </c>
    </row>
    <row r="667" spans="2:7" x14ac:dyDescent="0.35">
      <c r="B667">
        <v>665</v>
      </c>
      <c r="C667" s="141">
        <v>44051</v>
      </c>
      <c r="D667" t="s">
        <v>125</v>
      </c>
      <c r="E667" t="s">
        <v>130</v>
      </c>
      <c r="F667">
        <v>1</v>
      </c>
      <c r="G667">
        <v>760</v>
      </c>
    </row>
    <row r="668" spans="2:7" x14ac:dyDescent="0.35">
      <c r="B668">
        <v>666</v>
      </c>
      <c r="C668" s="141">
        <v>44052</v>
      </c>
      <c r="D668" t="s">
        <v>123</v>
      </c>
      <c r="E668" t="s">
        <v>127</v>
      </c>
      <c r="F668">
        <v>5</v>
      </c>
      <c r="G668">
        <v>700</v>
      </c>
    </row>
    <row r="669" spans="2:7" x14ac:dyDescent="0.35">
      <c r="B669">
        <v>667</v>
      </c>
      <c r="C669" s="141">
        <v>44052</v>
      </c>
      <c r="D669" t="s">
        <v>125</v>
      </c>
      <c r="E669" t="s">
        <v>128</v>
      </c>
      <c r="F669">
        <v>1</v>
      </c>
      <c r="G669">
        <v>1164</v>
      </c>
    </row>
    <row r="670" spans="2:7" x14ac:dyDescent="0.35">
      <c r="B670">
        <v>668</v>
      </c>
      <c r="C670" s="141">
        <v>44052</v>
      </c>
      <c r="D670" t="s">
        <v>123</v>
      </c>
      <c r="E670" t="s">
        <v>129</v>
      </c>
      <c r="F670">
        <v>5</v>
      </c>
      <c r="G670">
        <v>865</v>
      </c>
    </row>
    <row r="671" spans="2:7" x14ac:dyDescent="0.35">
      <c r="B671">
        <v>669</v>
      </c>
      <c r="C671" s="141">
        <v>44053</v>
      </c>
      <c r="D671" t="s">
        <v>125</v>
      </c>
      <c r="E671" t="s">
        <v>130</v>
      </c>
      <c r="F671">
        <v>1</v>
      </c>
      <c r="G671">
        <v>387</v>
      </c>
    </row>
    <row r="672" spans="2:7" x14ac:dyDescent="0.35">
      <c r="B672">
        <v>670</v>
      </c>
      <c r="C672" s="141">
        <v>44053</v>
      </c>
      <c r="D672" t="s">
        <v>123</v>
      </c>
      <c r="E672" t="s">
        <v>128</v>
      </c>
      <c r="F672">
        <v>1</v>
      </c>
      <c r="G672">
        <v>226</v>
      </c>
    </row>
    <row r="673" spans="2:7" x14ac:dyDescent="0.35">
      <c r="B673">
        <v>671</v>
      </c>
      <c r="C673" s="141">
        <v>44053</v>
      </c>
      <c r="D673" t="s">
        <v>125</v>
      </c>
      <c r="E673" t="s">
        <v>130</v>
      </c>
      <c r="F673">
        <v>1</v>
      </c>
      <c r="G673">
        <v>1231</v>
      </c>
    </row>
    <row r="674" spans="2:7" x14ac:dyDescent="0.35">
      <c r="B674">
        <v>672</v>
      </c>
      <c r="C674" s="141">
        <v>44054</v>
      </c>
      <c r="D674" t="s">
        <v>126</v>
      </c>
      <c r="E674" t="s">
        <v>129</v>
      </c>
      <c r="F674">
        <v>1</v>
      </c>
      <c r="G674">
        <v>178</v>
      </c>
    </row>
    <row r="675" spans="2:7" x14ac:dyDescent="0.35">
      <c r="B675">
        <v>673</v>
      </c>
      <c r="C675" s="141">
        <v>44054</v>
      </c>
      <c r="D675" t="s">
        <v>124</v>
      </c>
      <c r="E675" t="s">
        <v>130</v>
      </c>
      <c r="F675">
        <v>6</v>
      </c>
      <c r="G675">
        <v>324</v>
      </c>
    </row>
    <row r="676" spans="2:7" x14ac:dyDescent="0.35">
      <c r="B676">
        <v>674</v>
      </c>
      <c r="C676" s="141">
        <v>44054</v>
      </c>
      <c r="D676" t="s">
        <v>126</v>
      </c>
      <c r="E676" t="s">
        <v>127</v>
      </c>
      <c r="F676">
        <v>1</v>
      </c>
      <c r="G676">
        <v>89</v>
      </c>
    </row>
    <row r="677" spans="2:7" x14ac:dyDescent="0.35">
      <c r="B677">
        <v>675</v>
      </c>
      <c r="C677" s="141">
        <v>44055</v>
      </c>
      <c r="D677" t="s">
        <v>124</v>
      </c>
      <c r="E677" t="s">
        <v>128</v>
      </c>
      <c r="F677">
        <v>3</v>
      </c>
      <c r="G677">
        <v>132</v>
      </c>
    </row>
    <row r="678" spans="2:7" x14ac:dyDescent="0.35">
      <c r="B678">
        <v>676</v>
      </c>
      <c r="C678" s="141">
        <v>44055</v>
      </c>
      <c r="D678" t="s">
        <v>126</v>
      </c>
      <c r="E678" t="s">
        <v>129</v>
      </c>
      <c r="F678">
        <v>2</v>
      </c>
      <c r="G678">
        <v>100</v>
      </c>
    </row>
    <row r="679" spans="2:7" x14ac:dyDescent="0.35">
      <c r="B679">
        <v>677</v>
      </c>
      <c r="C679" s="141">
        <v>44055</v>
      </c>
      <c r="D679" t="s">
        <v>124</v>
      </c>
      <c r="E679" t="s">
        <v>130</v>
      </c>
      <c r="F679">
        <v>3</v>
      </c>
      <c r="G679">
        <v>96</v>
      </c>
    </row>
    <row r="680" spans="2:7" x14ac:dyDescent="0.35">
      <c r="B680">
        <v>678</v>
      </c>
      <c r="C680" s="141">
        <v>44056</v>
      </c>
      <c r="D680" t="s">
        <v>126</v>
      </c>
      <c r="E680" t="s">
        <v>128</v>
      </c>
      <c r="F680">
        <v>1</v>
      </c>
      <c r="G680">
        <v>145</v>
      </c>
    </row>
    <row r="681" spans="2:7" x14ac:dyDescent="0.35">
      <c r="B681">
        <v>679</v>
      </c>
      <c r="C681" s="141">
        <v>44056</v>
      </c>
      <c r="D681" t="s">
        <v>124</v>
      </c>
      <c r="E681" t="s">
        <v>130</v>
      </c>
      <c r="F681">
        <v>3</v>
      </c>
      <c r="G681">
        <v>135</v>
      </c>
    </row>
    <row r="682" spans="2:7" x14ac:dyDescent="0.35">
      <c r="B682">
        <v>680</v>
      </c>
      <c r="C682" s="141">
        <v>44056</v>
      </c>
      <c r="D682" t="s">
        <v>126</v>
      </c>
      <c r="E682" t="s">
        <v>127</v>
      </c>
      <c r="F682">
        <v>1</v>
      </c>
      <c r="G682">
        <v>145</v>
      </c>
    </row>
    <row r="683" spans="2:7" x14ac:dyDescent="0.35">
      <c r="B683">
        <v>681</v>
      </c>
      <c r="C683" s="141">
        <v>44057</v>
      </c>
      <c r="D683" t="s">
        <v>123</v>
      </c>
      <c r="E683" t="s">
        <v>130</v>
      </c>
      <c r="F683">
        <v>1</v>
      </c>
      <c r="G683">
        <v>300</v>
      </c>
    </row>
    <row r="684" spans="2:7" x14ac:dyDescent="0.35">
      <c r="B684">
        <v>682</v>
      </c>
      <c r="C684" s="141">
        <v>44057</v>
      </c>
      <c r="D684" t="s">
        <v>125</v>
      </c>
      <c r="E684" t="s">
        <v>127</v>
      </c>
      <c r="F684">
        <v>1</v>
      </c>
      <c r="G684">
        <v>910</v>
      </c>
    </row>
    <row r="685" spans="2:7" x14ac:dyDescent="0.35">
      <c r="B685">
        <v>683</v>
      </c>
      <c r="C685" s="141">
        <v>44057</v>
      </c>
      <c r="D685" t="s">
        <v>123</v>
      </c>
      <c r="E685" t="s">
        <v>128</v>
      </c>
      <c r="F685">
        <v>1</v>
      </c>
      <c r="G685">
        <v>129</v>
      </c>
    </row>
    <row r="686" spans="2:7" x14ac:dyDescent="0.35">
      <c r="B686">
        <v>684</v>
      </c>
      <c r="C686" s="141">
        <v>44058</v>
      </c>
      <c r="D686" t="s">
        <v>125</v>
      </c>
      <c r="E686" t="s">
        <v>129</v>
      </c>
      <c r="F686">
        <v>1</v>
      </c>
      <c r="G686">
        <v>597</v>
      </c>
    </row>
    <row r="687" spans="2:7" x14ac:dyDescent="0.35">
      <c r="B687">
        <v>685</v>
      </c>
      <c r="C687" s="141">
        <v>44058</v>
      </c>
      <c r="D687" t="s">
        <v>123</v>
      </c>
      <c r="E687" t="s">
        <v>130</v>
      </c>
      <c r="F687">
        <v>3</v>
      </c>
      <c r="G687">
        <v>417</v>
      </c>
    </row>
    <row r="688" spans="2:7" x14ac:dyDescent="0.35">
      <c r="B688">
        <v>686</v>
      </c>
      <c r="C688" s="141">
        <v>44058</v>
      </c>
      <c r="D688" t="s">
        <v>125</v>
      </c>
      <c r="E688" t="s">
        <v>128</v>
      </c>
      <c r="F688">
        <v>1</v>
      </c>
      <c r="G688">
        <v>534</v>
      </c>
    </row>
    <row r="689" spans="2:7" x14ac:dyDescent="0.35">
      <c r="B689">
        <v>687</v>
      </c>
      <c r="C689" s="141">
        <v>44059</v>
      </c>
      <c r="D689" t="s">
        <v>123</v>
      </c>
      <c r="E689" t="s">
        <v>130</v>
      </c>
      <c r="F689">
        <v>1</v>
      </c>
      <c r="G689">
        <v>275</v>
      </c>
    </row>
    <row r="690" spans="2:7" x14ac:dyDescent="0.35">
      <c r="B690">
        <v>688</v>
      </c>
      <c r="C690" s="141">
        <v>44059</v>
      </c>
      <c r="D690" t="s">
        <v>125</v>
      </c>
      <c r="E690" t="s">
        <v>127</v>
      </c>
      <c r="F690">
        <v>1</v>
      </c>
      <c r="G690">
        <v>551</v>
      </c>
    </row>
    <row r="691" spans="2:7" x14ac:dyDescent="0.35">
      <c r="B691">
        <v>689</v>
      </c>
      <c r="C691" s="141">
        <v>44059</v>
      </c>
      <c r="D691" t="s">
        <v>123</v>
      </c>
      <c r="E691" t="s">
        <v>128</v>
      </c>
      <c r="F691">
        <v>2</v>
      </c>
      <c r="G691">
        <v>600</v>
      </c>
    </row>
    <row r="692" spans="2:7" x14ac:dyDescent="0.35">
      <c r="B692">
        <v>690</v>
      </c>
      <c r="C692" s="141">
        <v>44060</v>
      </c>
      <c r="D692" t="s">
        <v>124</v>
      </c>
      <c r="E692" t="s">
        <v>127</v>
      </c>
      <c r="F692">
        <v>1</v>
      </c>
      <c r="G692">
        <v>47</v>
      </c>
    </row>
    <row r="693" spans="2:7" x14ac:dyDescent="0.35">
      <c r="B693">
        <v>691</v>
      </c>
      <c r="C693" s="141">
        <v>44060</v>
      </c>
      <c r="D693" t="s">
        <v>126</v>
      </c>
      <c r="E693" t="s">
        <v>128</v>
      </c>
      <c r="F693">
        <v>1</v>
      </c>
      <c r="G693">
        <v>101</v>
      </c>
    </row>
    <row r="694" spans="2:7" x14ac:dyDescent="0.35">
      <c r="B694">
        <v>692</v>
      </c>
      <c r="C694" s="141">
        <v>44060</v>
      </c>
      <c r="D694" t="s">
        <v>124</v>
      </c>
      <c r="E694" t="s">
        <v>129</v>
      </c>
      <c r="F694">
        <v>1</v>
      </c>
      <c r="G694">
        <v>41</v>
      </c>
    </row>
    <row r="695" spans="2:7" x14ac:dyDescent="0.35">
      <c r="B695">
        <v>693</v>
      </c>
      <c r="C695" s="141">
        <v>44061</v>
      </c>
      <c r="D695" t="s">
        <v>126</v>
      </c>
      <c r="E695" t="s">
        <v>130</v>
      </c>
      <c r="F695">
        <v>1</v>
      </c>
      <c r="G695">
        <v>47</v>
      </c>
    </row>
    <row r="696" spans="2:7" x14ac:dyDescent="0.35">
      <c r="B696">
        <v>694</v>
      </c>
      <c r="C696" s="141">
        <v>44061</v>
      </c>
      <c r="D696" t="s">
        <v>124</v>
      </c>
      <c r="E696" t="s">
        <v>128</v>
      </c>
      <c r="F696">
        <v>10</v>
      </c>
      <c r="G696">
        <v>330</v>
      </c>
    </row>
    <row r="697" spans="2:7" x14ac:dyDescent="0.35">
      <c r="B697">
        <v>695</v>
      </c>
      <c r="C697" s="141">
        <v>44061</v>
      </c>
      <c r="D697" t="s">
        <v>126</v>
      </c>
      <c r="E697" t="s">
        <v>130</v>
      </c>
      <c r="F697">
        <v>1</v>
      </c>
      <c r="G697">
        <v>83</v>
      </c>
    </row>
    <row r="698" spans="2:7" x14ac:dyDescent="0.35">
      <c r="B698">
        <v>696</v>
      </c>
      <c r="C698" s="141">
        <v>44062</v>
      </c>
      <c r="D698" t="s">
        <v>124</v>
      </c>
      <c r="E698" t="s">
        <v>127</v>
      </c>
      <c r="F698">
        <v>1</v>
      </c>
      <c r="G698">
        <v>33</v>
      </c>
    </row>
    <row r="699" spans="2:7" x14ac:dyDescent="0.35">
      <c r="B699">
        <v>697</v>
      </c>
      <c r="C699" s="141">
        <v>44062</v>
      </c>
      <c r="D699" t="s">
        <v>126</v>
      </c>
      <c r="E699" t="s">
        <v>128</v>
      </c>
      <c r="F699">
        <v>1</v>
      </c>
      <c r="G699">
        <v>140</v>
      </c>
    </row>
    <row r="700" spans="2:7" x14ac:dyDescent="0.35">
      <c r="B700">
        <v>698</v>
      </c>
      <c r="C700" s="141">
        <v>44062</v>
      </c>
      <c r="D700" t="s">
        <v>124</v>
      </c>
      <c r="E700" t="s">
        <v>127</v>
      </c>
      <c r="F700">
        <v>1</v>
      </c>
      <c r="G700">
        <v>58</v>
      </c>
    </row>
    <row r="701" spans="2:7" x14ac:dyDescent="0.35">
      <c r="B701">
        <v>699</v>
      </c>
      <c r="C701" s="141">
        <v>44063</v>
      </c>
      <c r="D701" t="s">
        <v>125</v>
      </c>
      <c r="E701" t="s">
        <v>128</v>
      </c>
      <c r="F701">
        <v>1</v>
      </c>
      <c r="G701">
        <v>967</v>
      </c>
    </row>
    <row r="702" spans="2:7" x14ac:dyDescent="0.35">
      <c r="B702">
        <v>700</v>
      </c>
      <c r="C702" s="141">
        <v>44063</v>
      </c>
      <c r="D702" t="s">
        <v>123</v>
      </c>
      <c r="E702" t="s">
        <v>129</v>
      </c>
      <c r="F702">
        <v>1</v>
      </c>
      <c r="G702">
        <v>282</v>
      </c>
    </row>
    <row r="703" spans="2:7" x14ac:dyDescent="0.35">
      <c r="B703">
        <v>701</v>
      </c>
      <c r="C703" s="141">
        <v>44063</v>
      </c>
      <c r="D703" t="s">
        <v>125</v>
      </c>
      <c r="E703" t="s">
        <v>130</v>
      </c>
      <c r="F703">
        <v>2</v>
      </c>
      <c r="G703">
        <v>2148</v>
      </c>
    </row>
    <row r="704" spans="2:7" x14ac:dyDescent="0.35">
      <c r="B704">
        <v>702</v>
      </c>
      <c r="C704" s="141">
        <v>44064</v>
      </c>
      <c r="D704" t="s">
        <v>123</v>
      </c>
      <c r="E704" t="s">
        <v>128</v>
      </c>
      <c r="F704">
        <v>4</v>
      </c>
      <c r="G704">
        <v>924</v>
      </c>
    </row>
    <row r="705" spans="2:7" x14ac:dyDescent="0.35">
      <c r="B705">
        <v>703</v>
      </c>
      <c r="C705" s="141">
        <v>44064</v>
      </c>
      <c r="D705" t="s">
        <v>125</v>
      </c>
      <c r="E705" t="s">
        <v>130</v>
      </c>
      <c r="F705">
        <v>1</v>
      </c>
      <c r="G705">
        <v>525</v>
      </c>
    </row>
    <row r="706" spans="2:7" x14ac:dyDescent="0.35">
      <c r="B706">
        <v>704</v>
      </c>
      <c r="C706" s="141">
        <v>44064</v>
      </c>
      <c r="D706" t="s">
        <v>123</v>
      </c>
      <c r="E706" t="s">
        <v>127</v>
      </c>
      <c r="F706">
        <v>3</v>
      </c>
      <c r="G706">
        <v>267</v>
      </c>
    </row>
    <row r="707" spans="2:7" x14ac:dyDescent="0.35">
      <c r="B707">
        <v>705</v>
      </c>
      <c r="C707" s="141">
        <v>44065</v>
      </c>
      <c r="D707" t="s">
        <v>125</v>
      </c>
      <c r="E707" t="s">
        <v>128</v>
      </c>
      <c r="F707">
        <v>3</v>
      </c>
      <c r="G707">
        <v>3225</v>
      </c>
    </row>
    <row r="708" spans="2:7" x14ac:dyDescent="0.35">
      <c r="B708">
        <v>706</v>
      </c>
      <c r="C708" s="141">
        <v>44065</v>
      </c>
      <c r="D708" t="s">
        <v>123</v>
      </c>
      <c r="E708" t="s">
        <v>127</v>
      </c>
      <c r="F708">
        <v>2</v>
      </c>
      <c r="G708">
        <v>110</v>
      </c>
    </row>
    <row r="709" spans="2:7" x14ac:dyDescent="0.35">
      <c r="B709">
        <v>707</v>
      </c>
      <c r="C709" s="141">
        <v>44065</v>
      </c>
      <c r="D709" t="s">
        <v>125</v>
      </c>
      <c r="E709" t="s">
        <v>129</v>
      </c>
      <c r="F709">
        <v>1</v>
      </c>
      <c r="G709">
        <v>655</v>
      </c>
    </row>
    <row r="710" spans="2:7" x14ac:dyDescent="0.35">
      <c r="B710">
        <v>708</v>
      </c>
      <c r="C710" s="141">
        <v>44066</v>
      </c>
      <c r="D710" t="s">
        <v>126</v>
      </c>
      <c r="E710" t="s">
        <v>129</v>
      </c>
      <c r="F710">
        <v>1</v>
      </c>
      <c r="G710">
        <v>153</v>
      </c>
    </row>
    <row r="711" spans="2:7" x14ac:dyDescent="0.35">
      <c r="B711">
        <v>709</v>
      </c>
      <c r="C711" s="141">
        <v>44066</v>
      </c>
      <c r="D711" t="s">
        <v>124</v>
      </c>
      <c r="E711" t="s">
        <v>130</v>
      </c>
      <c r="F711">
        <v>1</v>
      </c>
      <c r="G711">
        <v>36</v>
      </c>
    </row>
    <row r="712" spans="2:7" x14ac:dyDescent="0.35">
      <c r="B712">
        <v>710</v>
      </c>
      <c r="C712" s="141">
        <v>44066</v>
      </c>
      <c r="D712" t="s">
        <v>126</v>
      </c>
      <c r="E712" t="s">
        <v>128</v>
      </c>
      <c r="F712">
        <v>1</v>
      </c>
      <c r="G712">
        <v>51</v>
      </c>
    </row>
    <row r="713" spans="2:7" x14ac:dyDescent="0.35">
      <c r="B713">
        <v>711</v>
      </c>
      <c r="C713" s="141">
        <v>44067</v>
      </c>
      <c r="D713" t="s">
        <v>124</v>
      </c>
      <c r="E713" t="s">
        <v>130</v>
      </c>
      <c r="F713">
        <v>1</v>
      </c>
      <c r="G713">
        <v>34</v>
      </c>
    </row>
    <row r="714" spans="2:7" x14ac:dyDescent="0.35">
      <c r="B714">
        <v>712</v>
      </c>
      <c r="C714" s="141">
        <v>44067</v>
      </c>
      <c r="D714" t="s">
        <v>126</v>
      </c>
      <c r="E714" t="s">
        <v>127</v>
      </c>
      <c r="F714">
        <v>2</v>
      </c>
      <c r="G714">
        <v>256</v>
      </c>
    </row>
    <row r="715" spans="2:7" x14ac:dyDescent="0.35">
      <c r="B715">
        <v>713</v>
      </c>
      <c r="C715" s="141">
        <v>44067</v>
      </c>
      <c r="D715" t="s">
        <v>124</v>
      </c>
      <c r="E715" t="s">
        <v>128</v>
      </c>
      <c r="F715">
        <v>3</v>
      </c>
      <c r="G715">
        <v>105</v>
      </c>
    </row>
    <row r="716" spans="2:7" x14ac:dyDescent="0.35">
      <c r="B716">
        <v>714</v>
      </c>
      <c r="C716" s="141">
        <v>44068</v>
      </c>
      <c r="D716" t="s">
        <v>126</v>
      </c>
      <c r="E716" t="s">
        <v>127</v>
      </c>
      <c r="F716">
        <v>3</v>
      </c>
      <c r="G716">
        <v>246</v>
      </c>
    </row>
    <row r="717" spans="2:7" x14ac:dyDescent="0.35">
      <c r="B717">
        <v>715</v>
      </c>
      <c r="C717" s="141">
        <v>44068</v>
      </c>
      <c r="D717" t="s">
        <v>124</v>
      </c>
      <c r="E717" t="s">
        <v>129</v>
      </c>
      <c r="F717">
        <v>1</v>
      </c>
      <c r="G717">
        <v>55</v>
      </c>
    </row>
    <row r="718" spans="2:7" x14ac:dyDescent="0.35">
      <c r="B718">
        <v>716</v>
      </c>
      <c r="C718" s="141">
        <v>44068</v>
      </c>
      <c r="D718" t="s">
        <v>126</v>
      </c>
      <c r="E718" t="s">
        <v>130</v>
      </c>
      <c r="F718">
        <v>1</v>
      </c>
      <c r="G718">
        <v>63</v>
      </c>
    </row>
    <row r="719" spans="2:7" x14ac:dyDescent="0.35">
      <c r="B719">
        <v>717</v>
      </c>
      <c r="C719" s="141">
        <v>44069</v>
      </c>
      <c r="D719" t="s">
        <v>123</v>
      </c>
      <c r="E719" t="s">
        <v>130</v>
      </c>
      <c r="F719">
        <v>1</v>
      </c>
      <c r="G719">
        <v>233</v>
      </c>
    </row>
    <row r="720" spans="2:7" x14ac:dyDescent="0.35">
      <c r="B720">
        <v>718</v>
      </c>
      <c r="C720" s="141">
        <v>44069</v>
      </c>
      <c r="D720" t="s">
        <v>125</v>
      </c>
      <c r="E720" t="s">
        <v>128</v>
      </c>
      <c r="F720">
        <v>1</v>
      </c>
      <c r="G720">
        <v>933</v>
      </c>
    </row>
    <row r="721" spans="2:7" x14ac:dyDescent="0.35">
      <c r="B721">
        <v>719</v>
      </c>
      <c r="C721" s="141">
        <v>44069</v>
      </c>
      <c r="D721" t="s">
        <v>123</v>
      </c>
      <c r="E721" t="s">
        <v>130</v>
      </c>
      <c r="F721">
        <v>3</v>
      </c>
      <c r="G721">
        <v>363</v>
      </c>
    </row>
    <row r="722" spans="2:7" x14ac:dyDescent="0.35">
      <c r="B722">
        <v>720</v>
      </c>
      <c r="C722" s="141">
        <v>44070</v>
      </c>
      <c r="D722" t="s">
        <v>125</v>
      </c>
      <c r="E722" t="s">
        <v>127</v>
      </c>
      <c r="F722">
        <v>1</v>
      </c>
      <c r="G722">
        <v>1056</v>
      </c>
    </row>
    <row r="723" spans="2:7" x14ac:dyDescent="0.35">
      <c r="B723">
        <v>721</v>
      </c>
      <c r="C723" s="141">
        <v>44070</v>
      </c>
      <c r="D723" t="s">
        <v>123</v>
      </c>
      <c r="E723" t="s">
        <v>128</v>
      </c>
      <c r="F723">
        <v>8</v>
      </c>
      <c r="G723">
        <v>2448</v>
      </c>
    </row>
    <row r="724" spans="2:7" x14ac:dyDescent="0.35">
      <c r="B724">
        <v>722</v>
      </c>
      <c r="C724" s="141">
        <v>44070</v>
      </c>
      <c r="D724" t="s">
        <v>125</v>
      </c>
      <c r="E724" t="s">
        <v>127</v>
      </c>
      <c r="F724">
        <v>1</v>
      </c>
      <c r="G724">
        <v>680</v>
      </c>
    </row>
    <row r="725" spans="2:7" x14ac:dyDescent="0.35">
      <c r="B725">
        <v>723</v>
      </c>
      <c r="C725" s="141">
        <v>44071</v>
      </c>
      <c r="D725" t="s">
        <v>123</v>
      </c>
      <c r="E725" t="s">
        <v>129</v>
      </c>
      <c r="F725">
        <v>1</v>
      </c>
      <c r="G725">
        <v>202</v>
      </c>
    </row>
    <row r="726" spans="2:7" x14ac:dyDescent="0.35">
      <c r="B726">
        <v>724</v>
      </c>
      <c r="C726" s="141">
        <v>44071</v>
      </c>
      <c r="D726" t="s">
        <v>125</v>
      </c>
      <c r="E726" t="s">
        <v>130</v>
      </c>
      <c r="F726">
        <v>3</v>
      </c>
      <c r="G726">
        <v>732</v>
      </c>
    </row>
    <row r="727" spans="2:7" x14ac:dyDescent="0.35">
      <c r="B727">
        <v>725</v>
      </c>
      <c r="C727" s="141">
        <v>44071</v>
      </c>
      <c r="D727" t="s">
        <v>123</v>
      </c>
      <c r="E727" t="s">
        <v>127</v>
      </c>
      <c r="F727">
        <v>3</v>
      </c>
      <c r="G727">
        <v>165</v>
      </c>
    </row>
    <row r="728" spans="2:7" x14ac:dyDescent="0.35">
      <c r="B728">
        <v>726</v>
      </c>
      <c r="C728" s="141">
        <v>44072</v>
      </c>
      <c r="D728" t="s">
        <v>124</v>
      </c>
      <c r="E728" t="s">
        <v>128</v>
      </c>
      <c r="F728">
        <v>1</v>
      </c>
      <c r="G728">
        <v>58</v>
      </c>
    </row>
    <row r="729" spans="2:7" x14ac:dyDescent="0.35">
      <c r="B729">
        <v>727</v>
      </c>
      <c r="C729" s="141">
        <v>44072</v>
      </c>
      <c r="D729" t="s">
        <v>126</v>
      </c>
      <c r="E729" t="s">
        <v>130</v>
      </c>
      <c r="F729">
        <v>1</v>
      </c>
      <c r="G729">
        <v>133</v>
      </c>
    </row>
    <row r="730" spans="2:7" x14ac:dyDescent="0.35">
      <c r="B730">
        <v>728</v>
      </c>
      <c r="C730" s="141">
        <v>44072</v>
      </c>
      <c r="D730" t="s">
        <v>124</v>
      </c>
      <c r="E730" t="s">
        <v>127</v>
      </c>
      <c r="F730">
        <v>1</v>
      </c>
      <c r="G730">
        <v>48</v>
      </c>
    </row>
    <row r="731" spans="2:7" x14ac:dyDescent="0.35">
      <c r="B731">
        <v>729</v>
      </c>
      <c r="C731" s="141">
        <v>44073</v>
      </c>
      <c r="D731" t="s">
        <v>126</v>
      </c>
      <c r="E731" t="s">
        <v>128</v>
      </c>
      <c r="F731">
        <v>2</v>
      </c>
      <c r="G731">
        <v>238</v>
      </c>
    </row>
    <row r="732" spans="2:7" x14ac:dyDescent="0.35">
      <c r="B732">
        <v>730</v>
      </c>
      <c r="C732" s="141">
        <v>44073</v>
      </c>
      <c r="D732" t="s">
        <v>124</v>
      </c>
      <c r="E732" t="s">
        <v>127</v>
      </c>
      <c r="F732">
        <v>1</v>
      </c>
      <c r="G732">
        <v>37</v>
      </c>
    </row>
    <row r="733" spans="2:7" x14ac:dyDescent="0.35">
      <c r="B733">
        <v>731</v>
      </c>
      <c r="C733" s="141">
        <v>44073</v>
      </c>
      <c r="D733" t="s">
        <v>126</v>
      </c>
      <c r="E733" t="s">
        <v>129</v>
      </c>
      <c r="F733">
        <v>1</v>
      </c>
      <c r="G733">
        <v>115</v>
      </c>
    </row>
    <row r="734" spans="2:7" x14ac:dyDescent="0.35">
      <c r="B734">
        <v>732</v>
      </c>
      <c r="C734" s="141">
        <v>44074</v>
      </c>
      <c r="D734" t="s">
        <v>124</v>
      </c>
      <c r="E734" t="s">
        <v>130</v>
      </c>
      <c r="F734">
        <v>3</v>
      </c>
      <c r="G734">
        <v>114</v>
      </c>
    </row>
    <row r="735" spans="2:7" x14ac:dyDescent="0.35">
      <c r="B735">
        <v>733</v>
      </c>
      <c r="C735" s="141">
        <v>44074</v>
      </c>
      <c r="D735" t="s">
        <v>126</v>
      </c>
      <c r="E735" t="s">
        <v>127</v>
      </c>
      <c r="F735">
        <v>1</v>
      </c>
      <c r="G735">
        <v>41</v>
      </c>
    </row>
    <row r="736" spans="2:7" x14ac:dyDescent="0.35">
      <c r="B736">
        <v>734</v>
      </c>
      <c r="C736" s="141">
        <v>44074</v>
      </c>
      <c r="D736" t="s">
        <v>124</v>
      </c>
      <c r="E736" t="s">
        <v>128</v>
      </c>
      <c r="F736">
        <v>1</v>
      </c>
      <c r="G736">
        <v>55</v>
      </c>
    </row>
    <row r="737" spans="2:7" x14ac:dyDescent="0.35">
      <c r="B737">
        <v>735</v>
      </c>
      <c r="C737" s="141">
        <v>44075</v>
      </c>
      <c r="D737" t="s">
        <v>125</v>
      </c>
      <c r="E737" t="s">
        <v>130</v>
      </c>
      <c r="F737">
        <v>1</v>
      </c>
      <c r="G737">
        <v>998</v>
      </c>
    </row>
    <row r="738" spans="2:7" x14ac:dyDescent="0.35">
      <c r="B738">
        <v>736</v>
      </c>
      <c r="C738" s="141">
        <v>44075</v>
      </c>
      <c r="D738" t="s">
        <v>123</v>
      </c>
      <c r="E738" t="s">
        <v>127</v>
      </c>
      <c r="F738">
        <v>1</v>
      </c>
      <c r="G738">
        <v>242</v>
      </c>
    </row>
    <row r="739" spans="2:7" x14ac:dyDescent="0.35">
      <c r="B739">
        <v>737</v>
      </c>
      <c r="C739" s="141">
        <v>44075</v>
      </c>
      <c r="D739" t="s">
        <v>125</v>
      </c>
      <c r="E739" t="s">
        <v>128</v>
      </c>
      <c r="F739">
        <v>2</v>
      </c>
      <c r="G739">
        <v>438</v>
      </c>
    </row>
    <row r="740" spans="2:7" x14ac:dyDescent="0.35">
      <c r="B740">
        <v>738</v>
      </c>
      <c r="C740" s="141">
        <v>44076</v>
      </c>
      <c r="D740" t="s">
        <v>123</v>
      </c>
      <c r="E740" t="s">
        <v>127</v>
      </c>
      <c r="F740">
        <v>3</v>
      </c>
      <c r="G740">
        <v>813</v>
      </c>
    </row>
    <row r="741" spans="2:7" x14ac:dyDescent="0.35">
      <c r="B741">
        <v>739</v>
      </c>
      <c r="C741" s="141">
        <v>44076</v>
      </c>
      <c r="D741" t="s">
        <v>125</v>
      </c>
      <c r="E741" t="s">
        <v>129</v>
      </c>
      <c r="F741">
        <v>1</v>
      </c>
      <c r="G741">
        <v>719</v>
      </c>
    </row>
    <row r="742" spans="2:7" x14ac:dyDescent="0.35">
      <c r="B742">
        <v>740</v>
      </c>
      <c r="C742" s="141">
        <v>44076</v>
      </c>
      <c r="D742" t="s">
        <v>123</v>
      </c>
      <c r="E742" t="s">
        <v>130</v>
      </c>
      <c r="F742">
        <v>6</v>
      </c>
      <c r="G742">
        <v>924</v>
      </c>
    </row>
    <row r="743" spans="2:7" x14ac:dyDescent="0.35">
      <c r="B743">
        <v>741</v>
      </c>
      <c r="C743" s="141">
        <v>44077</v>
      </c>
      <c r="D743" t="s">
        <v>125</v>
      </c>
      <c r="E743" t="s">
        <v>127</v>
      </c>
      <c r="F743">
        <v>2</v>
      </c>
      <c r="G743">
        <v>1416</v>
      </c>
    </row>
    <row r="744" spans="2:7" x14ac:dyDescent="0.35">
      <c r="B744">
        <v>742</v>
      </c>
      <c r="C744" s="141">
        <v>44077</v>
      </c>
      <c r="D744" t="s">
        <v>123</v>
      </c>
      <c r="E744" t="s">
        <v>128</v>
      </c>
      <c r="F744">
        <v>1</v>
      </c>
      <c r="G744">
        <v>323</v>
      </c>
    </row>
    <row r="745" spans="2:7" x14ac:dyDescent="0.35">
      <c r="B745">
        <v>743</v>
      </c>
      <c r="C745" s="141">
        <v>44077</v>
      </c>
      <c r="D745" t="s">
        <v>125</v>
      </c>
      <c r="E745" t="s">
        <v>129</v>
      </c>
      <c r="F745">
        <v>1</v>
      </c>
      <c r="G745">
        <v>471</v>
      </c>
    </row>
    <row r="746" spans="2:7" x14ac:dyDescent="0.35">
      <c r="B746">
        <v>744</v>
      </c>
      <c r="C746" s="141">
        <v>44078</v>
      </c>
      <c r="D746" t="s">
        <v>126</v>
      </c>
      <c r="E746" t="s">
        <v>127</v>
      </c>
      <c r="F746">
        <v>1</v>
      </c>
      <c r="G746">
        <v>70</v>
      </c>
    </row>
    <row r="747" spans="2:7" x14ac:dyDescent="0.35">
      <c r="B747">
        <v>745</v>
      </c>
      <c r="C747" s="141">
        <v>44078</v>
      </c>
      <c r="D747" t="s">
        <v>124</v>
      </c>
      <c r="E747" t="s">
        <v>128</v>
      </c>
      <c r="F747">
        <v>3</v>
      </c>
      <c r="G747">
        <v>93</v>
      </c>
    </row>
    <row r="748" spans="2:7" x14ac:dyDescent="0.35">
      <c r="B748">
        <v>746</v>
      </c>
      <c r="C748" s="141">
        <v>44078</v>
      </c>
      <c r="D748" t="s">
        <v>126</v>
      </c>
      <c r="E748" t="s">
        <v>127</v>
      </c>
      <c r="F748">
        <v>1</v>
      </c>
      <c r="G748">
        <v>72</v>
      </c>
    </row>
    <row r="749" spans="2:7" x14ac:dyDescent="0.35">
      <c r="B749">
        <v>747</v>
      </c>
      <c r="C749" s="141">
        <v>44079</v>
      </c>
      <c r="D749" t="s">
        <v>124</v>
      </c>
      <c r="E749" t="s">
        <v>129</v>
      </c>
      <c r="F749">
        <v>1</v>
      </c>
      <c r="G749">
        <v>34</v>
      </c>
    </row>
    <row r="750" spans="2:7" x14ac:dyDescent="0.35">
      <c r="B750">
        <v>748</v>
      </c>
      <c r="C750" s="141">
        <v>44079</v>
      </c>
      <c r="D750" t="s">
        <v>126</v>
      </c>
      <c r="E750" t="s">
        <v>130</v>
      </c>
      <c r="F750">
        <v>2</v>
      </c>
      <c r="G750">
        <v>134</v>
      </c>
    </row>
    <row r="751" spans="2:7" x14ac:dyDescent="0.35">
      <c r="B751">
        <v>749</v>
      </c>
      <c r="C751" s="141">
        <v>44079</v>
      </c>
      <c r="D751" t="s">
        <v>124</v>
      </c>
      <c r="E751" t="s">
        <v>127</v>
      </c>
      <c r="F751">
        <v>4</v>
      </c>
      <c r="G751">
        <v>152</v>
      </c>
    </row>
    <row r="752" spans="2:7" x14ac:dyDescent="0.35">
      <c r="B752">
        <v>750</v>
      </c>
      <c r="C752" s="141">
        <v>44080</v>
      </c>
      <c r="D752" t="s">
        <v>126</v>
      </c>
      <c r="E752" t="s">
        <v>128</v>
      </c>
      <c r="F752">
        <v>2</v>
      </c>
      <c r="G752">
        <v>208</v>
      </c>
    </row>
    <row r="753" spans="2:7" x14ac:dyDescent="0.35">
      <c r="B753">
        <v>751</v>
      </c>
      <c r="C753" s="141">
        <v>44080</v>
      </c>
      <c r="D753" t="s">
        <v>124</v>
      </c>
      <c r="E753" t="s">
        <v>129</v>
      </c>
      <c r="F753">
        <v>1</v>
      </c>
      <c r="G753">
        <v>55</v>
      </c>
    </row>
    <row r="754" spans="2:7" x14ac:dyDescent="0.35">
      <c r="B754">
        <v>752</v>
      </c>
      <c r="C754" s="141">
        <v>44080</v>
      </c>
      <c r="D754" t="s">
        <v>126</v>
      </c>
      <c r="E754" t="s">
        <v>130</v>
      </c>
      <c r="F754">
        <v>1</v>
      </c>
      <c r="G754">
        <v>50</v>
      </c>
    </row>
    <row r="755" spans="2:7" x14ac:dyDescent="0.35">
      <c r="B755">
        <v>753</v>
      </c>
      <c r="C755" s="141">
        <v>44081</v>
      </c>
      <c r="D755" t="s">
        <v>123</v>
      </c>
      <c r="E755" t="s">
        <v>128</v>
      </c>
      <c r="F755">
        <v>3</v>
      </c>
      <c r="G755">
        <v>153</v>
      </c>
    </row>
    <row r="756" spans="2:7" x14ac:dyDescent="0.35">
      <c r="B756">
        <v>754</v>
      </c>
      <c r="C756" s="141">
        <v>44081</v>
      </c>
      <c r="D756" t="s">
        <v>125</v>
      </c>
      <c r="E756" t="s">
        <v>127</v>
      </c>
      <c r="F756">
        <v>2</v>
      </c>
      <c r="G756">
        <v>1074</v>
      </c>
    </row>
    <row r="757" spans="2:7" x14ac:dyDescent="0.35">
      <c r="B757">
        <v>755</v>
      </c>
      <c r="C757" s="141">
        <v>44081</v>
      </c>
      <c r="D757" t="s">
        <v>123</v>
      </c>
      <c r="E757" t="s">
        <v>129</v>
      </c>
      <c r="F757">
        <v>1</v>
      </c>
      <c r="G757">
        <v>236</v>
      </c>
    </row>
    <row r="758" spans="2:7" x14ac:dyDescent="0.35">
      <c r="B758">
        <v>756</v>
      </c>
      <c r="C758" s="141">
        <v>44082</v>
      </c>
      <c r="D758" t="s">
        <v>125</v>
      </c>
      <c r="E758" t="s">
        <v>130</v>
      </c>
      <c r="F758">
        <v>3</v>
      </c>
      <c r="G758">
        <v>3654</v>
      </c>
    </row>
    <row r="759" spans="2:7" x14ac:dyDescent="0.35">
      <c r="B759">
        <v>757</v>
      </c>
      <c r="C759" s="141">
        <v>44082</v>
      </c>
      <c r="D759" t="s">
        <v>123</v>
      </c>
      <c r="E759" t="s">
        <v>127</v>
      </c>
      <c r="F759">
        <v>2</v>
      </c>
      <c r="G759">
        <v>352</v>
      </c>
    </row>
    <row r="760" spans="2:7" x14ac:dyDescent="0.35">
      <c r="B760">
        <v>758</v>
      </c>
      <c r="C760" s="141">
        <v>44082</v>
      </c>
      <c r="D760" t="s">
        <v>125</v>
      </c>
      <c r="E760" t="s">
        <v>128</v>
      </c>
      <c r="F760">
        <v>1</v>
      </c>
      <c r="G760">
        <v>1175</v>
      </c>
    </row>
    <row r="761" spans="2:7" x14ac:dyDescent="0.35">
      <c r="B761">
        <v>759</v>
      </c>
      <c r="C761" s="141">
        <v>44083</v>
      </c>
      <c r="D761" t="s">
        <v>123</v>
      </c>
      <c r="E761" t="s">
        <v>129</v>
      </c>
      <c r="F761">
        <v>6</v>
      </c>
      <c r="G761">
        <v>1560</v>
      </c>
    </row>
    <row r="762" spans="2:7" x14ac:dyDescent="0.35">
      <c r="B762">
        <v>760</v>
      </c>
      <c r="C762" s="141">
        <v>44083</v>
      </c>
      <c r="D762" t="s">
        <v>125</v>
      </c>
      <c r="E762" t="s">
        <v>130</v>
      </c>
      <c r="F762">
        <v>2</v>
      </c>
      <c r="G762">
        <v>2028</v>
      </c>
    </row>
    <row r="763" spans="2:7" x14ac:dyDescent="0.35">
      <c r="B763">
        <v>761</v>
      </c>
      <c r="C763" s="141">
        <v>44083</v>
      </c>
      <c r="D763" t="s">
        <v>123</v>
      </c>
      <c r="E763" t="s">
        <v>128</v>
      </c>
      <c r="F763">
        <v>3</v>
      </c>
      <c r="G763">
        <v>834</v>
      </c>
    </row>
    <row r="764" spans="2:7" x14ac:dyDescent="0.35">
      <c r="B764">
        <v>762</v>
      </c>
      <c r="C764" s="141">
        <v>44084</v>
      </c>
      <c r="D764" t="s">
        <v>124</v>
      </c>
      <c r="E764" t="s">
        <v>127</v>
      </c>
      <c r="F764">
        <v>5</v>
      </c>
      <c r="G764">
        <v>230</v>
      </c>
    </row>
    <row r="765" spans="2:7" x14ac:dyDescent="0.35">
      <c r="B765">
        <v>763</v>
      </c>
      <c r="C765" s="141">
        <v>44084</v>
      </c>
      <c r="D765" t="s">
        <v>126</v>
      </c>
      <c r="E765" t="s">
        <v>129</v>
      </c>
      <c r="F765">
        <v>1</v>
      </c>
      <c r="G765">
        <v>153</v>
      </c>
    </row>
    <row r="766" spans="2:7" x14ac:dyDescent="0.35">
      <c r="B766">
        <v>764</v>
      </c>
      <c r="C766" s="141">
        <v>44084</v>
      </c>
      <c r="D766" t="s">
        <v>124</v>
      </c>
      <c r="E766" t="s">
        <v>130</v>
      </c>
      <c r="F766">
        <v>1</v>
      </c>
      <c r="G766">
        <v>55</v>
      </c>
    </row>
    <row r="767" spans="2:7" x14ac:dyDescent="0.35">
      <c r="B767">
        <v>765</v>
      </c>
      <c r="C767" s="141">
        <v>44085</v>
      </c>
      <c r="D767" t="s">
        <v>126</v>
      </c>
      <c r="E767" t="s">
        <v>127</v>
      </c>
      <c r="F767">
        <v>2</v>
      </c>
      <c r="G767">
        <v>66</v>
      </c>
    </row>
    <row r="768" spans="2:7" x14ac:dyDescent="0.35">
      <c r="B768">
        <v>766</v>
      </c>
      <c r="C768" s="141">
        <v>44085</v>
      </c>
      <c r="D768" t="s">
        <v>124</v>
      </c>
      <c r="E768" t="s">
        <v>128</v>
      </c>
      <c r="F768">
        <v>1</v>
      </c>
      <c r="G768">
        <v>33</v>
      </c>
    </row>
    <row r="769" spans="2:7" x14ac:dyDescent="0.35">
      <c r="B769">
        <v>767</v>
      </c>
      <c r="C769" s="141">
        <v>44085</v>
      </c>
      <c r="D769" t="s">
        <v>126</v>
      </c>
      <c r="E769" t="s">
        <v>129</v>
      </c>
      <c r="F769">
        <v>2</v>
      </c>
      <c r="G769">
        <v>364</v>
      </c>
    </row>
    <row r="770" spans="2:7" x14ac:dyDescent="0.35">
      <c r="B770">
        <v>768</v>
      </c>
      <c r="C770" s="141">
        <v>44086</v>
      </c>
      <c r="D770" t="s">
        <v>124</v>
      </c>
      <c r="E770" t="s">
        <v>130</v>
      </c>
      <c r="F770">
        <v>1</v>
      </c>
      <c r="G770">
        <v>58</v>
      </c>
    </row>
    <row r="771" spans="2:7" x14ac:dyDescent="0.35">
      <c r="B771">
        <v>769</v>
      </c>
      <c r="C771" s="141">
        <v>44086</v>
      </c>
      <c r="D771" t="s">
        <v>126</v>
      </c>
      <c r="E771" t="s">
        <v>128</v>
      </c>
      <c r="F771">
        <v>1</v>
      </c>
      <c r="G771">
        <v>40</v>
      </c>
    </row>
    <row r="772" spans="2:7" x14ac:dyDescent="0.35">
      <c r="B772">
        <v>770</v>
      </c>
      <c r="C772" s="141">
        <v>44086</v>
      </c>
      <c r="D772" t="s">
        <v>124</v>
      </c>
      <c r="E772" t="s">
        <v>130</v>
      </c>
      <c r="F772">
        <v>1</v>
      </c>
      <c r="G772">
        <v>41</v>
      </c>
    </row>
    <row r="773" spans="2:7" x14ac:dyDescent="0.35">
      <c r="B773">
        <v>771</v>
      </c>
      <c r="C773" s="141">
        <v>44087</v>
      </c>
      <c r="D773" t="s">
        <v>125</v>
      </c>
      <c r="E773" t="s">
        <v>129</v>
      </c>
      <c r="F773">
        <v>2</v>
      </c>
      <c r="G773">
        <v>1352</v>
      </c>
    </row>
    <row r="774" spans="2:7" x14ac:dyDescent="0.35">
      <c r="B774">
        <v>772</v>
      </c>
      <c r="C774" s="141">
        <v>44087</v>
      </c>
      <c r="D774" t="s">
        <v>123</v>
      </c>
      <c r="E774" t="s">
        <v>130</v>
      </c>
      <c r="F774">
        <v>1</v>
      </c>
      <c r="G774">
        <v>61</v>
      </c>
    </row>
    <row r="775" spans="2:7" x14ac:dyDescent="0.35">
      <c r="B775">
        <v>773</v>
      </c>
      <c r="C775" s="141">
        <v>44087</v>
      </c>
      <c r="D775" t="s">
        <v>125</v>
      </c>
      <c r="E775" t="s">
        <v>127</v>
      </c>
      <c r="F775">
        <v>2</v>
      </c>
      <c r="G775">
        <v>1900</v>
      </c>
    </row>
    <row r="776" spans="2:7" x14ac:dyDescent="0.35">
      <c r="B776">
        <v>774</v>
      </c>
      <c r="C776" s="141">
        <v>44088</v>
      </c>
      <c r="D776" t="s">
        <v>123</v>
      </c>
      <c r="E776" t="s">
        <v>128</v>
      </c>
      <c r="F776">
        <v>4</v>
      </c>
      <c r="G776">
        <v>232</v>
      </c>
    </row>
    <row r="777" spans="2:7" x14ac:dyDescent="0.35">
      <c r="B777">
        <v>775</v>
      </c>
      <c r="C777" s="141">
        <v>44088</v>
      </c>
      <c r="D777" t="s">
        <v>125</v>
      </c>
      <c r="E777" t="s">
        <v>129</v>
      </c>
      <c r="F777">
        <v>2</v>
      </c>
      <c r="G777">
        <v>1980</v>
      </c>
    </row>
    <row r="778" spans="2:7" x14ac:dyDescent="0.35">
      <c r="B778">
        <v>776</v>
      </c>
      <c r="C778" s="141">
        <v>44088</v>
      </c>
      <c r="D778" t="s">
        <v>123</v>
      </c>
      <c r="E778" t="s">
        <v>130</v>
      </c>
      <c r="F778">
        <v>4</v>
      </c>
      <c r="G778">
        <v>520</v>
      </c>
    </row>
    <row r="779" spans="2:7" x14ac:dyDescent="0.35">
      <c r="B779">
        <v>777</v>
      </c>
      <c r="C779" s="141">
        <v>44089</v>
      </c>
      <c r="D779" t="s">
        <v>125</v>
      </c>
      <c r="E779" t="s">
        <v>128</v>
      </c>
      <c r="F779">
        <v>2</v>
      </c>
      <c r="G779">
        <v>2382</v>
      </c>
    </row>
    <row r="780" spans="2:7" x14ac:dyDescent="0.35">
      <c r="B780">
        <v>778</v>
      </c>
      <c r="C780" s="141">
        <v>44089</v>
      </c>
      <c r="D780" t="s">
        <v>123</v>
      </c>
      <c r="E780" t="s">
        <v>130</v>
      </c>
      <c r="F780">
        <v>5</v>
      </c>
      <c r="G780">
        <v>465</v>
      </c>
    </row>
    <row r="781" spans="2:7" x14ac:dyDescent="0.35">
      <c r="B781">
        <v>779</v>
      </c>
      <c r="C781" s="141">
        <v>44089</v>
      </c>
      <c r="D781" t="s">
        <v>125</v>
      </c>
      <c r="E781" t="s">
        <v>127</v>
      </c>
      <c r="F781">
        <v>1</v>
      </c>
      <c r="G781">
        <v>819</v>
      </c>
    </row>
    <row r="782" spans="2:7" x14ac:dyDescent="0.35">
      <c r="B782">
        <v>780</v>
      </c>
      <c r="C782" s="141">
        <v>44090</v>
      </c>
      <c r="D782" t="s">
        <v>126</v>
      </c>
      <c r="E782" t="s">
        <v>130</v>
      </c>
      <c r="F782">
        <v>1</v>
      </c>
      <c r="G782">
        <v>144</v>
      </c>
    </row>
    <row r="783" spans="2:7" x14ac:dyDescent="0.35">
      <c r="B783">
        <v>781</v>
      </c>
      <c r="C783" s="141">
        <v>44090</v>
      </c>
      <c r="D783" t="s">
        <v>124</v>
      </c>
      <c r="E783" t="s">
        <v>127</v>
      </c>
      <c r="F783">
        <v>4</v>
      </c>
      <c r="G783">
        <v>188</v>
      </c>
    </row>
    <row r="784" spans="2:7" x14ac:dyDescent="0.35">
      <c r="B784">
        <v>782</v>
      </c>
      <c r="C784" s="141">
        <v>44090</v>
      </c>
      <c r="D784" t="s">
        <v>126</v>
      </c>
      <c r="E784" t="s">
        <v>128</v>
      </c>
      <c r="F784">
        <v>1</v>
      </c>
      <c r="G784">
        <v>56</v>
      </c>
    </row>
    <row r="785" spans="2:7" x14ac:dyDescent="0.35">
      <c r="B785">
        <v>783</v>
      </c>
      <c r="C785" s="141">
        <v>44091</v>
      </c>
      <c r="D785" t="s">
        <v>124</v>
      </c>
      <c r="E785" t="s">
        <v>129</v>
      </c>
      <c r="F785">
        <v>4</v>
      </c>
      <c r="G785">
        <v>168</v>
      </c>
    </row>
    <row r="786" spans="2:7" x14ac:dyDescent="0.35">
      <c r="B786">
        <v>784</v>
      </c>
      <c r="C786" s="141">
        <v>44091</v>
      </c>
      <c r="D786" t="s">
        <v>126</v>
      </c>
      <c r="E786" t="s">
        <v>130</v>
      </c>
      <c r="F786">
        <v>1</v>
      </c>
      <c r="G786">
        <v>98</v>
      </c>
    </row>
    <row r="787" spans="2:7" x14ac:dyDescent="0.35">
      <c r="B787">
        <v>785</v>
      </c>
      <c r="C787" s="141">
        <v>44091</v>
      </c>
      <c r="D787" t="s">
        <v>124</v>
      </c>
      <c r="E787" t="s">
        <v>128</v>
      </c>
      <c r="F787">
        <v>2</v>
      </c>
      <c r="G787">
        <v>62</v>
      </c>
    </row>
    <row r="788" spans="2:7" x14ac:dyDescent="0.35">
      <c r="B788">
        <v>786</v>
      </c>
      <c r="C788" s="141">
        <v>44092</v>
      </c>
      <c r="D788" t="s">
        <v>126</v>
      </c>
      <c r="E788" t="s">
        <v>130</v>
      </c>
      <c r="F788">
        <v>2</v>
      </c>
      <c r="G788">
        <v>282</v>
      </c>
    </row>
    <row r="789" spans="2:7" x14ac:dyDescent="0.35">
      <c r="B789">
        <v>787</v>
      </c>
      <c r="C789" s="141">
        <v>44092</v>
      </c>
      <c r="D789" t="s">
        <v>124</v>
      </c>
      <c r="E789" t="s">
        <v>127</v>
      </c>
      <c r="F789">
        <v>3</v>
      </c>
      <c r="G789">
        <v>138</v>
      </c>
    </row>
    <row r="790" spans="2:7" x14ac:dyDescent="0.35">
      <c r="B790">
        <v>788</v>
      </c>
      <c r="C790" s="141">
        <v>44092</v>
      </c>
      <c r="D790" t="s">
        <v>126</v>
      </c>
      <c r="E790" t="s">
        <v>128</v>
      </c>
      <c r="F790">
        <v>3</v>
      </c>
      <c r="G790">
        <v>120</v>
      </c>
    </row>
    <row r="791" spans="2:7" x14ac:dyDescent="0.35">
      <c r="B791">
        <v>789</v>
      </c>
      <c r="C791" s="141">
        <v>44093</v>
      </c>
      <c r="D791" t="s">
        <v>123</v>
      </c>
      <c r="E791" t="s">
        <v>127</v>
      </c>
      <c r="F791">
        <v>1</v>
      </c>
      <c r="G791">
        <v>82</v>
      </c>
    </row>
    <row r="792" spans="2:7" x14ac:dyDescent="0.35">
      <c r="B792">
        <v>790</v>
      </c>
      <c r="C792" s="141">
        <v>44093</v>
      </c>
      <c r="D792" t="s">
        <v>125</v>
      </c>
      <c r="E792" t="s">
        <v>128</v>
      </c>
      <c r="F792">
        <v>1</v>
      </c>
      <c r="G792">
        <v>1051</v>
      </c>
    </row>
    <row r="793" spans="2:7" x14ac:dyDescent="0.35">
      <c r="B793">
        <v>791</v>
      </c>
      <c r="C793" s="141">
        <v>44093</v>
      </c>
      <c r="D793" t="s">
        <v>123</v>
      </c>
      <c r="E793" t="s">
        <v>129</v>
      </c>
      <c r="F793">
        <v>3</v>
      </c>
      <c r="G793">
        <v>990</v>
      </c>
    </row>
    <row r="794" spans="2:7" x14ac:dyDescent="0.35">
      <c r="B794">
        <v>792</v>
      </c>
      <c r="C794" s="141">
        <v>44094</v>
      </c>
      <c r="D794" t="s">
        <v>125</v>
      </c>
      <c r="E794" t="s">
        <v>130</v>
      </c>
      <c r="F794">
        <v>1</v>
      </c>
      <c r="G794">
        <v>1151</v>
      </c>
    </row>
    <row r="795" spans="2:7" x14ac:dyDescent="0.35">
      <c r="B795">
        <v>793</v>
      </c>
      <c r="C795" s="141">
        <v>44094</v>
      </c>
      <c r="D795" t="s">
        <v>123</v>
      </c>
      <c r="E795" t="s">
        <v>128</v>
      </c>
      <c r="F795">
        <v>7</v>
      </c>
      <c r="G795">
        <v>1869</v>
      </c>
    </row>
    <row r="796" spans="2:7" x14ac:dyDescent="0.35">
      <c r="B796">
        <v>794</v>
      </c>
      <c r="C796" s="141">
        <v>44094</v>
      </c>
      <c r="D796" t="s">
        <v>125</v>
      </c>
      <c r="E796" t="s">
        <v>130</v>
      </c>
      <c r="F796">
        <v>2</v>
      </c>
      <c r="G796">
        <v>2088</v>
      </c>
    </row>
    <row r="797" spans="2:7" x14ac:dyDescent="0.35">
      <c r="B797">
        <v>795</v>
      </c>
      <c r="C797" s="141">
        <v>44095</v>
      </c>
      <c r="D797" t="s">
        <v>123</v>
      </c>
      <c r="E797" t="s">
        <v>127</v>
      </c>
      <c r="F797">
        <v>1</v>
      </c>
      <c r="G797">
        <v>198</v>
      </c>
    </row>
    <row r="798" spans="2:7" x14ac:dyDescent="0.35">
      <c r="B798">
        <v>796</v>
      </c>
      <c r="C798" s="141">
        <v>44095</v>
      </c>
      <c r="D798" t="s">
        <v>125</v>
      </c>
      <c r="E798" t="s">
        <v>128</v>
      </c>
      <c r="F798">
        <v>1</v>
      </c>
      <c r="G798">
        <v>1221</v>
      </c>
    </row>
    <row r="799" spans="2:7" x14ac:dyDescent="0.35">
      <c r="B799">
        <v>797</v>
      </c>
      <c r="C799" s="141">
        <v>44095</v>
      </c>
      <c r="D799" t="s">
        <v>123</v>
      </c>
      <c r="E799" t="s">
        <v>127</v>
      </c>
      <c r="F799">
        <v>5</v>
      </c>
      <c r="G799">
        <v>860</v>
      </c>
    </row>
    <row r="800" spans="2:7" x14ac:dyDescent="0.35">
      <c r="B800">
        <v>798</v>
      </c>
      <c r="C800" s="141">
        <v>44096</v>
      </c>
      <c r="D800" t="s">
        <v>124</v>
      </c>
      <c r="E800" t="s">
        <v>128</v>
      </c>
      <c r="F800">
        <v>4</v>
      </c>
      <c r="G800">
        <v>188</v>
      </c>
    </row>
    <row r="801" spans="2:7" x14ac:dyDescent="0.35">
      <c r="B801">
        <v>799</v>
      </c>
      <c r="C801" s="141">
        <v>44096</v>
      </c>
      <c r="D801" t="s">
        <v>126</v>
      </c>
      <c r="E801" t="s">
        <v>129</v>
      </c>
      <c r="F801">
        <v>2</v>
      </c>
      <c r="G801">
        <v>196</v>
      </c>
    </row>
    <row r="802" spans="2:7" x14ac:dyDescent="0.35">
      <c r="B802">
        <v>800</v>
      </c>
      <c r="C802" s="141">
        <v>44096</v>
      </c>
      <c r="D802" t="s">
        <v>124</v>
      </c>
      <c r="E802" t="s">
        <v>130</v>
      </c>
      <c r="F802">
        <v>1</v>
      </c>
      <c r="G802">
        <v>49</v>
      </c>
    </row>
    <row r="803" spans="2:7" x14ac:dyDescent="0.35">
      <c r="B803">
        <v>801</v>
      </c>
      <c r="C803" s="141">
        <v>44097</v>
      </c>
      <c r="D803" t="s">
        <v>126</v>
      </c>
      <c r="E803" t="s">
        <v>128</v>
      </c>
      <c r="F803">
        <v>1</v>
      </c>
      <c r="G803">
        <v>166</v>
      </c>
    </row>
    <row r="804" spans="2:7" x14ac:dyDescent="0.35">
      <c r="B804">
        <v>802</v>
      </c>
      <c r="C804" s="141">
        <v>44097</v>
      </c>
      <c r="D804" t="s">
        <v>124</v>
      </c>
      <c r="E804" t="s">
        <v>130</v>
      </c>
      <c r="F804">
        <v>2</v>
      </c>
      <c r="G804">
        <v>74</v>
      </c>
    </row>
    <row r="805" spans="2:7" x14ac:dyDescent="0.35">
      <c r="B805">
        <v>803</v>
      </c>
      <c r="C805" s="141">
        <v>44097</v>
      </c>
      <c r="D805" t="s">
        <v>126</v>
      </c>
      <c r="E805" t="s">
        <v>127</v>
      </c>
      <c r="F805">
        <v>1</v>
      </c>
      <c r="G805">
        <v>104</v>
      </c>
    </row>
    <row r="806" spans="2:7" x14ac:dyDescent="0.35">
      <c r="B806">
        <v>804</v>
      </c>
      <c r="C806" s="141">
        <v>44098</v>
      </c>
      <c r="D806" t="s">
        <v>124</v>
      </c>
      <c r="E806" t="s">
        <v>128</v>
      </c>
      <c r="F806">
        <v>3</v>
      </c>
      <c r="G806">
        <v>162</v>
      </c>
    </row>
    <row r="807" spans="2:7" x14ac:dyDescent="0.35">
      <c r="B807">
        <v>805</v>
      </c>
      <c r="C807" s="141">
        <v>44098</v>
      </c>
      <c r="D807" t="s">
        <v>126</v>
      </c>
      <c r="E807" t="s">
        <v>127</v>
      </c>
      <c r="F807">
        <v>2</v>
      </c>
      <c r="G807">
        <v>398</v>
      </c>
    </row>
    <row r="808" spans="2:7" x14ac:dyDescent="0.35">
      <c r="B808">
        <v>806</v>
      </c>
      <c r="C808" s="141">
        <v>44098</v>
      </c>
      <c r="D808" t="s">
        <v>124</v>
      </c>
      <c r="E808" t="s">
        <v>129</v>
      </c>
      <c r="F808">
        <v>1</v>
      </c>
      <c r="G808">
        <v>32</v>
      </c>
    </row>
    <row r="809" spans="2:7" x14ac:dyDescent="0.35">
      <c r="B809">
        <v>807</v>
      </c>
      <c r="C809" s="141">
        <v>44099</v>
      </c>
      <c r="D809" t="s">
        <v>125</v>
      </c>
      <c r="E809" t="s">
        <v>129</v>
      </c>
      <c r="F809">
        <v>1</v>
      </c>
      <c r="G809">
        <v>891</v>
      </c>
    </row>
    <row r="810" spans="2:7" x14ac:dyDescent="0.35">
      <c r="B810">
        <v>808</v>
      </c>
      <c r="C810" s="141">
        <v>44099</v>
      </c>
      <c r="D810" t="s">
        <v>123</v>
      </c>
      <c r="E810" t="s">
        <v>130</v>
      </c>
      <c r="F810">
        <v>6</v>
      </c>
      <c r="G810">
        <v>1272</v>
      </c>
    </row>
    <row r="811" spans="2:7" x14ac:dyDescent="0.35">
      <c r="B811">
        <v>809</v>
      </c>
      <c r="C811" s="141">
        <v>44099</v>
      </c>
      <c r="D811" t="s">
        <v>125</v>
      </c>
      <c r="E811" t="s">
        <v>128</v>
      </c>
      <c r="F811">
        <v>2</v>
      </c>
      <c r="G811">
        <v>2066</v>
      </c>
    </row>
    <row r="812" spans="2:7" x14ac:dyDescent="0.35">
      <c r="B812">
        <v>810</v>
      </c>
      <c r="C812" s="141">
        <v>44100</v>
      </c>
      <c r="D812" t="s">
        <v>123</v>
      </c>
      <c r="E812" t="s">
        <v>130</v>
      </c>
      <c r="F812">
        <v>4</v>
      </c>
      <c r="G812">
        <v>868</v>
      </c>
    </row>
    <row r="813" spans="2:7" x14ac:dyDescent="0.35">
      <c r="B813">
        <v>811</v>
      </c>
      <c r="C813" s="141">
        <v>44100</v>
      </c>
      <c r="D813" t="s">
        <v>125</v>
      </c>
      <c r="E813" t="s">
        <v>127</v>
      </c>
      <c r="F813">
        <v>2</v>
      </c>
      <c r="G813">
        <v>590</v>
      </c>
    </row>
    <row r="814" spans="2:7" x14ac:dyDescent="0.35">
      <c r="B814">
        <v>812</v>
      </c>
      <c r="C814" s="141">
        <v>44100</v>
      </c>
      <c r="D814" t="s">
        <v>123</v>
      </c>
      <c r="E814" t="s">
        <v>128</v>
      </c>
      <c r="F814">
        <v>1</v>
      </c>
      <c r="G814">
        <v>278</v>
      </c>
    </row>
    <row r="815" spans="2:7" x14ac:dyDescent="0.35">
      <c r="B815">
        <v>813</v>
      </c>
      <c r="C815" s="141">
        <v>44101</v>
      </c>
      <c r="D815" t="s">
        <v>125</v>
      </c>
      <c r="E815" t="s">
        <v>127</v>
      </c>
      <c r="F815">
        <v>1</v>
      </c>
      <c r="G815">
        <v>1018</v>
      </c>
    </row>
    <row r="816" spans="2:7" x14ac:dyDescent="0.35">
      <c r="B816">
        <v>814</v>
      </c>
      <c r="C816" s="141">
        <v>44101</v>
      </c>
      <c r="D816" t="s">
        <v>123</v>
      </c>
      <c r="E816" t="s">
        <v>129</v>
      </c>
      <c r="F816">
        <v>1</v>
      </c>
      <c r="G816">
        <v>97</v>
      </c>
    </row>
    <row r="817" spans="2:7" x14ac:dyDescent="0.35">
      <c r="B817">
        <v>815</v>
      </c>
      <c r="C817" s="141">
        <v>44101</v>
      </c>
      <c r="D817" t="s">
        <v>125</v>
      </c>
      <c r="E817" t="s">
        <v>130</v>
      </c>
      <c r="F817">
        <v>2</v>
      </c>
      <c r="G817">
        <v>1488</v>
      </c>
    </row>
    <row r="818" spans="2:7" x14ac:dyDescent="0.35">
      <c r="B818">
        <v>816</v>
      </c>
      <c r="C818" s="141">
        <v>44102</v>
      </c>
      <c r="D818" t="s">
        <v>126</v>
      </c>
      <c r="E818" t="s">
        <v>130</v>
      </c>
      <c r="F818">
        <v>1</v>
      </c>
      <c r="G818">
        <v>117</v>
      </c>
    </row>
    <row r="819" spans="2:7" x14ac:dyDescent="0.35">
      <c r="B819">
        <v>817</v>
      </c>
      <c r="C819" s="141">
        <v>44102</v>
      </c>
      <c r="D819" t="s">
        <v>124</v>
      </c>
      <c r="E819" t="s">
        <v>128</v>
      </c>
      <c r="F819">
        <v>1</v>
      </c>
      <c r="G819">
        <v>34</v>
      </c>
    </row>
    <row r="820" spans="2:7" x14ac:dyDescent="0.35">
      <c r="B820">
        <v>818</v>
      </c>
      <c r="C820" s="141">
        <v>44102</v>
      </c>
      <c r="D820" t="s">
        <v>126</v>
      </c>
      <c r="E820" t="s">
        <v>130</v>
      </c>
      <c r="F820">
        <v>1</v>
      </c>
      <c r="G820">
        <v>128</v>
      </c>
    </row>
    <row r="821" spans="2:7" x14ac:dyDescent="0.35">
      <c r="B821">
        <v>819</v>
      </c>
      <c r="C821" s="141">
        <v>44103</v>
      </c>
      <c r="D821" t="s">
        <v>124</v>
      </c>
      <c r="E821" t="s">
        <v>127</v>
      </c>
      <c r="F821">
        <v>1</v>
      </c>
      <c r="G821">
        <v>39</v>
      </c>
    </row>
    <row r="822" spans="2:7" x14ac:dyDescent="0.35">
      <c r="B822">
        <v>820</v>
      </c>
      <c r="C822" s="141">
        <v>44103</v>
      </c>
      <c r="D822" t="s">
        <v>126</v>
      </c>
      <c r="E822" t="s">
        <v>128</v>
      </c>
      <c r="F822">
        <v>1</v>
      </c>
      <c r="G822">
        <v>82</v>
      </c>
    </row>
    <row r="823" spans="2:7" x14ac:dyDescent="0.35">
      <c r="B823">
        <v>821</v>
      </c>
      <c r="C823" s="141">
        <v>44103</v>
      </c>
      <c r="D823" t="s">
        <v>124</v>
      </c>
      <c r="E823" t="s">
        <v>127</v>
      </c>
      <c r="F823">
        <v>3</v>
      </c>
      <c r="G823">
        <v>93</v>
      </c>
    </row>
    <row r="824" spans="2:7" x14ac:dyDescent="0.35">
      <c r="B824">
        <v>822</v>
      </c>
      <c r="C824" s="141">
        <v>44104</v>
      </c>
      <c r="D824" t="s">
        <v>126</v>
      </c>
      <c r="E824" t="s">
        <v>129</v>
      </c>
      <c r="F824">
        <v>1</v>
      </c>
      <c r="G824">
        <v>38</v>
      </c>
    </row>
    <row r="825" spans="2:7" x14ac:dyDescent="0.35">
      <c r="B825">
        <v>823</v>
      </c>
      <c r="C825" s="141">
        <v>44104</v>
      </c>
      <c r="D825" t="s">
        <v>124</v>
      </c>
      <c r="E825" t="s">
        <v>130</v>
      </c>
      <c r="F825">
        <v>2</v>
      </c>
      <c r="G825">
        <v>106</v>
      </c>
    </row>
    <row r="826" spans="2:7" x14ac:dyDescent="0.35">
      <c r="B826">
        <v>824</v>
      </c>
      <c r="C826" s="141">
        <v>44104</v>
      </c>
      <c r="D826" t="s">
        <v>126</v>
      </c>
      <c r="E826" t="s">
        <v>127</v>
      </c>
      <c r="F826">
        <v>1</v>
      </c>
      <c r="G826">
        <v>34</v>
      </c>
    </row>
    <row r="827" spans="2:7" x14ac:dyDescent="0.35">
      <c r="B827">
        <v>825</v>
      </c>
      <c r="C827" s="141">
        <v>44105</v>
      </c>
      <c r="D827" t="s">
        <v>123</v>
      </c>
      <c r="E827" t="s">
        <v>128</v>
      </c>
      <c r="F827">
        <v>1</v>
      </c>
      <c r="G827">
        <v>336</v>
      </c>
    </row>
    <row r="828" spans="2:7" x14ac:dyDescent="0.35">
      <c r="B828">
        <v>826</v>
      </c>
      <c r="C828" s="141">
        <v>44105</v>
      </c>
      <c r="D828" t="s">
        <v>125</v>
      </c>
      <c r="E828" t="s">
        <v>130</v>
      </c>
      <c r="F828">
        <v>1</v>
      </c>
      <c r="G828">
        <v>425</v>
      </c>
    </row>
    <row r="829" spans="2:7" x14ac:dyDescent="0.35">
      <c r="B829">
        <v>827</v>
      </c>
      <c r="C829" s="141">
        <v>44105</v>
      </c>
      <c r="D829" t="s">
        <v>123</v>
      </c>
      <c r="E829" t="s">
        <v>127</v>
      </c>
      <c r="F829">
        <v>1</v>
      </c>
      <c r="G829">
        <v>237</v>
      </c>
    </row>
    <row r="830" spans="2:7" x14ac:dyDescent="0.35">
      <c r="B830">
        <v>828</v>
      </c>
      <c r="C830" s="141">
        <v>44106</v>
      </c>
      <c r="D830" t="s">
        <v>125</v>
      </c>
      <c r="E830" t="s">
        <v>128</v>
      </c>
      <c r="F830">
        <v>1</v>
      </c>
      <c r="G830">
        <v>483</v>
      </c>
    </row>
    <row r="831" spans="2:7" x14ac:dyDescent="0.35">
      <c r="B831">
        <v>829</v>
      </c>
      <c r="C831" s="141">
        <v>44106</v>
      </c>
      <c r="D831" t="s">
        <v>123</v>
      </c>
      <c r="E831" t="s">
        <v>127</v>
      </c>
      <c r="F831">
        <v>1</v>
      </c>
      <c r="G831">
        <v>186</v>
      </c>
    </row>
    <row r="832" spans="2:7" x14ac:dyDescent="0.35">
      <c r="B832">
        <v>830</v>
      </c>
      <c r="C832" s="141">
        <v>44106</v>
      </c>
      <c r="D832" t="s">
        <v>125</v>
      </c>
      <c r="E832" t="s">
        <v>129</v>
      </c>
      <c r="F832">
        <v>1</v>
      </c>
      <c r="G832">
        <v>670</v>
      </c>
    </row>
    <row r="833" spans="2:7" x14ac:dyDescent="0.35">
      <c r="B833">
        <v>831</v>
      </c>
      <c r="C833" s="141">
        <v>44107</v>
      </c>
      <c r="D833" t="s">
        <v>123</v>
      </c>
      <c r="E833" t="s">
        <v>130</v>
      </c>
      <c r="F833">
        <v>6</v>
      </c>
      <c r="G833">
        <v>1572</v>
      </c>
    </row>
    <row r="834" spans="2:7" x14ac:dyDescent="0.35">
      <c r="B834">
        <v>832</v>
      </c>
      <c r="C834" s="141">
        <v>44107</v>
      </c>
      <c r="D834" t="s">
        <v>125</v>
      </c>
      <c r="E834" t="s">
        <v>127</v>
      </c>
      <c r="F834">
        <v>1</v>
      </c>
      <c r="G834">
        <v>205</v>
      </c>
    </row>
    <row r="835" spans="2:7" x14ac:dyDescent="0.35">
      <c r="B835">
        <v>833</v>
      </c>
      <c r="C835" s="141">
        <v>44107</v>
      </c>
      <c r="D835" t="s">
        <v>123</v>
      </c>
      <c r="E835" t="s">
        <v>128</v>
      </c>
      <c r="F835">
        <v>1</v>
      </c>
      <c r="G835">
        <v>335</v>
      </c>
    </row>
    <row r="836" spans="2:7" x14ac:dyDescent="0.35">
      <c r="B836">
        <v>834</v>
      </c>
      <c r="C836" s="141">
        <v>44108</v>
      </c>
      <c r="D836" t="s">
        <v>124</v>
      </c>
      <c r="E836" t="s">
        <v>130</v>
      </c>
      <c r="F836">
        <v>1</v>
      </c>
      <c r="G836">
        <v>45</v>
      </c>
    </row>
    <row r="837" spans="2:7" x14ac:dyDescent="0.35">
      <c r="B837">
        <v>835</v>
      </c>
      <c r="C837" s="141">
        <v>44108</v>
      </c>
      <c r="D837" t="s">
        <v>126</v>
      </c>
      <c r="E837" t="s">
        <v>127</v>
      </c>
      <c r="F837">
        <v>1</v>
      </c>
      <c r="G837">
        <v>195</v>
      </c>
    </row>
    <row r="838" spans="2:7" x14ac:dyDescent="0.35">
      <c r="B838">
        <v>836</v>
      </c>
      <c r="C838" s="141">
        <v>44108</v>
      </c>
      <c r="D838" t="s">
        <v>124</v>
      </c>
      <c r="E838" t="s">
        <v>128</v>
      </c>
      <c r="F838">
        <v>2</v>
      </c>
      <c r="G838">
        <v>100</v>
      </c>
    </row>
    <row r="839" spans="2:7" x14ac:dyDescent="0.35">
      <c r="B839">
        <v>837</v>
      </c>
      <c r="C839" s="141">
        <v>44109</v>
      </c>
      <c r="D839" t="s">
        <v>126</v>
      </c>
      <c r="E839" t="s">
        <v>127</v>
      </c>
      <c r="F839">
        <v>2</v>
      </c>
      <c r="G839">
        <v>112</v>
      </c>
    </row>
    <row r="840" spans="2:7" x14ac:dyDescent="0.35">
      <c r="B840">
        <v>838</v>
      </c>
      <c r="C840" s="141">
        <v>44109</v>
      </c>
      <c r="D840" t="s">
        <v>124</v>
      </c>
      <c r="E840" t="s">
        <v>129</v>
      </c>
      <c r="F840">
        <v>5</v>
      </c>
      <c r="G840">
        <v>245</v>
      </c>
    </row>
    <row r="841" spans="2:7" x14ac:dyDescent="0.35">
      <c r="B841">
        <v>839</v>
      </c>
      <c r="C841" s="141">
        <v>44109</v>
      </c>
      <c r="D841" t="s">
        <v>126</v>
      </c>
      <c r="E841" t="s">
        <v>130</v>
      </c>
      <c r="F841">
        <v>1</v>
      </c>
      <c r="G841">
        <v>80</v>
      </c>
    </row>
    <row r="842" spans="2:7" x14ac:dyDescent="0.35">
      <c r="B842">
        <v>840</v>
      </c>
      <c r="C842" s="141">
        <v>44110</v>
      </c>
      <c r="D842" t="s">
        <v>124</v>
      </c>
      <c r="E842" t="s">
        <v>127</v>
      </c>
      <c r="F842">
        <v>2</v>
      </c>
      <c r="G842">
        <v>84</v>
      </c>
    </row>
    <row r="843" spans="2:7" x14ac:dyDescent="0.35">
      <c r="B843">
        <v>841</v>
      </c>
      <c r="C843" s="141">
        <v>44110</v>
      </c>
      <c r="D843" t="s">
        <v>126</v>
      </c>
      <c r="E843" t="s">
        <v>128</v>
      </c>
      <c r="F843">
        <v>1</v>
      </c>
      <c r="G843">
        <v>142</v>
      </c>
    </row>
    <row r="844" spans="2:7" x14ac:dyDescent="0.35">
      <c r="B844">
        <v>842</v>
      </c>
      <c r="C844" s="141">
        <v>44110</v>
      </c>
      <c r="D844" t="s">
        <v>124</v>
      </c>
      <c r="E844" t="s">
        <v>129</v>
      </c>
      <c r="F844">
        <v>4</v>
      </c>
      <c r="G844">
        <v>132</v>
      </c>
    </row>
    <row r="845" spans="2:7" x14ac:dyDescent="0.35">
      <c r="B845">
        <v>843</v>
      </c>
      <c r="C845" s="141">
        <v>44111</v>
      </c>
      <c r="D845" t="s">
        <v>125</v>
      </c>
      <c r="E845" t="s">
        <v>127</v>
      </c>
      <c r="F845">
        <v>4</v>
      </c>
      <c r="G845">
        <v>1148</v>
      </c>
    </row>
    <row r="846" spans="2:7" x14ac:dyDescent="0.35">
      <c r="B846">
        <v>844</v>
      </c>
      <c r="C846" s="141">
        <v>44111</v>
      </c>
      <c r="D846" t="s">
        <v>123</v>
      </c>
      <c r="E846" t="s">
        <v>128</v>
      </c>
      <c r="F846">
        <v>5</v>
      </c>
      <c r="G846">
        <v>990</v>
      </c>
    </row>
    <row r="847" spans="2:7" x14ac:dyDescent="0.35">
      <c r="B847">
        <v>845</v>
      </c>
      <c r="C847" s="141">
        <v>44111</v>
      </c>
      <c r="D847" t="s">
        <v>125</v>
      </c>
      <c r="E847" t="s">
        <v>127</v>
      </c>
      <c r="F847">
        <v>2</v>
      </c>
      <c r="G847">
        <v>1848</v>
      </c>
    </row>
    <row r="848" spans="2:7" x14ac:dyDescent="0.35">
      <c r="B848">
        <v>846</v>
      </c>
      <c r="C848" s="141">
        <v>44112</v>
      </c>
      <c r="D848" t="s">
        <v>123</v>
      </c>
      <c r="E848" t="s">
        <v>129</v>
      </c>
      <c r="F848">
        <v>1</v>
      </c>
      <c r="G848">
        <v>133</v>
      </c>
    </row>
    <row r="849" spans="2:7" x14ac:dyDescent="0.35">
      <c r="B849">
        <v>847</v>
      </c>
      <c r="C849" s="141">
        <v>44112</v>
      </c>
      <c r="D849" t="s">
        <v>125</v>
      </c>
      <c r="E849" t="s">
        <v>130</v>
      </c>
      <c r="F849">
        <v>2</v>
      </c>
      <c r="G849">
        <v>1086</v>
      </c>
    </row>
    <row r="850" spans="2:7" x14ac:dyDescent="0.35">
      <c r="B850">
        <v>848</v>
      </c>
      <c r="C850" s="141">
        <v>44112</v>
      </c>
      <c r="D850" t="s">
        <v>123</v>
      </c>
      <c r="E850" t="s">
        <v>127</v>
      </c>
      <c r="F850">
        <v>3</v>
      </c>
      <c r="G850">
        <v>480</v>
      </c>
    </row>
    <row r="851" spans="2:7" x14ac:dyDescent="0.35">
      <c r="B851">
        <v>849</v>
      </c>
      <c r="C851" s="141">
        <v>44113</v>
      </c>
      <c r="D851" t="s">
        <v>125</v>
      </c>
      <c r="E851" t="s">
        <v>128</v>
      </c>
      <c r="F851">
        <v>2</v>
      </c>
      <c r="G851">
        <v>1316</v>
      </c>
    </row>
    <row r="852" spans="2:7" x14ac:dyDescent="0.35">
      <c r="B852">
        <v>850</v>
      </c>
      <c r="C852" s="141">
        <v>44113</v>
      </c>
      <c r="D852" t="s">
        <v>123</v>
      </c>
      <c r="E852" t="s">
        <v>129</v>
      </c>
      <c r="F852">
        <v>3</v>
      </c>
      <c r="G852">
        <v>948</v>
      </c>
    </row>
    <row r="853" spans="2:7" x14ac:dyDescent="0.35">
      <c r="B853">
        <v>851</v>
      </c>
      <c r="C853" s="141">
        <v>44113</v>
      </c>
      <c r="D853" t="s">
        <v>125</v>
      </c>
      <c r="E853" t="s">
        <v>130</v>
      </c>
      <c r="F853">
        <v>1</v>
      </c>
      <c r="G853">
        <v>1136</v>
      </c>
    </row>
    <row r="854" spans="2:7" x14ac:dyDescent="0.35">
      <c r="B854">
        <v>852</v>
      </c>
      <c r="C854" s="141">
        <v>44114</v>
      </c>
      <c r="D854" t="s">
        <v>126</v>
      </c>
      <c r="E854" t="s">
        <v>128</v>
      </c>
      <c r="F854">
        <v>2</v>
      </c>
      <c r="G854">
        <v>122</v>
      </c>
    </row>
    <row r="855" spans="2:7" x14ac:dyDescent="0.35">
      <c r="B855">
        <v>853</v>
      </c>
      <c r="C855" s="141">
        <v>44114</v>
      </c>
      <c r="D855" t="s">
        <v>124</v>
      </c>
      <c r="E855" t="s">
        <v>127</v>
      </c>
      <c r="F855">
        <v>5</v>
      </c>
      <c r="G855">
        <v>160</v>
      </c>
    </row>
    <row r="856" spans="2:7" x14ac:dyDescent="0.35">
      <c r="B856">
        <v>854</v>
      </c>
      <c r="C856" s="141">
        <v>44114</v>
      </c>
      <c r="D856" t="s">
        <v>126</v>
      </c>
      <c r="E856" t="s">
        <v>129</v>
      </c>
      <c r="F856">
        <v>1</v>
      </c>
      <c r="G856">
        <v>73</v>
      </c>
    </row>
    <row r="857" spans="2:7" x14ac:dyDescent="0.35">
      <c r="B857">
        <v>855</v>
      </c>
      <c r="C857" s="141">
        <v>44115</v>
      </c>
      <c r="D857" t="s">
        <v>124</v>
      </c>
      <c r="E857" t="s">
        <v>130</v>
      </c>
      <c r="F857">
        <v>7</v>
      </c>
      <c r="G857">
        <v>329</v>
      </c>
    </row>
    <row r="858" spans="2:7" x14ac:dyDescent="0.35">
      <c r="B858">
        <v>856</v>
      </c>
      <c r="C858" s="141">
        <v>44115</v>
      </c>
      <c r="D858" t="s">
        <v>126</v>
      </c>
      <c r="E858" t="s">
        <v>127</v>
      </c>
      <c r="F858">
        <v>2</v>
      </c>
      <c r="G858">
        <v>172</v>
      </c>
    </row>
    <row r="859" spans="2:7" x14ac:dyDescent="0.35">
      <c r="B859">
        <v>857</v>
      </c>
      <c r="C859" s="141">
        <v>44115</v>
      </c>
      <c r="D859" t="s">
        <v>124</v>
      </c>
      <c r="E859" t="s">
        <v>128</v>
      </c>
      <c r="F859">
        <v>1</v>
      </c>
      <c r="G859">
        <v>45</v>
      </c>
    </row>
    <row r="860" spans="2:7" x14ac:dyDescent="0.35">
      <c r="B860">
        <v>858</v>
      </c>
      <c r="C860" s="141">
        <v>44116</v>
      </c>
      <c r="D860" t="s">
        <v>126</v>
      </c>
      <c r="E860" t="s">
        <v>129</v>
      </c>
      <c r="F860">
        <v>1</v>
      </c>
      <c r="G860">
        <v>171</v>
      </c>
    </row>
    <row r="861" spans="2:7" x14ac:dyDescent="0.35">
      <c r="B861">
        <v>859</v>
      </c>
      <c r="C861" s="141">
        <v>44116</v>
      </c>
      <c r="D861" t="s">
        <v>124</v>
      </c>
      <c r="E861" t="s">
        <v>130</v>
      </c>
      <c r="F861">
        <v>7</v>
      </c>
      <c r="G861">
        <v>364</v>
      </c>
    </row>
    <row r="862" spans="2:7" x14ac:dyDescent="0.35">
      <c r="B862">
        <v>860</v>
      </c>
      <c r="C862" s="141">
        <v>44116</v>
      </c>
      <c r="D862" t="s">
        <v>126</v>
      </c>
      <c r="E862" t="s">
        <v>128</v>
      </c>
      <c r="F862">
        <v>1</v>
      </c>
      <c r="G862">
        <v>146</v>
      </c>
    </row>
    <row r="863" spans="2:7" x14ac:dyDescent="0.35">
      <c r="B863">
        <v>861</v>
      </c>
      <c r="C863" s="141">
        <v>44117</v>
      </c>
      <c r="D863" t="s">
        <v>123</v>
      </c>
      <c r="E863" t="s">
        <v>127</v>
      </c>
      <c r="F863">
        <v>7</v>
      </c>
      <c r="G863">
        <v>980</v>
      </c>
    </row>
    <row r="864" spans="2:7" x14ac:dyDescent="0.35">
      <c r="B864">
        <v>862</v>
      </c>
      <c r="C864" s="141">
        <v>44117</v>
      </c>
      <c r="D864" t="s">
        <v>125</v>
      </c>
      <c r="E864" t="s">
        <v>129</v>
      </c>
      <c r="F864">
        <v>1</v>
      </c>
      <c r="G864">
        <v>326</v>
      </c>
    </row>
    <row r="865" spans="2:7" x14ac:dyDescent="0.35">
      <c r="B865">
        <v>863</v>
      </c>
      <c r="C865" s="141">
        <v>44117</v>
      </c>
      <c r="D865" t="s">
        <v>123</v>
      </c>
      <c r="E865" t="s">
        <v>130</v>
      </c>
      <c r="F865">
        <v>2</v>
      </c>
      <c r="G865">
        <v>576</v>
      </c>
    </row>
    <row r="866" spans="2:7" x14ac:dyDescent="0.35">
      <c r="B866">
        <v>864</v>
      </c>
      <c r="C866" s="141">
        <v>44118</v>
      </c>
      <c r="D866" t="s">
        <v>125</v>
      </c>
      <c r="E866" t="s">
        <v>127</v>
      </c>
      <c r="F866">
        <v>1</v>
      </c>
      <c r="G866">
        <v>955</v>
      </c>
    </row>
    <row r="867" spans="2:7" x14ac:dyDescent="0.35">
      <c r="B867">
        <v>865</v>
      </c>
      <c r="C867" s="141">
        <v>44118</v>
      </c>
      <c r="D867" t="s">
        <v>123</v>
      </c>
      <c r="E867" t="s">
        <v>128</v>
      </c>
      <c r="F867">
        <v>1</v>
      </c>
      <c r="G867">
        <v>312</v>
      </c>
    </row>
    <row r="868" spans="2:7" x14ac:dyDescent="0.35">
      <c r="B868">
        <v>866</v>
      </c>
      <c r="C868" s="141">
        <v>44118</v>
      </c>
      <c r="D868" t="s">
        <v>125</v>
      </c>
      <c r="E868" t="s">
        <v>129</v>
      </c>
      <c r="F868">
        <v>2</v>
      </c>
      <c r="G868">
        <v>2094</v>
      </c>
    </row>
    <row r="869" spans="2:7" x14ac:dyDescent="0.35">
      <c r="B869">
        <v>867</v>
      </c>
      <c r="C869" s="141">
        <v>44119</v>
      </c>
      <c r="D869" t="s">
        <v>123</v>
      </c>
      <c r="E869" t="s">
        <v>130</v>
      </c>
      <c r="F869">
        <v>4</v>
      </c>
      <c r="G869">
        <v>1012</v>
      </c>
    </row>
    <row r="870" spans="2:7" x14ac:dyDescent="0.35">
      <c r="B870">
        <v>868</v>
      </c>
      <c r="C870" s="141">
        <v>44119</v>
      </c>
      <c r="D870" t="s">
        <v>125</v>
      </c>
      <c r="E870" t="s">
        <v>128</v>
      </c>
      <c r="F870">
        <v>1</v>
      </c>
      <c r="G870">
        <v>1057</v>
      </c>
    </row>
    <row r="871" spans="2:7" x14ac:dyDescent="0.35">
      <c r="B871">
        <v>869</v>
      </c>
      <c r="C871" s="141">
        <v>44119</v>
      </c>
      <c r="D871" t="s">
        <v>123</v>
      </c>
      <c r="E871" t="s">
        <v>130</v>
      </c>
      <c r="F871">
        <v>4</v>
      </c>
      <c r="G871">
        <v>928</v>
      </c>
    </row>
    <row r="872" spans="2:7" x14ac:dyDescent="0.35">
      <c r="B872">
        <v>870</v>
      </c>
      <c r="C872" s="141">
        <v>44120</v>
      </c>
      <c r="D872" t="s">
        <v>124</v>
      </c>
      <c r="E872" t="s">
        <v>129</v>
      </c>
      <c r="F872">
        <v>1</v>
      </c>
      <c r="G872">
        <v>52</v>
      </c>
    </row>
    <row r="873" spans="2:7" x14ac:dyDescent="0.35">
      <c r="B873">
        <v>871</v>
      </c>
      <c r="C873" s="141">
        <v>44120</v>
      </c>
      <c r="D873" t="s">
        <v>126</v>
      </c>
      <c r="E873" t="s">
        <v>130</v>
      </c>
      <c r="F873">
        <v>1</v>
      </c>
      <c r="G873">
        <v>52</v>
      </c>
    </row>
    <row r="874" spans="2:7" x14ac:dyDescent="0.35">
      <c r="B874">
        <v>872</v>
      </c>
      <c r="C874" s="141">
        <v>44120</v>
      </c>
      <c r="D874" t="s">
        <v>124</v>
      </c>
      <c r="E874" t="s">
        <v>127</v>
      </c>
      <c r="F874">
        <v>1</v>
      </c>
      <c r="G874">
        <v>46</v>
      </c>
    </row>
    <row r="875" spans="2:7" x14ac:dyDescent="0.35">
      <c r="B875">
        <v>873</v>
      </c>
      <c r="C875" s="141">
        <v>44121</v>
      </c>
      <c r="D875" t="s">
        <v>126</v>
      </c>
      <c r="E875" t="s">
        <v>128</v>
      </c>
      <c r="F875">
        <v>1</v>
      </c>
      <c r="G875">
        <v>137</v>
      </c>
    </row>
    <row r="876" spans="2:7" x14ac:dyDescent="0.35">
      <c r="B876">
        <v>874</v>
      </c>
      <c r="C876" s="141">
        <v>44121</v>
      </c>
      <c r="D876" t="s">
        <v>124</v>
      </c>
      <c r="E876" t="s">
        <v>129</v>
      </c>
      <c r="F876">
        <v>1</v>
      </c>
      <c r="G876">
        <v>40</v>
      </c>
    </row>
    <row r="877" spans="2:7" x14ac:dyDescent="0.35">
      <c r="B877">
        <v>875</v>
      </c>
      <c r="C877" s="141">
        <v>44121</v>
      </c>
      <c r="D877" t="s">
        <v>126</v>
      </c>
      <c r="E877" t="s">
        <v>130</v>
      </c>
      <c r="F877">
        <v>1</v>
      </c>
      <c r="G877">
        <v>39</v>
      </c>
    </row>
    <row r="878" spans="2:7" x14ac:dyDescent="0.35">
      <c r="B878">
        <v>876</v>
      </c>
      <c r="C878" s="141">
        <v>44122</v>
      </c>
      <c r="D878" t="s">
        <v>124</v>
      </c>
      <c r="E878" t="s">
        <v>128</v>
      </c>
      <c r="F878">
        <v>1</v>
      </c>
      <c r="G878">
        <v>45</v>
      </c>
    </row>
    <row r="879" spans="2:7" x14ac:dyDescent="0.35">
      <c r="B879">
        <v>877</v>
      </c>
      <c r="C879" s="141">
        <v>44122</v>
      </c>
      <c r="D879" t="s">
        <v>126</v>
      </c>
      <c r="E879" t="s">
        <v>130</v>
      </c>
      <c r="F879">
        <v>1</v>
      </c>
      <c r="G879">
        <v>125</v>
      </c>
    </row>
    <row r="880" spans="2:7" x14ac:dyDescent="0.35">
      <c r="B880">
        <v>878</v>
      </c>
      <c r="C880" s="141">
        <v>44122</v>
      </c>
      <c r="D880" t="s">
        <v>124</v>
      </c>
      <c r="E880" t="s">
        <v>127</v>
      </c>
      <c r="F880">
        <v>1</v>
      </c>
      <c r="G880">
        <v>42</v>
      </c>
    </row>
    <row r="881" spans="2:7" x14ac:dyDescent="0.35">
      <c r="B881">
        <v>879</v>
      </c>
      <c r="C881" s="141">
        <v>44123</v>
      </c>
      <c r="D881" t="s">
        <v>125</v>
      </c>
      <c r="E881" t="s">
        <v>130</v>
      </c>
      <c r="F881">
        <v>1</v>
      </c>
      <c r="G881">
        <v>332</v>
      </c>
    </row>
    <row r="882" spans="2:7" x14ac:dyDescent="0.35">
      <c r="B882">
        <v>880</v>
      </c>
      <c r="C882" s="141">
        <v>44123</v>
      </c>
      <c r="D882" t="s">
        <v>123</v>
      </c>
      <c r="E882" t="s">
        <v>127</v>
      </c>
      <c r="F882">
        <v>1</v>
      </c>
      <c r="G882">
        <v>143</v>
      </c>
    </row>
    <row r="883" spans="2:7" x14ac:dyDescent="0.35">
      <c r="B883">
        <v>881</v>
      </c>
      <c r="C883" s="141">
        <v>44123</v>
      </c>
      <c r="D883" t="s">
        <v>125</v>
      </c>
      <c r="E883" t="s">
        <v>128</v>
      </c>
      <c r="F883">
        <v>1</v>
      </c>
      <c r="G883">
        <v>156</v>
      </c>
    </row>
    <row r="884" spans="2:7" x14ac:dyDescent="0.35">
      <c r="B884">
        <v>882</v>
      </c>
      <c r="C884" s="141">
        <v>44124</v>
      </c>
      <c r="D884" t="s">
        <v>123</v>
      </c>
      <c r="E884" t="s">
        <v>129</v>
      </c>
      <c r="F884">
        <v>1</v>
      </c>
      <c r="G884">
        <v>276</v>
      </c>
    </row>
    <row r="885" spans="2:7" x14ac:dyDescent="0.35">
      <c r="B885">
        <v>883</v>
      </c>
      <c r="C885" s="141">
        <v>44124</v>
      </c>
      <c r="D885" t="s">
        <v>125</v>
      </c>
      <c r="E885" t="s">
        <v>130</v>
      </c>
      <c r="F885">
        <v>1</v>
      </c>
      <c r="G885">
        <v>589</v>
      </c>
    </row>
    <row r="886" spans="2:7" x14ac:dyDescent="0.35">
      <c r="B886">
        <v>884</v>
      </c>
      <c r="C886" s="141">
        <v>44124</v>
      </c>
      <c r="D886" t="s">
        <v>123</v>
      </c>
      <c r="E886" t="s">
        <v>128</v>
      </c>
      <c r="F886">
        <v>1</v>
      </c>
      <c r="G886">
        <v>219</v>
      </c>
    </row>
    <row r="887" spans="2:7" x14ac:dyDescent="0.35">
      <c r="B887">
        <v>885</v>
      </c>
      <c r="C887" s="141">
        <v>44125</v>
      </c>
      <c r="D887" t="s">
        <v>125</v>
      </c>
      <c r="E887" t="s">
        <v>130</v>
      </c>
      <c r="F887">
        <v>1</v>
      </c>
      <c r="G887">
        <v>630</v>
      </c>
    </row>
    <row r="888" spans="2:7" x14ac:dyDescent="0.35">
      <c r="B888">
        <v>886</v>
      </c>
      <c r="C888" s="141">
        <v>44125</v>
      </c>
      <c r="D888" t="s">
        <v>123</v>
      </c>
      <c r="E888" t="s">
        <v>127</v>
      </c>
      <c r="F888">
        <v>8</v>
      </c>
      <c r="G888">
        <v>1704</v>
      </c>
    </row>
    <row r="889" spans="2:7" x14ac:dyDescent="0.35">
      <c r="B889">
        <v>887</v>
      </c>
      <c r="C889" s="141">
        <v>44125</v>
      </c>
      <c r="D889" t="s">
        <v>125</v>
      </c>
      <c r="E889" t="s">
        <v>128</v>
      </c>
      <c r="F889">
        <v>1</v>
      </c>
      <c r="G889">
        <v>1090</v>
      </c>
    </row>
    <row r="890" spans="2:7" x14ac:dyDescent="0.35">
      <c r="B890">
        <v>888</v>
      </c>
      <c r="C890" s="141">
        <v>44126</v>
      </c>
      <c r="D890" t="s">
        <v>126</v>
      </c>
      <c r="E890" t="s">
        <v>127</v>
      </c>
      <c r="F890">
        <v>1</v>
      </c>
      <c r="G890">
        <v>90</v>
      </c>
    </row>
    <row r="891" spans="2:7" x14ac:dyDescent="0.35">
      <c r="B891">
        <v>889</v>
      </c>
      <c r="C891" s="141">
        <v>44126</v>
      </c>
      <c r="D891" t="s">
        <v>124</v>
      </c>
      <c r="E891" t="s">
        <v>128</v>
      </c>
      <c r="F891">
        <v>1</v>
      </c>
      <c r="G891">
        <v>32</v>
      </c>
    </row>
    <row r="892" spans="2:7" x14ac:dyDescent="0.35">
      <c r="B892">
        <v>890</v>
      </c>
      <c r="C892" s="141">
        <v>44126</v>
      </c>
      <c r="D892" t="s">
        <v>126</v>
      </c>
      <c r="E892" t="s">
        <v>129</v>
      </c>
      <c r="F892">
        <v>1</v>
      </c>
      <c r="G892">
        <v>186</v>
      </c>
    </row>
    <row r="893" spans="2:7" x14ac:dyDescent="0.35">
      <c r="B893">
        <v>891</v>
      </c>
      <c r="C893" s="141">
        <v>44127</v>
      </c>
      <c r="D893" t="s">
        <v>124</v>
      </c>
      <c r="E893" t="s">
        <v>130</v>
      </c>
      <c r="F893">
        <v>5</v>
      </c>
      <c r="G893">
        <v>295</v>
      </c>
    </row>
    <row r="894" spans="2:7" x14ac:dyDescent="0.35">
      <c r="B894">
        <v>892</v>
      </c>
      <c r="C894" s="141">
        <v>44127</v>
      </c>
      <c r="D894" t="s">
        <v>126</v>
      </c>
      <c r="E894" t="s">
        <v>128</v>
      </c>
      <c r="F894">
        <v>1</v>
      </c>
      <c r="G894">
        <v>77</v>
      </c>
    </row>
    <row r="895" spans="2:7" x14ac:dyDescent="0.35">
      <c r="B895">
        <v>893</v>
      </c>
      <c r="C895" s="141">
        <v>44127</v>
      </c>
      <c r="D895" t="s">
        <v>124</v>
      </c>
      <c r="E895" t="s">
        <v>130</v>
      </c>
      <c r="F895">
        <v>1</v>
      </c>
      <c r="G895">
        <v>39</v>
      </c>
    </row>
    <row r="896" spans="2:7" x14ac:dyDescent="0.35">
      <c r="B896">
        <v>894</v>
      </c>
      <c r="C896" s="141">
        <v>44128</v>
      </c>
      <c r="D896" t="s">
        <v>126</v>
      </c>
      <c r="E896" t="s">
        <v>127</v>
      </c>
      <c r="F896">
        <v>1</v>
      </c>
      <c r="G896">
        <v>79</v>
      </c>
    </row>
    <row r="897" spans="2:7" x14ac:dyDescent="0.35">
      <c r="B897">
        <v>895</v>
      </c>
      <c r="C897" s="141">
        <v>44128</v>
      </c>
      <c r="D897" t="s">
        <v>124</v>
      </c>
      <c r="E897" t="s">
        <v>128</v>
      </c>
      <c r="F897">
        <v>1</v>
      </c>
      <c r="G897">
        <v>34</v>
      </c>
    </row>
    <row r="898" spans="2:7" x14ac:dyDescent="0.35">
      <c r="B898">
        <v>896</v>
      </c>
      <c r="C898" s="141">
        <v>44128</v>
      </c>
      <c r="D898" t="s">
        <v>126</v>
      </c>
      <c r="E898" t="s">
        <v>127</v>
      </c>
      <c r="F898">
        <v>1</v>
      </c>
      <c r="G898">
        <v>178</v>
      </c>
    </row>
    <row r="899" spans="2:7" x14ac:dyDescent="0.35">
      <c r="B899">
        <v>897</v>
      </c>
      <c r="C899" s="141">
        <v>44129</v>
      </c>
      <c r="D899" t="s">
        <v>123</v>
      </c>
      <c r="E899" t="s">
        <v>128</v>
      </c>
      <c r="F899">
        <v>1</v>
      </c>
      <c r="G899">
        <v>219</v>
      </c>
    </row>
    <row r="900" spans="2:7" x14ac:dyDescent="0.35">
      <c r="B900">
        <v>898</v>
      </c>
      <c r="C900" s="141">
        <v>44129</v>
      </c>
      <c r="D900" t="s">
        <v>125</v>
      </c>
      <c r="E900" t="s">
        <v>129</v>
      </c>
      <c r="F900">
        <v>1</v>
      </c>
      <c r="G900">
        <v>819</v>
      </c>
    </row>
    <row r="901" spans="2:7" x14ac:dyDescent="0.35">
      <c r="B901">
        <v>899</v>
      </c>
      <c r="C901" s="141">
        <v>44129</v>
      </c>
      <c r="D901" t="s">
        <v>123</v>
      </c>
      <c r="E901" t="s">
        <v>130</v>
      </c>
      <c r="F901">
        <v>8</v>
      </c>
      <c r="G901">
        <v>1312</v>
      </c>
    </row>
    <row r="902" spans="2:7" x14ac:dyDescent="0.35">
      <c r="B902">
        <v>900</v>
      </c>
      <c r="C902" s="141">
        <v>44130</v>
      </c>
      <c r="D902" t="s">
        <v>125</v>
      </c>
      <c r="E902" t="s">
        <v>128</v>
      </c>
      <c r="F902">
        <v>1</v>
      </c>
      <c r="G902">
        <v>1053</v>
      </c>
    </row>
    <row r="903" spans="2:7" x14ac:dyDescent="0.35">
      <c r="B903">
        <v>901</v>
      </c>
      <c r="C903" s="141">
        <v>44130</v>
      </c>
      <c r="D903" t="s">
        <v>123</v>
      </c>
      <c r="E903" t="s">
        <v>130</v>
      </c>
      <c r="F903">
        <v>4</v>
      </c>
      <c r="G903">
        <v>1356</v>
      </c>
    </row>
    <row r="904" spans="2:7" x14ac:dyDescent="0.35">
      <c r="B904">
        <v>902</v>
      </c>
      <c r="C904" s="141">
        <v>44130</v>
      </c>
      <c r="D904" t="s">
        <v>125</v>
      </c>
      <c r="E904" t="s">
        <v>127</v>
      </c>
      <c r="F904">
        <v>1</v>
      </c>
      <c r="G904">
        <v>362</v>
      </c>
    </row>
    <row r="905" spans="2:7" x14ac:dyDescent="0.35">
      <c r="B905">
        <v>903</v>
      </c>
      <c r="C905" s="141">
        <v>44131</v>
      </c>
      <c r="D905" t="s">
        <v>123</v>
      </c>
      <c r="E905" t="s">
        <v>128</v>
      </c>
      <c r="F905">
        <v>1</v>
      </c>
      <c r="G905">
        <v>134</v>
      </c>
    </row>
    <row r="906" spans="2:7" x14ac:dyDescent="0.35">
      <c r="B906">
        <v>904</v>
      </c>
      <c r="C906" s="141">
        <v>44131</v>
      </c>
      <c r="D906" t="s">
        <v>125</v>
      </c>
      <c r="E906" t="s">
        <v>127</v>
      </c>
      <c r="F906">
        <v>1</v>
      </c>
      <c r="G906">
        <v>627</v>
      </c>
    </row>
    <row r="907" spans="2:7" x14ac:dyDescent="0.35">
      <c r="B907">
        <v>905</v>
      </c>
      <c r="C907" s="141">
        <v>44131</v>
      </c>
      <c r="D907" t="s">
        <v>123</v>
      </c>
      <c r="E907" t="s">
        <v>129</v>
      </c>
      <c r="F907">
        <v>4</v>
      </c>
      <c r="G907">
        <v>280</v>
      </c>
    </row>
    <row r="908" spans="2:7" x14ac:dyDescent="0.35">
      <c r="B908">
        <v>906</v>
      </c>
      <c r="C908" s="141">
        <v>44132</v>
      </c>
      <c r="D908" t="s">
        <v>124</v>
      </c>
      <c r="E908" t="s">
        <v>129</v>
      </c>
      <c r="F908">
        <v>2</v>
      </c>
      <c r="G908">
        <v>88</v>
      </c>
    </row>
    <row r="909" spans="2:7" x14ac:dyDescent="0.35">
      <c r="B909">
        <v>907</v>
      </c>
      <c r="C909" s="141">
        <v>44132</v>
      </c>
      <c r="D909" t="s">
        <v>126</v>
      </c>
      <c r="E909" t="s">
        <v>130</v>
      </c>
      <c r="F909">
        <v>1</v>
      </c>
      <c r="G909">
        <v>30</v>
      </c>
    </row>
    <row r="910" spans="2:7" x14ac:dyDescent="0.35">
      <c r="B910">
        <v>908</v>
      </c>
      <c r="C910" s="141">
        <v>44132</v>
      </c>
      <c r="D910" t="s">
        <v>124</v>
      </c>
      <c r="E910" t="s">
        <v>128</v>
      </c>
      <c r="F910">
        <v>5</v>
      </c>
      <c r="G910">
        <v>300</v>
      </c>
    </row>
    <row r="911" spans="2:7" x14ac:dyDescent="0.35">
      <c r="B911">
        <v>909</v>
      </c>
      <c r="C911" s="141">
        <v>44133</v>
      </c>
      <c r="D911" t="s">
        <v>126</v>
      </c>
      <c r="E911" t="s">
        <v>130</v>
      </c>
      <c r="F911">
        <v>1</v>
      </c>
      <c r="G911">
        <v>133</v>
      </c>
    </row>
    <row r="912" spans="2:7" x14ac:dyDescent="0.35">
      <c r="B912">
        <v>910</v>
      </c>
      <c r="C912" s="141">
        <v>44133</v>
      </c>
      <c r="D912" t="s">
        <v>124</v>
      </c>
      <c r="E912" t="s">
        <v>127</v>
      </c>
      <c r="F912">
        <v>4</v>
      </c>
      <c r="G912">
        <v>128</v>
      </c>
    </row>
    <row r="913" spans="2:7" x14ac:dyDescent="0.35">
      <c r="B913">
        <v>911</v>
      </c>
      <c r="C913" s="141">
        <v>44133</v>
      </c>
      <c r="D913" t="s">
        <v>126</v>
      </c>
      <c r="E913" t="s">
        <v>128</v>
      </c>
      <c r="F913">
        <v>1</v>
      </c>
      <c r="G913">
        <v>80</v>
      </c>
    </row>
    <row r="914" spans="2:7" x14ac:dyDescent="0.35">
      <c r="B914">
        <v>912</v>
      </c>
      <c r="C914" s="141">
        <v>44134</v>
      </c>
      <c r="D914" t="s">
        <v>124</v>
      </c>
      <c r="E914" t="s">
        <v>127</v>
      </c>
      <c r="F914">
        <v>4</v>
      </c>
      <c r="G914">
        <v>216</v>
      </c>
    </row>
    <row r="915" spans="2:7" x14ac:dyDescent="0.35">
      <c r="B915">
        <v>913</v>
      </c>
      <c r="C915" s="141">
        <v>44134</v>
      </c>
      <c r="D915" t="s">
        <v>126</v>
      </c>
      <c r="E915" t="s">
        <v>129</v>
      </c>
      <c r="F915">
        <v>1</v>
      </c>
      <c r="G915">
        <v>173</v>
      </c>
    </row>
    <row r="916" spans="2:7" x14ac:dyDescent="0.35">
      <c r="B916">
        <v>914</v>
      </c>
      <c r="C916" s="141">
        <v>44134</v>
      </c>
      <c r="D916" t="s">
        <v>124</v>
      </c>
      <c r="E916" t="s">
        <v>130</v>
      </c>
      <c r="F916">
        <v>2</v>
      </c>
      <c r="G916">
        <v>92</v>
      </c>
    </row>
    <row r="917" spans="2:7" x14ac:dyDescent="0.35">
      <c r="B917">
        <v>915</v>
      </c>
      <c r="C917" s="141">
        <v>44135</v>
      </c>
      <c r="D917" t="s">
        <v>125</v>
      </c>
      <c r="E917" t="s">
        <v>130</v>
      </c>
      <c r="F917">
        <v>2</v>
      </c>
      <c r="G917">
        <v>1760</v>
      </c>
    </row>
    <row r="918" spans="2:7" x14ac:dyDescent="0.35">
      <c r="B918">
        <v>916</v>
      </c>
      <c r="C918" s="141">
        <v>44135</v>
      </c>
      <c r="D918" t="s">
        <v>123</v>
      </c>
      <c r="E918" t="s">
        <v>128</v>
      </c>
      <c r="F918">
        <v>1</v>
      </c>
      <c r="G918">
        <v>252</v>
      </c>
    </row>
    <row r="919" spans="2:7" x14ac:dyDescent="0.35">
      <c r="B919">
        <v>917</v>
      </c>
      <c r="C919" s="141">
        <v>44135</v>
      </c>
      <c r="D919" t="s">
        <v>125</v>
      </c>
      <c r="E919" t="s">
        <v>130</v>
      </c>
      <c r="F919">
        <v>2</v>
      </c>
      <c r="G919">
        <v>488</v>
      </c>
    </row>
    <row r="920" spans="2:7" x14ac:dyDescent="0.35">
      <c r="B920">
        <v>918</v>
      </c>
      <c r="C920" s="141">
        <v>44136</v>
      </c>
      <c r="D920" t="s">
        <v>123</v>
      </c>
      <c r="E920" t="s">
        <v>127</v>
      </c>
      <c r="F920">
        <v>1</v>
      </c>
      <c r="G920">
        <v>237</v>
      </c>
    </row>
    <row r="921" spans="2:7" x14ac:dyDescent="0.35">
      <c r="B921">
        <v>919</v>
      </c>
      <c r="C921" s="141">
        <v>44136</v>
      </c>
      <c r="D921" t="s">
        <v>125</v>
      </c>
      <c r="E921" t="s">
        <v>128</v>
      </c>
      <c r="F921">
        <v>1</v>
      </c>
      <c r="G921">
        <v>960</v>
      </c>
    </row>
    <row r="922" spans="2:7" x14ac:dyDescent="0.35">
      <c r="B922">
        <v>920</v>
      </c>
      <c r="C922" s="141">
        <v>44136</v>
      </c>
      <c r="D922" t="s">
        <v>123</v>
      </c>
      <c r="E922" t="s">
        <v>127</v>
      </c>
      <c r="F922">
        <v>1</v>
      </c>
      <c r="G922">
        <v>176</v>
      </c>
    </row>
    <row r="923" spans="2:7" x14ac:dyDescent="0.35">
      <c r="B923">
        <v>921</v>
      </c>
      <c r="C923" s="141">
        <v>44137</v>
      </c>
      <c r="D923" t="s">
        <v>125</v>
      </c>
      <c r="E923" t="s">
        <v>129</v>
      </c>
      <c r="F923">
        <v>1</v>
      </c>
      <c r="G923">
        <v>588</v>
      </c>
    </row>
    <row r="924" spans="2:7" x14ac:dyDescent="0.35">
      <c r="B924">
        <v>922</v>
      </c>
      <c r="C924" s="141">
        <v>44137</v>
      </c>
      <c r="D924" t="s">
        <v>123</v>
      </c>
      <c r="E924" t="s">
        <v>130</v>
      </c>
      <c r="F924">
        <v>4</v>
      </c>
      <c r="G924">
        <v>1196</v>
      </c>
    </row>
    <row r="925" spans="2:7" x14ac:dyDescent="0.35">
      <c r="B925">
        <v>923</v>
      </c>
      <c r="C925" s="141">
        <v>44137</v>
      </c>
      <c r="D925" t="s">
        <v>125</v>
      </c>
      <c r="E925" t="s">
        <v>127</v>
      </c>
      <c r="F925">
        <v>1</v>
      </c>
      <c r="G925">
        <v>1103</v>
      </c>
    </row>
    <row r="926" spans="2:7" x14ac:dyDescent="0.35">
      <c r="B926">
        <v>924</v>
      </c>
      <c r="C926" s="141">
        <v>44138</v>
      </c>
      <c r="D926" t="s">
        <v>126</v>
      </c>
      <c r="E926" t="s">
        <v>128</v>
      </c>
      <c r="F926">
        <v>1</v>
      </c>
      <c r="G926">
        <v>46</v>
      </c>
    </row>
    <row r="927" spans="2:7" x14ac:dyDescent="0.35">
      <c r="B927">
        <v>925</v>
      </c>
      <c r="C927" s="141">
        <v>44138</v>
      </c>
      <c r="D927" t="s">
        <v>124</v>
      </c>
      <c r="E927" t="s">
        <v>130</v>
      </c>
      <c r="F927">
        <v>6</v>
      </c>
      <c r="G927">
        <v>228</v>
      </c>
    </row>
    <row r="928" spans="2:7" x14ac:dyDescent="0.35">
      <c r="B928">
        <v>926</v>
      </c>
      <c r="C928" s="141">
        <v>44138</v>
      </c>
      <c r="D928" t="s">
        <v>126</v>
      </c>
      <c r="E928" t="s">
        <v>127</v>
      </c>
      <c r="F928">
        <v>1</v>
      </c>
      <c r="G928">
        <v>155</v>
      </c>
    </row>
    <row r="929" spans="2:7" x14ac:dyDescent="0.35">
      <c r="B929">
        <v>927</v>
      </c>
      <c r="C929" s="141">
        <v>44139</v>
      </c>
      <c r="D929" t="s">
        <v>124</v>
      </c>
      <c r="E929" t="s">
        <v>128</v>
      </c>
      <c r="F929">
        <v>1</v>
      </c>
      <c r="G929">
        <v>62</v>
      </c>
    </row>
    <row r="930" spans="2:7" x14ac:dyDescent="0.35">
      <c r="B930">
        <v>928</v>
      </c>
      <c r="C930" s="141">
        <v>44139</v>
      </c>
      <c r="D930" t="s">
        <v>126</v>
      </c>
      <c r="E930" t="s">
        <v>127</v>
      </c>
      <c r="F930">
        <v>2</v>
      </c>
      <c r="G930">
        <v>200</v>
      </c>
    </row>
    <row r="931" spans="2:7" x14ac:dyDescent="0.35">
      <c r="B931">
        <v>929</v>
      </c>
      <c r="C931" s="141">
        <v>44139</v>
      </c>
      <c r="D931" t="s">
        <v>124</v>
      </c>
      <c r="E931" t="s">
        <v>129</v>
      </c>
      <c r="F931">
        <v>1</v>
      </c>
      <c r="G931">
        <v>47</v>
      </c>
    </row>
    <row r="932" spans="2:7" x14ac:dyDescent="0.35">
      <c r="B932">
        <v>930</v>
      </c>
      <c r="C932" s="141">
        <v>44140</v>
      </c>
      <c r="D932" t="s">
        <v>126</v>
      </c>
      <c r="E932" t="s">
        <v>130</v>
      </c>
      <c r="F932">
        <v>1</v>
      </c>
      <c r="G932">
        <v>39</v>
      </c>
    </row>
    <row r="933" spans="2:7" x14ac:dyDescent="0.35">
      <c r="B933">
        <v>931</v>
      </c>
      <c r="C933" s="141">
        <v>44140</v>
      </c>
      <c r="D933" t="s">
        <v>124</v>
      </c>
      <c r="E933" t="s">
        <v>127</v>
      </c>
      <c r="F933">
        <v>1</v>
      </c>
      <c r="G933">
        <v>63</v>
      </c>
    </row>
    <row r="934" spans="2:7" x14ac:dyDescent="0.35">
      <c r="B934">
        <v>932</v>
      </c>
      <c r="C934" s="141">
        <v>44140</v>
      </c>
      <c r="D934" t="s">
        <v>126</v>
      </c>
      <c r="E934" t="s">
        <v>128</v>
      </c>
      <c r="F934">
        <v>2</v>
      </c>
      <c r="G934">
        <v>144</v>
      </c>
    </row>
    <row r="935" spans="2:7" x14ac:dyDescent="0.35">
      <c r="B935">
        <v>933</v>
      </c>
      <c r="C935" s="141">
        <v>44141</v>
      </c>
      <c r="D935" t="s">
        <v>123</v>
      </c>
      <c r="E935" t="s">
        <v>130</v>
      </c>
      <c r="F935">
        <v>5</v>
      </c>
      <c r="G935">
        <v>1410</v>
      </c>
    </row>
    <row r="936" spans="2:7" x14ac:dyDescent="0.35">
      <c r="B936">
        <v>934</v>
      </c>
      <c r="C936" s="141">
        <v>44141</v>
      </c>
      <c r="D936" t="s">
        <v>125</v>
      </c>
      <c r="E936" t="s">
        <v>127</v>
      </c>
      <c r="F936">
        <v>1</v>
      </c>
      <c r="G936">
        <v>985</v>
      </c>
    </row>
    <row r="937" spans="2:7" x14ac:dyDescent="0.35">
      <c r="B937">
        <v>935</v>
      </c>
      <c r="C937" s="141">
        <v>44141</v>
      </c>
      <c r="D937" t="s">
        <v>123</v>
      </c>
      <c r="E937" t="s">
        <v>128</v>
      </c>
      <c r="F937">
        <v>6</v>
      </c>
      <c r="G937">
        <v>408</v>
      </c>
    </row>
    <row r="938" spans="2:7" x14ac:dyDescent="0.35">
      <c r="B938">
        <v>936</v>
      </c>
      <c r="C938" s="141">
        <v>44142</v>
      </c>
      <c r="D938" t="s">
        <v>125</v>
      </c>
      <c r="E938" t="s">
        <v>127</v>
      </c>
      <c r="F938">
        <v>1</v>
      </c>
      <c r="G938">
        <v>419</v>
      </c>
    </row>
    <row r="939" spans="2:7" x14ac:dyDescent="0.35">
      <c r="B939">
        <v>937</v>
      </c>
      <c r="C939" s="141">
        <v>44142</v>
      </c>
      <c r="D939" t="s">
        <v>123</v>
      </c>
      <c r="E939" t="s">
        <v>129</v>
      </c>
      <c r="F939">
        <v>1</v>
      </c>
      <c r="G939">
        <v>215</v>
      </c>
    </row>
    <row r="940" spans="2:7" x14ac:dyDescent="0.35">
      <c r="B940">
        <v>938</v>
      </c>
      <c r="C940" s="141">
        <v>44142</v>
      </c>
      <c r="D940" t="s">
        <v>125</v>
      </c>
      <c r="E940" t="s">
        <v>130</v>
      </c>
      <c r="F940">
        <v>2</v>
      </c>
      <c r="G940">
        <v>394</v>
      </c>
    </row>
    <row r="941" spans="2:7" x14ac:dyDescent="0.35">
      <c r="B941">
        <v>939</v>
      </c>
      <c r="C941" s="141">
        <v>44143</v>
      </c>
      <c r="D941" t="s">
        <v>123</v>
      </c>
      <c r="E941" t="s">
        <v>127</v>
      </c>
      <c r="F941">
        <v>1</v>
      </c>
      <c r="G941">
        <v>176</v>
      </c>
    </row>
    <row r="942" spans="2:7" x14ac:dyDescent="0.35">
      <c r="B942">
        <v>940</v>
      </c>
      <c r="C942" s="141">
        <v>44143</v>
      </c>
      <c r="D942" t="s">
        <v>125</v>
      </c>
      <c r="E942" t="s">
        <v>128</v>
      </c>
      <c r="F942">
        <v>1</v>
      </c>
      <c r="G942">
        <v>1102</v>
      </c>
    </row>
    <row r="943" spans="2:7" x14ac:dyDescent="0.35">
      <c r="B943">
        <v>941</v>
      </c>
      <c r="C943" s="141">
        <v>44143</v>
      </c>
      <c r="D943" t="s">
        <v>123</v>
      </c>
      <c r="E943" t="s">
        <v>129</v>
      </c>
      <c r="F943">
        <v>1</v>
      </c>
      <c r="G943">
        <v>101</v>
      </c>
    </row>
    <row r="944" spans="2:7" x14ac:dyDescent="0.35">
      <c r="B944">
        <v>942</v>
      </c>
      <c r="C944" s="141">
        <v>44144</v>
      </c>
      <c r="D944" t="s">
        <v>124</v>
      </c>
      <c r="E944" t="s">
        <v>127</v>
      </c>
      <c r="F944">
        <v>1</v>
      </c>
      <c r="G944">
        <v>47</v>
      </c>
    </row>
    <row r="945" spans="2:7" x14ac:dyDescent="0.35">
      <c r="B945">
        <v>943</v>
      </c>
      <c r="C945" s="141">
        <v>44144</v>
      </c>
      <c r="D945" t="s">
        <v>126</v>
      </c>
      <c r="E945" t="s">
        <v>128</v>
      </c>
      <c r="F945">
        <v>1</v>
      </c>
      <c r="G945">
        <v>123</v>
      </c>
    </row>
    <row r="946" spans="2:7" x14ac:dyDescent="0.35">
      <c r="B946">
        <v>944</v>
      </c>
      <c r="C946" s="141">
        <v>44144</v>
      </c>
      <c r="D946" t="s">
        <v>124</v>
      </c>
      <c r="E946" t="s">
        <v>127</v>
      </c>
      <c r="F946">
        <v>4</v>
      </c>
      <c r="G946">
        <v>176</v>
      </c>
    </row>
    <row r="947" spans="2:7" x14ac:dyDescent="0.35">
      <c r="B947">
        <v>945</v>
      </c>
      <c r="C947" s="141">
        <v>44145</v>
      </c>
      <c r="D947" t="s">
        <v>126</v>
      </c>
      <c r="E947" t="s">
        <v>129</v>
      </c>
      <c r="F947">
        <v>2</v>
      </c>
      <c r="G947">
        <v>164</v>
      </c>
    </row>
    <row r="948" spans="2:7" x14ac:dyDescent="0.35">
      <c r="B948">
        <v>946</v>
      </c>
      <c r="C948" s="141">
        <v>44145</v>
      </c>
      <c r="D948" t="s">
        <v>124</v>
      </c>
      <c r="E948" t="s">
        <v>130</v>
      </c>
      <c r="F948">
        <v>1</v>
      </c>
      <c r="G948">
        <v>65</v>
      </c>
    </row>
    <row r="949" spans="2:7" x14ac:dyDescent="0.35">
      <c r="B949">
        <v>947</v>
      </c>
      <c r="C949" s="141">
        <v>44145</v>
      </c>
      <c r="D949" t="s">
        <v>126</v>
      </c>
      <c r="E949" t="s">
        <v>127</v>
      </c>
      <c r="F949">
        <v>3</v>
      </c>
      <c r="G949">
        <v>279</v>
      </c>
    </row>
    <row r="950" spans="2:7" x14ac:dyDescent="0.35">
      <c r="B950">
        <v>948</v>
      </c>
      <c r="C950" s="141">
        <v>44146</v>
      </c>
      <c r="D950" t="s">
        <v>124</v>
      </c>
      <c r="E950" t="s">
        <v>128</v>
      </c>
      <c r="F950">
        <v>3</v>
      </c>
      <c r="G950">
        <v>168</v>
      </c>
    </row>
    <row r="951" spans="2:7" x14ac:dyDescent="0.35">
      <c r="B951">
        <v>949</v>
      </c>
      <c r="C951" s="141">
        <v>44146</v>
      </c>
      <c r="D951" t="s">
        <v>126</v>
      </c>
      <c r="E951" t="s">
        <v>129</v>
      </c>
      <c r="F951">
        <v>1</v>
      </c>
      <c r="G951">
        <v>196</v>
      </c>
    </row>
    <row r="952" spans="2:7" x14ac:dyDescent="0.35">
      <c r="B952">
        <v>950</v>
      </c>
      <c r="C952" s="141">
        <v>44146</v>
      </c>
      <c r="D952" t="s">
        <v>124</v>
      </c>
      <c r="E952" t="s">
        <v>130</v>
      </c>
      <c r="F952">
        <v>7</v>
      </c>
      <c r="G952">
        <v>266</v>
      </c>
    </row>
    <row r="953" spans="2:7" x14ac:dyDescent="0.35">
      <c r="B953">
        <v>951</v>
      </c>
      <c r="C953" s="141">
        <v>44147</v>
      </c>
      <c r="D953" t="s">
        <v>125</v>
      </c>
      <c r="E953" t="s">
        <v>128</v>
      </c>
      <c r="F953">
        <v>1</v>
      </c>
      <c r="G953">
        <v>220</v>
      </c>
    </row>
    <row r="954" spans="2:7" x14ac:dyDescent="0.35">
      <c r="B954">
        <v>952</v>
      </c>
      <c r="C954" s="141">
        <v>44147</v>
      </c>
      <c r="D954" t="s">
        <v>123</v>
      </c>
      <c r="E954" t="s">
        <v>127</v>
      </c>
      <c r="F954">
        <v>2</v>
      </c>
      <c r="G954">
        <v>298</v>
      </c>
    </row>
    <row r="955" spans="2:7" x14ac:dyDescent="0.35">
      <c r="B955">
        <v>953</v>
      </c>
      <c r="C955" s="141">
        <v>44147</v>
      </c>
      <c r="D955" t="s">
        <v>125</v>
      </c>
      <c r="E955" t="s">
        <v>129</v>
      </c>
      <c r="F955">
        <v>1</v>
      </c>
      <c r="G955">
        <v>1086</v>
      </c>
    </row>
    <row r="956" spans="2:7" x14ac:dyDescent="0.35">
      <c r="B956">
        <v>954</v>
      </c>
      <c r="C956" s="141">
        <v>44148</v>
      </c>
      <c r="D956" t="s">
        <v>123</v>
      </c>
      <c r="E956" t="s">
        <v>130</v>
      </c>
      <c r="F956">
        <v>1</v>
      </c>
      <c r="G956">
        <v>294</v>
      </c>
    </row>
    <row r="957" spans="2:7" x14ac:dyDescent="0.35">
      <c r="B957">
        <v>955</v>
      </c>
      <c r="C957" s="141">
        <v>44148</v>
      </c>
      <c r="D957" t="s">
        <v>125</v>
      </c>
      <c r="E957" t="s">
        <v>127</v>
      </c>
      <c r="F957">
        <v>2</v>
      </c>
      <c r="G957">
        <v>2338</v>
      </c>
    </row>
    <row r="958" spans="2:7" x14ac:dyDescent="0.35">
      <c r="B958">
        <v>956</v>
      </c>
      <c r="C958" s="141">
        <v>44148</v>
      </c>
      <c r="D958" t="s">
        <v>123</v>
      </c>
      <c r="E958" t="s">
        <v>128</v>
      </c>
      <c r="F958">
        <v>2</v>
      </c>
      <c r="G958">
        <v>186</v>
      </c>
    </row>
    <row r="959" spans="2:7" x14ac:dyDescent="0.35">
      <c r="B959">
        <v>957</v>
      </c>
      <c r="C959" s="141">
        <v>44149</v>
      </c>
      <c r="D959" t="s">
        <v>125</v>
      </c>
      <c r="E959" t="s">
        <v>129</v>
      </c>
      <c r="F959">
        <v>1</v>
      </c>
      <c r="G959">
        <v>459</v>
      </c>
    </row>
    <row r="960" spans="2:7" x14ac:dyDescent="0.35">
      <c r="B960">
        <v>958</v>
      </c>
      <c r="C960" s="141">
        <v>44149</v>
      </c>
      <c r="D960" t="s">
        <v>123</v>
      </c>
      <c r="E960" t="s">
        <v>130</v>
      </c>
      <c r="F960">
        <v>5</v>
      </c>
      <c r="G960">
        <v>575</v>
      </c>
    </row>
    <row r="961" spans="2:7" x14ac:dyDescent="0.35">
      <c r="B961">
        <v>959</v>
      </c>
      <c r="C961" s="141">
        <v>44149</v>
      </c>
      <c r="D961" t="s">
        <v>125</v>
      </c>
      <c r="E961" t="s">
        <v>128</v>
      </c>
      <c r="F961">
        <v>2</v>
      </c>
      <c r="G961">
        <v>1612</v>
      </c>
    </row>
    <row r="962" spans="2:7" x14ac:dyDescent="0.35">
      <c r="B962">
        <v>960</v>
      </c>
      <c r="C962" s="141">
        <v>44150</v>
      </c>
      <c r="D962" t="s">
        <v>126</v>
      </c>
      <c r="E962" t="s">
        <v>127</v>
      </c>
      <c r="F962">
        <v>1</v>
      </c>
      <c r="G962">
        <v>117</v>
      </c>
    </row>
    <row r="963" spans="2:7" x14ac:dyDescent="0.35">
      <c r="B963">
        <v>961</v>
      </c>
      <c r="C963" s="141">
        <v>44150</v>
      </c>
      <c r="D963" t="s">
        <v>124</v>
      </c>
      <c r="E963" t="s">
        <v>129</v>
      </c>
      <c r="F963">
        <v>2</v>
      </c>
      <c r="G963">
        <v>80</v>
      </c>
    </row>
    <row r="964" spans="2:7" x14ac:dyDescent="0.35">
      <c r="B964">
        <v>962</v>
      </c>
      <c r="C964" s="141">
        <v>44150</v>
      </c>
      <c r="D964" t="s">
        <v>126</v>
      </c>
      <c r="E964" t="s">
        <v>130</v>
      </c>
      <c r="F964">
        <v>3</v>
      </c>
      <c r="G964">
        <v>516</v>
      </c>
    </row>
    <row r="965" spans="2:7" x14ac:dyDescent="0.35">
      <c r="B965">
        <v>963</v>
      </c>
      <c r="C965" s="141">
        <v>44151</v>
      </c>
      <c r="D965" t="s">
        <v>124</v>
      </c>
      <c r="E965" t="s">
        <v>127</v>
      </c>
      <c r="F965">
        <v>5</v>
      </c>
      <c r="G965">
        <v>305</v>
      </c>
    </row>
    <row r="966" spans="2:7" x14ac:dyDescent="0.35">
      <c r="B966">
        <v>964</v>
      </c>
      <c r="C966" s="141">
        <v>44151</v>
      </c>
      <c r="D966" t="s">
        <v>126</v>
      </c>
      <c r="E966" t="s">
        <v>128</v>
      </c>
      <c r="F966">
        <v>1</v>
      </c>
      <c r="G966">
        <v>136</v>
      </c>
    </row>
    <row r="967" spans="2:7" x14ac:dyDescent="0.35">
      <c r="B967">
        <v>965</v>
      </c>
      <c r="C967" s="141">
        <v>44151</v>
      </c>
      <c r="D967" t="s">
        <v>124</v>
      </c>
      <c r="E967" t="s">
        <v>129</v>
      </c>
      <c r="F967">
        <v>3</v>
      </c>
      <c r="G967">
        <v>108</v>
      </c>
    </row>
    <row r="968" spans="2:7" x14ac:dyDescent="0.35">
      <c r="B968">
        <v>966</v>
      </c>
      <c r="C968" s="141">
        <v>44152</v>
      </c>
      <c r="D968" t="s">
        <v>126</v>
      </c>
      <c r="E968" t="s">
        <v>130</v>
      </c>
      <c r="F968">
        <v>1</v>
      </c>
      <c r="G968">
        <v>141</v>
      </c>
    </row>
    <row r="969" spans="2:7" x14ac:dyDescent="0.35">
      <c r="B969">
        <v>967</v>
      </c>
      <c r="C969" s="141">
        <v>44152</v>
      </c>
      <c r="D969" t="s">
        <v>124</v>
      </c>
      <c r="E969" t="s">
        <v>128</v>
      </c>
      <c r="F969">
        <v>1</v>
      </c>
      <c r="G969">
        <v>31</v>
      </c>
    </row>
    <row r="970" spans="2:7" x14ac:dyDescent="0.35">
      <c r="B970">
        <v>968</v>
      </c>
      <c r="C970" s="141">
        <v>44152</v>
      </c>
      <c r="D970" t="s">
        <v>126</v>
      </c>
      <c r="E970" t="s">
        <v>130</v>
      </c>
      <c r="F970">
        <v>1</v>
      </c>
      <c r="G970">
        <v>46</v>
      </c>
    </row>
    <row r="971" spans="2:7" x14ac:dyDescent="0.35">
      <c r="B971">
        <v>969</v>
      </c>
      <c r="C971" s="141">
        <v>44153</v>
      </c>
      <c r="D971" t="s">
        <v>123</v>
      </c>
      <c r="E971" t="s">
        <v>129</v>
      </c>
      <c r="F971">
        <v>1</v>
      </c>
      <c r="G971">
        <v>101</v>
      </c>
    </row>
    <row r="972" spans="2:7" x14ac:dyDescent="0.35">
      <c r="B972">
        <v>970</v>
      </c>
      <c r="C972" s="141">
        <v>44153</v>
      </c>
      <c r="D972" t="s">
        <v>125</v>
      </c>
      <c r="E972" t="s">
        <v>130</v>
      </c>
      <c r="F972">
        <v>1</v>
      </c>
      <c r="G972">
        <v>370</v>
      </c>
    </row>
    <row r="973" spans="2:7" x14ac:dyDescent="0.35">
      <c r="B973">
        <v>971</v>
      </c>
      <c r="C973" s="141">
        <v>44153</v>
      </c>
      <c r="D973" t="s">
        <v>123</v>
      </c>
      <c r="E973" t="s">
        <v>127</v>
      </c>
      <c r="F973">
        <v>2</v>
      </c>
      <c r="G973">
        <v>384</v>
      </c>
    </row>
    <row r="974" spans="2:7" x14ac:dyDescent="0.35">
      <c r="B974">
        <v>972</v>
      </c>
      <c r="C974" s="141">
        <v>44154</v>
      </c>
      <c r="D974" t="s">
        <v>125</v>
      </c>
      <c r="E974" t="s">
        <v>128</v>
      </c>
      <c r="F974">
        <v>1</v>
      </c>
      <c r="G974">
        <v>348</v>
      </c>
    </row>
    <row r="975" spans="2:7" x14ac:dyDescent="0.35">
      <c r="B975">
        <v>973</v>
      </c>
      <c r="C975" s="141">
        <v>44154</v>
      </c>
      <c r="D975" t="s">
        <v>123</v>
      </c>
      <c r="E975" t="s">
        <v>129</v>
      </c>
      <c r="F975">
        <v>1</v>
      </c>
      <c r="G975">
        <v>345</v>
      </c>
    </row>
    <row r="976" spans="2:7" x14ac:dyDescent="0.35">
      <c r="B976">
        <v>974</v>
      </c>
      <c r="C976" s="141">
        <v>44154</v>
      </c>
      <c r="D976" t="s">
        <v>125</v>
      </c>
      <c r="E976" t="s">
        <v>130</v>
      </c>
      <c r="F976">
        <v>1</v>
      </c>
      <c r="G976">
        <v>631</v>
      </c>
    </row>
    <row r="977" spans="2:7" x14ac:dyDescent="0.35">
      <c r="B977">
        <v>975</v>
      </c>
      <c r="C977" s="141">
        <v>44155</v>
      </c>
      <c r="D977" t="s">
        <v>123</v>
      </c>
      <c r="E977" t="s">
        <v>128</v>
      </c>
      <c r="F977">
        <v>4</v>
      </c>
      <c r="G977">
        <v>1060</v>
      </c>
    </row>
    <row r="978" spans="2:7" x14ac:dyDescent="0.35">
      <c r="B978">
        <v>976</v>
      </c>
      <c r="C978" s="141">
        <v>44155</v>
      </c>
      <c r="D978" t="s">
        <v>125</v>
      </c>
      <c r="E978" t="s">
        <v>130</v>
      </c>
      <c r="F978">
        <v>1</v>
      </c>
      <c r="G978">
        <v>905</v>
      </c>
    </row>
    <row r="979" spans="2:7" x14ac:dyDescent="0.35">
      <c r="B979">
        <v>977</v>
      </c>
      <c r="C979" s="141">
        <v>44155</v>
      </c>
      <c r="D979" t="s">
        <v>123</v>
      </c>
      <c r="E979" t="s">
        <v>127</v>
      </c>
      <c r="F979">
        <v>1</v>
      </c>
      <c r="G979">
        <v>148</v>
      </c>
    </row>
    <row r="980" spans="2:7" x14ac:dyDescent="0.35">
      <c r="B980">
        <v>978</v>
      </c>
      <c r="C980" s="141">
        <v>44156</v>
      </c>
      <c r="D980" t="s">
        <v>124</v>
      </c>
      <c r="E980" t="s">
        <v>130</v>
      </c>
      <c r="F980">
        <v>1</v>
      </c>
      <c r="G980">
        <v>44</v>
      </c>
    </row>
    <row r="981" spans="2:7" x14ac:dyDescent="0.35">
      <c r="B981">
        <v>979</v>
      </c>
      <c r="C981" s="141">
        <v>44156</v>
      </c>
      <c r="D981" t="s">
        <v>126</v>
      </c>
      <c r="E981" t="s">
        <v>127</v>
      </c>
      <c r="F981">
        <v>1</v>
      </c>
      <c r="G981">
        <v>42</v>
      </c>
    </row>
    <row r="982" spans="2:7" x14ac:dyDescent="0.35">
      <c r="B982">
        <v>980</v>
      </c>
      <c r="C982" s="141">
        <v>44156</v>
      </c>
      <c r="D982" t="s">
        <v>124</v>
      </c>
      <c r="E982" t="s">
        <v>128</v>
      </c>
      <c r="F982">
        <v>1</v>
      </c>
      <c r="G982">
        <v>58</v>
      </c>
    </row>
    <row r="983" spans="2:7" x14ac:dyDescent="0.35">
      <c r="B983">
        <v>981</v>
      </c>
      <c r="C983" s="141">
        <v>44157</v>
      </c>
      <c r="D983" t="s">
        <v>126</v>
      </c>
      <c r="E983" t="s">
        <v>129</v>
      </c>
      <c r="F983">
        <v>1</v>
      </c>
      <c r="G983">
        <v>148</v>
      </c>
    </row>
    <row r="984" spans="2:7" x14ac:dyDescent="0.35">
      <c r="B984">
        <v>982</v>
      </c>
      <c r="C984" s="141">
        <v>44157</v>
      </c>
      <c r="D984" t="s">
        <v>124</v>
      </c>
      <c r="E984" t="s">
        <v>130</v>
      </c>
      <c r="F984">
        <v>1</v>
      </c>
      <c r="G984">
        <v>57</v>
      </c>
    </row>
    <row r="985" spans="2:7" x14ac:dyDescent="0.35">
      <c r="B985">
        <v>983</v>
      </c>
      <c r="C985" s="141">
        <v>44157</v>
      </c>
      <c r="D985" t="s">
        <v>126</v>
      </c>
      <c r="E985" t="s">
        <v>128</v>
      </c>
      <c r="F985">
        <v>2</v>
      </c>
      <c r="G985">
        <v>60</v>
      </c>
    </row>
    <row r="986" spans="2:7" x14ac:dyDescent="0.35">
      <c r="B986">
        <v>984</v>
      </c>
      <c r="C986" s="141">
        <v>44158</v>
      </c>
      <c r="D986" t="s">
        <v>124</v>
      </c>
      <c r="E986" t="s">
        <v>130</v>
      </c>
      <c r="F986">
        <v>5</v>
      </c>
      <c r="G986">
        <v>300</v>
      </c>
    </row>
    <row r="987" spans="2:7" x14ac:dyDescent="0.35">
      <c r="B987">
        <v>985</v>
      </c>
      <c r="C987" s="141">
        <v>44158</v>
      </c>
      <c r="D987" t="s">
        <v>126</v>
      </c>
      <c r="E987" t="s">
        <v>127</v>
      </c>
      <c r="F987">
        <v>2</v>
      </c>
      <c r="G987">
        <v>232</v>
      </c>
    </row>
    <row r="988" spans="2:7" x14ac:dyDescent="0.35">
      <c r="B988">
        <v>986</v>
      </c>
      <c r="C988" s="141">
        <v>44158</v>
      </c>
      <c r="D988" t="s">
        <v>124</v>
      </c>
      <c r="E988" t="s">
        <v>128</v>
      </c>
      <c r="F988">
        <v>1</v>
      </c>
      <c r="G988">
        <v>51</v>
      </c>
    </row>
    <row r="989" spans="2:7" x14ac:dyDescent="0.35">
      <c r="B989">
        <v>987</v>
      </c>
      <c r="C989" s="141">
        <v>44159</v>
      </c>
      <c r="D989" t="s">
        <v>125</v>
      </c>
      <c r="E989" t="s">
        <v>127</v>
      </c>
      <c r="F989">
        <v>1</v>
      </c>
      <c r="G989">
        <v>434</v>
      </c>
    </row>
    <row r="990" spans="2:7" x14ac:dyDescent="0.35">
      <c r="B990">
        <v>988</v>
      </c>
      <c r="C990" s="141">
        <v>44159</v>
      </c>
      <c r="D990" t="s">
        <v>123</v>
      </c>
      <c r="E990" t="s">
        <v>128</v>
      </c>
      <c r="F990">
        <v>5</v>
      </c>
      <c r="G990">
        <v>1100</v>
      </c>
    </row>
    <row r="991" spans="2:7" x14ac:dyDescent="0.35">
      <c r="B991">
        <v>989</v>
      </c>
      <c r="C991" s="141">
        <v>44159</v>
      </c>
      <c r="D991" t="s">
        <v>125</v>
      </c>
      <c r="E991" t="s">
        <v>129</v>
      </c>
      <c r="F991">
        <v>2</v>
      </c>
      <c r="G991">
        <v>1022</v>
      </c>
    </row>
    <row r="992" spans="2:7" x14ac:dyDescent="0.35">
      <c r="B992">
        <v>990</v>
      </c>
      <c r="C992" s="141">
        <v>44160</v>
      </c>
      <c r="D992" t="s">
        <v>123</v>
      </c>
      <c r="E992" t="s">
        <v>130</v>
      </c>
      <c r="F992">
        <v>1</v>
      </c>
      <c r="G992">
        <v>247</v>
      </c>
    </row>
    <row r="993" spans="2:7" x14ac:dyDescent="0.35">
      <c r="B993">
        <v>991</v>
      </c>
      <c r="C993" s="141">
        <v>44160</v>
      </c>
      <c r="D993" t="s">
        <v>125</v>
      </c>
      <c r="E993" t="s">
        <v>128</v>
      </c>
      <c r="F993">
        <v>1</v>
      </c>
      <c r="G993">
        <v>959</v>
      </c>
    </row>
    <row r="994" spans="2:7" x14ac:dyDescent="0.35">
      <c r="B994">
        <v>992</v>
      </c>
      <c r="C994" s="141">
        <v>44160</v>
      </c>
      <c r="D994" t="s">
        <v>123</v>
      </c>
      <c r="E994" t="s">
        <v>130</v>
      </c>
      <c r="F994">
        <v>1</v>
      </c>
      <c r="G994">
        <v>71</v>
      </c>
    </row>
    <row r="995" spans="2:7" x14ac:dyDescent="0.35">
      <c r="B995">
        <v>993</v>
      </c>
      <c r="C995" s="141">
        <v>44161</v>
      </c>
      <c r="D995" t="s">
        <v>125</v>
      </c>
      <c r="E995" t="s">
        <v>127</v>
      </c>
      <c r="F995">
        <v>1</v>
      </c>
      <c r="G995">
        <v>591</v>
      </c>
    </row>
    <row r="996" spans="2:7" x14ac:dyDescent="0.35">
      <c r="B996">
        <v>994</v>
      </c>
      <c r="C996" s="141">
        <v>44161</v>
      </c>
      <c r="D996" t="s">
        <v>123</v>
      </c>
      <c r="E996" t="s">
        <v>128</v>
      </c>
      <c r="F996">
        <v>1</v>
      </c>
      <c r="G996">
        <v>65</v>
      </c>
    </row>
    <row r="997" spans="2:7" x14ac:dyDescent="0.35">
      <c r="B997">
        <v>995</v>
      </c>
      <c r="C997" s="141">
        <v>44161</v>
      </c>
      <c r="D997" t="s">
        <v>125</v>
      </c>
      <c r="E997" t="s">
        <v>127</v>
      </c>
      <c r="F997">
        <v>1</v>
      </c>
      <c r="G997">
        <v>1053</v>
      </c>
    </row>
    <row r="998" spans="2:7" x14ac:dyDescent="0.35">
      <c r="B998">
        <v>996</v>
      </c>
      <c r="C998" s="141">
        <v>44162</v>
      </c>
      <c r="D998" t="s">
        <v>126</v>
      </c>
      <c r="E998" t="s">
        <v>128</v>
      </c>
      <c r="F998">
        <v>1</v>
      </c>
      <c r="G998">
        <v>94</v>
      </c>
    </row>
    <row r="999" spans="2:7" x14ac:dyDescent="0.35">
      <c r="B999">
        <v>997</v>
      </c>
      <c r="C999" s="141">
        <v>44162</v>
      </c>
      <c r="D999" t="s">
        <v>124</v>
      </c>
      <c r="E999" t="s">
        <v>129</v>
      </c>
      <c r="F999">
        <v>1</v>
      </c>
      <c r="G999">
        <v>53</v>
      </c>
    </row>
    <row r="1000" spans="2:7" x14ac:dyDescent="0.35">
      <c r="B1000">
        <v>998</v>
      </c>
      <c r="C1000" s="141">
        <v>44162</v>
      </c>
      <c r="D1000" t="s">
        <v>126</v>
      </c>
      <c r="E1000" t="s">
        <v>130</v>
      </c>
      <c r="F1000">
        <v>3</v>
      </c>
      <c r="G1000">
        <v>471</v>
      </c>
    </row>
    <row r="1001" spans="2:7" x14ac:dyDescent="0.35">
      <c r="B1001">
        <v>999</v>
      </c>
      <c r="C1001" s="141">
        <v>44163</v>
      </c>
      <c r="D1001" t="s">
        <v>124</v>
      </c>
      <c r="E1001" t="s">
        <v>128</v>
      </c>
      <c r="F1001">
        <v>5</v>
      </c>
      <c r="G1001">
        <v>175</v>
      </c>
    </row>
    <row r="1002" spans="2:7" x14ac:dyDescent="0.35">
      <c r="B1002">
        <v>1000</v>
      </c>
      <c r="C1002" s="141">
        <v>44163</v>
      </c>
      <c r="D1002" t="s">
        <v>126</v>
      </c>
      <c r="E1002" t="s">
        <v>130</v>
      </c>
      <c r="F1002">
        <v>2</v>
      </c>
      <c r="G1002">
        <v>290</v>
      </c>
    </row>
    <row r="1003" spans="2:7" x14ac:dyDescent="0.35">
      <c r="B1003">
        <v>1001</v>
      </c>
      <c r="C1003" s="141">
        <v>44163</v>
      </c>
      <c r="D1003" t="s">
        <v>124</v>
      </c>
      <c r="E1003" t="s">
        <v>127</v>
      </c>
      <c r="F1003">
        <v>1</v>
      </c>
      <c r="G1003">
        <v>37</v>
      </c>
    </row>
    <row r="1004" spans="2:7" x14ac:dyDescent="0.35">
      <c r="B1004">
        <v>1002</v>
      </c>
      <c r="C1004" s="141">
        <v>44164</v>
      </c>
      <c r="D1004" t="s">
        <v>126</v>
      </c>
      <c r="E1004" t="s">
        <v>128</v>
      </c>
      <c r="F1004">
        <v>1</v>
      </c>
      <c r="G1004">
        <v>49</v>
      </c>
    </row>
    <row r="1005" spans="2:7" x14ac:dyDescent="0.35">
      <c r="B1005">
        <v>1003</v>
      </c>
      <c r="C1005" s="141">
        <v>44164</v>
      </c>
      <c r="D1005" t="s">
        <v>124</v>
      </c>
      <c r="E1005" t="s">
        <v>127</v>
      </c>
      <c r="F1005">
        <v>1</v>
      </c>
      <c r="G1005">
        <v>39</v>
      </c>
    </row>
    <row r="1006" spans="2:7" x14ac:dyDescent="0.35">
      <c r="B1006">
        <v>1004</v>
      </c>
      <c r="C1006" s="141">
        <v>44164</v>
      </c>
      <c r="D1006" t="s">
        <v>126</v>
      </c>
      <c r="E1006" t="s">
        <v>129</v>
      </c>
      <c r="F1006">
        <v>1</v>
      </c>
      <c r="G1006">
        <v>109</v>
      </c>
    </row>
    <row r="1007" spans="2:7" x14ac:dyDescent="0.35">
      <c r="B1007">
        <v>1005</v>
      </c>
      <c r="C1007" s="141">
        <v>44165</v>
      </c>
      <c r="D1007" t="s">
        <v>123</v>
      </c>
      <c r="E1007" t="s">
        <v>129</v>
      </c>
      <c r="F1007">
        <v>1</v>
      </c>
      <c r="G1007">
        <v>162</v>
      </c>
    </row>
    <row r="1008" spans="2:7" x14ac:dyDescent="0.35">
      <c r="B1008">
        <v>1006</v>
      </c>
      <c r="C1008" s="141">
        <v>44165</v>
      </c>
      <c r="D1008" t="s">
        <v>125</v>
      </c>
      <c r="E1008" t="s">
        <v>130</v>
      </c>
      <c r="F1008">
        <v>1</v>
      </c>
      <c r="G1008">
        <v>197</v>
      </c>
    </row>
    <row r="1009" spans="2:7" x14ac:dyDescent="0.35">
      <c r="B1009">
        <v>1007</v>
      </c>
      <c r="C1009" s="141">
        <v>44165</v>
      </c>
      <c r="D1009" t="s">
        <v>123</v>
      </c>
      <c r="E1009" t="s">
        <v>128</v>
      </c>
      <c r="F1009">
        <v>1</v>
      </c>
      <c r="G1009">
        <v>205</v>
      </c>
    </row>
    <row r="1010" spans="2:7" x14ac:dyDescent="0.35">
      <c r="B1010">
        <v>1008</v>
      </c>
      <c r="C1010" s="141">
        <v>44166</v>
      </c>
      <c r="D1010" t="s">
        <v>125</v>
      </c>
      <c r="E1010" t="s">
        <v>130</v>
      </c>
      <c r="F1010">
        <v>2</v>
      </c>
      <c r="G1010">
        <v>1948</v>
      </c>
    </row>
    <row r="1011" spans="2:7" x14ac:dyDescent="0.35">
      <c r="B1011">
        <v>1009</v>
      </c>
      <c r="C1011" s="141">
        <v>44166</v>
      </c>
      <c r="D1011" t="s">
        <v>123</v>
      </c>
      <c r="E1011" t="s">
        <v>127</v>
      </c>
      <c r="F1011">
        <v>6</v>
      </c>
      <c r="G1011">
        <v>2076</v>
      </c>
    </row>
    <row r="1012" spans="2:7" x14ac:dyDescent="0.35">
      <c r="B1012">
        <v>1010</v>
      </c>
      <c r="C1012" s="141">
        <v>44166</v>
      </c>
      <c r="D1012" t="s">
        <v>125</v>
      </c>
      <c r="E1012" t="s">
        <v>128</v>
      </c>
      <c r="F1012">
        <v>1</v>
      </c>
      <c r="G1012">
        <v>682</v>
      </c>
    </row>
    <row r="1013" spans="2:7" x14ac:dyDescent="0.35">
      <c r="B1013">
        <v>1011</v>
      </c>
      <c r="C1013" s="141">
        <v>44167</v>
      </c>
      <c r="D1013" t="s">
        <v>123</v>
      </c>
      <c r="E1013" t="s">
        <v>127</v>
      </c>
      <c r="F1013">
        <v>1</v>
      </c>
      <c r="G1013">
        <v>169</v>
      </c>
    </row>
    <row r="1014" spans="2:7" x14ac:dyDescent="0.35">
      <c r="B1014">
        <v>1012</v>
      </c>
      <c r="C1014" s="141">
        <v>44167</v>
      </c>
      <c r="D1014" t="s">
        <v>125</v>
      </c>
      <c r="E1014" t="s">
        <v>129</v>
      </c>
      <c r="F1014">
        <v>1</v>
      </c>
      <c r="G1014">
        <v>398</v>
      </c>
    </row>
    <row r="1015" spans="2:7" x14ac:dyDescent="0.35">
      <c r="B1015">
        <v>1013</v>
      </c>
      <c r="C1015" s="141">
        <v>44167</v>
      </c>
      <c r="D1015" t="s">
        <v>123</v>
      </c>
      <c r="E1015" t="s">
        <v>130</v>
      </c>
      <c r="F1015">
        <v>5</v>
      </c>
      <c r="G1015">
        <v>930</v>
      </c>
    </row>
    <row r="1016" spans="2:7" x14ac:dyDescent="0.35">
      <c r="B1016">
        <v>1014</v>
      </c>
      <c r="C1016" s="141">
        <v>44168</v>
      </c>
      <c r="D1016" t="s">
        <v>124</v>
      </c>
      <c r="E1016" t="s">
        <v>130</v>
      </c>
      <c r="F1016">
        <v>7</v>
      </c>
      <c r="G1016">
        <v>336</v>
      </c>
    </row>
    <row r="1017" spans="2:7" x14ac:dyDescent="0.35">
      <c r="B1017">
        <v>1015</v>
      </c>
      <c r="C1017" s="141">
        <v>44168</v>
      </c>
      <c r="D1017" t="s">
        <v>126</v>
      </c>
      <c r="E1017" t="s">
        <v>128</v>
      </c>
      <c r="F1017">
        <v>2</v>
      </c>
      <c r="G1017">
        <v>164</v>
      </c>
    </row>
    <row r="1018" spans="2:7" x14ac:dyDescent="0.35">
      <c r="B1018">
        <v>1016</v>
      </c>
      <c r="C1018" s="141">
        <v>44168</v>
      </c>
      <c r="D1018" t="s">
        <v>124</v>
      </c>
      <c r="E1018" t="s">
        <v>130</v>
      </c>
      <c r="F1018">
        <v>1</v>
      </c>
      <c r="G1018">
        <v>50</v>
      </c>
    </row>
    <row r="1019" spans="2:7" x14ac:dyDescent="0.35">
      <c r="B1019">
        <v>1017</v>
      </c>
      <c r="C1019" s="141">
        <v>44169</v>
      </c>
      <c r="D1019" t="s">
        <v>126</v>
      </c>
      <c r="E1019" t="s">
        <v>127</v>
      </c>
      <c r="F1019">
        <v>1</v>
      </c>
      <c r="G1019">
        <v>168</v>
      </c>
    </row>
    <row r="1020" spans="2:7" x14ac:dyDescent="0.35">
      <c r="B1020">
        <v>1018</v>
      </c>
      <c r="C1020" s="141">
        <v>44169</v>
      </c>
      <c r="D1020" t="s">
        <v>124</v>
      </c>
      <c r="E1020" t="s">
        <v>128</v>
      </c>
      <c r="F1020">
        <v>1</v>
      </c>
      <c r="G1020">
        <v>46</v>
      </c>
    </row>
    <row r="1021" spans="2:7" x14ac:dyDescent="0.35">
      <c r="B1021">
        <v>1019</v>
      </c>
      <c r="C1021" s="141">
        <v>44169</v>
      </c>
      <c r="D1021" t="s">
        <v>126</v>
      </c>
      <c r="E1021" t="s">
        <v>127</v>
      </c>
      <c r="F1021">
        <v>1</v>
      </c>
      <c r="G1021">
        <v>177</v>
      </c>
    </row>
    <row r="1022" spans="2:7" x14ac:dyDescent="0.35">
      <c r="B1022">
        <v>1020</v>
      </c>
      <c r="C1022" s="141">
        <v>44170</v>
      </c>
      <c r="D1022" t="s">
        <v>124</v>
      </c>
      <c r="E1022" t="s">
        <v>129</v>
      </c>
      <c r="F1022">
        <v>1</v>
      </c>
      <c r="G1022">
        <v>58</v>
      </c>
    </row>
    <row r="1023" spans="2:7" x14ac:dyDescent="0.35">
      <c r="B1023">
        <v>1021</v>
      </c>
      <c r="C1023" s="141">
        <v>44170</v>
      </c>
      <c r="D1023" t="s">
        <v>126</v>
      </c>
      <c r="E1023" t="s">
        <v>130</v>
      </c>
      <c r="F1023">
        <v>1</v>
      </c>
      <c r="G1023">
        <v>41</v>
      </c>
    </row>
    <row r="1024" spans="2:7" x14ac:dyDescent="0.35">
      <c r="B1024">
        <v>1022</v>
      </c>
      <c r="C1024" s="141">
        <v>44170</v>
      </c>
      <c r="D1024" t="s">
        <v>124</v>
      </c>
      <c r="E1024" t="s">
        <v>127</v>
      </c>
      <c r="F1024">
        <v>4</v>
      </c>
      <c r="G1024">
        <v>184</v>
      </c>
    </row>
    <row r="1025" spans="2:7" x14ac:dyDescent="0.35">
      <c r="B1025">
        <v>1023</v>
      </c>
      <c r="C1025" s="141">
        <v>44171</v>
      </c>
      <c r="D1025" t="s">
        <v>125</v>
      </c>
      <c r="E1025" t="s">
        <v>128</v>
      </c>
      <c r="F1025">
        <v>1</v>
      </c>
      <c r="G1025">
        <v>1001</v>
      </c>
    </row>
    <row r="1026" spans="2:7" x14ac:dyDescent="0.35">
      <c r="B1026">
        <v>1024</v>
      </c>
      <c r="C1026" s="141">
        <v>44171</v>
      </c>
      <c r="D1026" t="s">
        <v>123</v>
      </c>
      <c r="E1026" t="s">
        <v>130</v>
      </c>
      <c r="F1026">
        <v>6</v>
      </c>
      <c r="G1026">
        <v>1092</v>
      </c>
    </row>
    <row r="1027" spans="2:7" x14ac:dyDescent="0.35">
      <c r="B1027">
        <v>1025</v>
      </c>
      <c r="C1027" s="141">
        <v>44171</v>
      </c>
      <c r="D1027" t="s">
        <v>125</v>
      </c>
      <c r="E1027" t="s">
        <v>127</v>
      </c>
      <c r="F1027">
        <v>1</v>
      </c>
      <c r="G1027">
        <v>315</v>
      </c>
    </row>
    <row r="1028" spans="2:7" x14ac:dyDescent="0.35">
      <c r="B1028">
        <v>1026</v>
      </c>
      <c r="C1028" s="141">
        <v>44172</v>
      </c>
      <c r="D1028" t="s">
        <v>123</v>
      </c>
      <c r="E1028" t="s">
        <v>128</v>
      </c>
      <c r="F1028">
        <v>1</v>
      </c>
      <c r="G1028">
        <v>73</v>
      </c>
    </row>
    <row r="1029" spans="2:7" x14ac:dyDescent="0.35">
      <c r="B1029">
        <v>1027</v>
      </c>
      <c r="C1029" s="141">
        <v>44172</v>
      </c>
      <c r="D1029" t="s">
        <v>125</v>
      </c>
      <c r="E1029" t="s">
        <v>127</v>
      </c>
      <c r="F1029">
        <v>1</v>
      </c>
      <c r="G1029">
        <v>706</v>
      </c>
    </row>
    <row r="1030" spans="2:7" x14ac:dyDescent="0.35">
      <c r="B1030">
        <v>1028</v>
      </c>
      <c r="C1030" s="141">
        <v>44172</v>
      </c>
      <c r="D1030" t="s">
        <v>123</v>
      </c>
      <c r="E1030" t="s">
        <v>129</v>
      </c>
      <c r="F1030">
        <v>1</v>
      </c>
      <c r="G1030">
        <v>293</v>
      </c>
    </row>
    <row r="1031" spans="2:7" x14ac:dyDescent="0.35">
      <c r="B1031">
        <v>1029</v>
      </c>
      <c r="C1031" s="141">
        <v>44173</v>
      </c>
      <c r="D1031" t="s">
        <v>125</v>
      </c>
      <c r="E1031" t="s">
        <v>130</v>
      </c>
      <c r="F1031">
        <v>1</v>
      </c>
      <c r="G1031">
        <v>1165</v>
      </c>
    </row>
    <row r="1032" spans="2:7" x14ac:dyDescent="0.35">
      <c r="B1032">
        <v>1030</v>
      </c>
      <c r="C1032" s="141">
        <v>44173</v>
      </c>
      <c r="D1032" t="s">
        <v>123</v>
      </c>
      <c r="E1032" t="s">
        <v>127</v>
      </c>
      <c r="F1032">
        <v>6</v>
      </c>
      <c r="G1032">
        <v>1218</v>
      </c>
    </row>
    <row r="1033" spans="2:7" x14ac:dyDescent="0.35">
      <c r="B1033">
        <v>1031</v>
      </c>
      <c r="C1033" s="141">
        <v>44173</v>
      </c>
      <c r="D1033" t="s">
        <v>125</v>
      </c>
      <c r="E1033" t="s">
        <v>128</v>
      </c>
      <c r="F1033">
        <v>1</v>
      </c>
      <c r="G1033">
        <v>864</v>
      </c>
    </row>
    <row r="1034" spans="2:7" x14ac:dyDescent="0.35">
      <c r="B1034">
        <v>1032</v>
      </c>
      <c r="C1034" s="141">
        <v>44174</v>
      </c>
      <c r="D1034" t="s">
        <v>126</v>
      </c>
      <c r="E1034" t="s">
        <v>130</v>
      </c>
      <c r="F1034">
        <v>1</v>
      </c>
      <c r="G1034">
        <v>41</v>
      </c>
    </row>
    <row r="1035" spans="2:7" x14ac:dyDescent="0.35">
      <c r="B1035">
        <v>1033</v>
      </c>
      <c r="C1035" s="141">
        <v>44174</v>
      </c>
      <c r="D1035" t="s">
        <v>124</v>
      </c>
      <c r="E1035" t="s">
        <v>127</v>
      </c>
      <c r="F1035">
        <v>8</v>
      </c>
      <c r="G1035">
        <v>256</v>
      </c>
    </row>
    <row r="1036" spans="2:7" x14ac:dyDescent="0.35">
      <c r="B1036">
        <v>1034</v>
      </c>
      <c r="C1036" s="141">
        <v>44174</v>
      </c>
      <c r="D1036" t="s">
        <v>126</v>
      </c>
      <c r="E1036" t="s">
        <v>128</v>
      </c>
      <c r="F1036">
        <v>1</v>
      </c>
      <c r="G1036">
        <v>42</v>
      </c>
    </row>
    <row r="1037" spans="2:7" x14ac:dyDescent="0.35">
      <c r="B1037">
        <v>1035</v>
      </c>
      <c r="C1037" s="141">
        <v>44175</v>
      </c>
      <c r="D1037" t="s">
        <v>124</v>
      </c>
      <c r="E1037" t="s">
        <v>127</v>
      </c>
      <c r="F1037">
        <v>3</v>
      </c>
      <c r="G1037">
        <v>129</v>
      </c>
    </row>
    <row r="1038" spans="2:7" x14ac:dyDescent="0.35">
      <c r="B1038">
        <v>1036</v>
      </c>
      <c r="C1038" s="141">
        <v>44175</v>
      </c>
      <c r="D1038" t="s">
        <v>126</v>
      </c>
      <c r="E1038" t="s">
        <v>129</v>
      </c>
      <c r="F1038">
        <v>1</v>
      </c>
      <c r="G1038">
        <v>185</v>
      </c>
    </row>
    <row r="1039" spans="2:7" x14ac:dyDescent="0.35">
      <c r="B1039">
        <v>1037</v>
      </c>
      <c r="C1039" s="141">
        <v>44175</v>
      </c>
      <c r="D1039" t="s">
        <v>124</v>
      </c>
      <c r="E1039" t="s">
        <v>130</v>
      </c>
      <c r="F1039">
        <v>2</v>
      </c>
      <c r="G1039">
        <v>88</v>
      </c>
    </row>
    <row r="1040" spans="2:7" x14ac:dyDescent="0.35">
      <c r="B1040">
        <v>1038</v>
      </c>
      <c r="C1040" s="141">
        <v>44176</v>
      </c>
      <c r="D1040" t="s">
        <v>126</v>
      </c>
      <c r="E1040" t="s">
        <v>127</v>
      </c>
      <c r="F1040">
        <v>1</v>
      </c>
      <c r="G1040">
        <v>86</v>
      </c>
    </row>
    <row r="1041" spans="2:7" x14ac:dyDescent="0.35">
      <c r="B1041">
        <v>1039</v>
      </c>
      <c r="C1041" s="141">
        <v>44176</v>
      </c>
      <c r="D1041" t="s">
        <v>124</v>
      </c>
      <c r="E1041" t="s">
        <v>128</v>
      </c>
      <c r="F1041">
        <v>4</v>
      </c>
      <c r="G1041">
        <v>208</v>
      </c>
    </row>
    <row r="1042" spans="2:7" x14ac:dyDescent="0.35">
      <c r="B1042">
        <v>1040</v>
      </c>
      <c r="C1042" s="141">
        <v>44176</v>
      </c>
      <c r="D1042" t="s">
        <v>126</v>
      </c>
      <c r="E1042" t="s">
        <v>129</v>
      </c>
      <c r="F1042">
        <v>1</v>
      </c>
      <c r="G1042">
        <v>70</v>
      </c>
    </row>
    <row r="1043" spans="2:7" x14ac:dyDescent="0.35">
      <c r="B1043">
        <v>1041</v>
      </c>
      <c r="C1043" s="141">
        <v>44177</v>
      </c>
      <c r="D1043" t="s">
        <v>123</v>
      </c>
      <c r="E1043" t="s">
        <v>127</v>
      </c>
      <c r="F1043">
        <v>4</v>
      </c>
      <c r="G1043">
        <v>248</v>
      </c>
    </row>
    <row r="1044" spans="2:7" x14ac:dyDescent="0.35">
      <c r="B1044">
        <v>1042</v>
      </c>
      <c r="C1044" s="141">
        <v>44177</v>
      </c>
      <c r="D1044" t="s">
        <v>125</v>
      </c>
      <c r="E1044" t="s">
        <v>128</v>
      </c>
      <c r="F1044">
        <v>2</v>
      </c>
      <c r="G1044">
        <v>360</v>
      </c>
    </row>
    <row r="1045" spans="2:7" x14ac:dyDescent="0.35">
      <c r="B1045">
        <v>1043</v>
      </c>
      <c r="C1045" s="141">
        <v>44177</v>
      </c>
      <c r="D1045" t="s">
        <v>123</v>
      </c>
      <c r="E1045" t="s">
        <v>127</v>
      </c>
      <c r="F1045">
        <v>4</v>
      </c>
      <c r="G1045">
        <v>956</v>
      </c>
    </row>
    <row r="1046" spans="2:7" x14ac:dyDescent="0.35">
      <c r="B1046">
        <v>1044</v>
      </c>
      <c r="C1046" s="141">
        <v>44178</v>
      </c>
      <c r="D1046" t="s">
        <v>125</v>
      </c>
      <c r="E1046" t="s">
        <v>129</v>
      </c>
      <c r="F1046">
        <v>2</v>
      </c>
      <c r="G1046">
        <v>1188</v>
      </c>
    </row>
    <row r="1047" spans="2:7" x14ac:dyDescent="0.35">
      <c r="B1047">
        <v>1045</v>
      </c>
      <c r="C1047" s="141">
        <v>44178</v>
      </c>
      <c r="D1047" t="s">
        <v>123</v>
      </c>
      <c r="E1047" t="s">
        <v>130</v>
      </c>
      <c r="F1047">
        <v>1</v>
      </c>
      <c r="G1047">
        <v>206</v>
      </c>
    </row>
    <row r="1048" spans="2:7" x14ac:dyDescent="0.35">
      <c r="B1048">
        <v>1046</v>
      </c>
      <c r="C1048" s="141">
        <v>44178</v>
      </c>
      <c r="D1048" t="s">
        <v>125</v>
      </c>
      <c r="E1048" t="s">
        <v>127</v>
      </c>
      <c r="F1048">
        <v>1</v>
      </c>
      <c r="G1048">
        <v>1020</v>
      </c>
    </row>
    <row r="1049" spans="2:7" x14ac:dyDescent="0.35">
      <c r="B1049">
        <v>1047</v>
      </c>
      <c r="C1049" s="141">
        <v>44179</v>
      </c>
      <c r="D1049" t="s">
        <v>123</v>
      </c>
      <c r="E1049" t="s">
        <v>128</v>
      </c>
      <c r="F1049">
        <v>1</v>
      </c>
      <c r="G1049">
        <v>334</v>
      </c>
    </row>
    <row r="1050" spans="2:7" x14ac:dyDescent="0.35">
      <c r="B1050">
        <v>1048</v>
      </c>
      <c r="C1050" s="141">
        <v>44179</v>
      </c>
      <c r="D1050" t="s">
        <v>125</v>
      </c>
      <c r="E1050" t="s">
        <v>129</v>
      </c>
      <c r="F1050">
        <v>1</v>
      </c>
      <c r="G1050">
        <v>565</v>
      </c>
    </row>
    <row r="1051" spans="2:7" x14ac:dyDescent="0.35">
      <c r="B1051">
        <v>1049</v>
      </c>
      <c r="C1051" s="141">
        <v>44179</v>
      </c>
      <c r="D1051" t="s">
        <v>123</v>
      </c>
      <c r="E1051" t="s">
        <v>130</v>
      </c>
      <c r="F1051">
        <v>1</v>
      </c>
      <c r="G1051">
        <v>290</v>
      </c>
    </row>
    <row r="1052" spans="2:7" x14ac:dyDescent="0.35">
      <c r="B1052">
        <v>1050</v>
      </c>
      <c r="C1052" s="141">
        <v>44180</v>
      </c>
      <c r="D1052" t="s">
        <v>124</v>
      </c>
      <c r="E1052" t="s">
        <v>128</v>
      </c>
      <c r="F1052">
        <v>1</v>
      </c>
      <c r="G1052">
        <v>41</v>
      </c>
    </row>
    <row r="1053" spans="2:7" x14ac:dyDescent="0.35">
      <c r="B1053">
        <v>1051</v>
      </c>
      <c r="C1053" s="141">
        <v>44180</v>
      </c>
      <c r="D1053" t="s">
        <v>126</v>
      </c>
      <c r="E1053" t="s">
        <v>127</v>
      </c>
      <c r="F1053">
        <v>1</v>
      </c>
      <c r="G1053">
        <v>131</v>
      </c>
    </row>
    <row r="1054" spans="2:7" x14ac:dyDescent="0.35">
      <c r="B1054">
        <v>1052</v>
      </c>
      <c r="C1054" s="141">
        <v>44180</v>
      </c>
      <c r="D1054" t="s">
        <v>124</v>
      </c>
      <c r="E1054" t="s">
        <v>129</v>
      </c>
      <c r="F1054">
        <v>1</v>
      </c>
      <c r="G1054">
        <v>54</v>
      </c>
    </row>
    <row r="1055" spans="2:7" x14ac:dyDescent="0.35">
      <c r="B1055">
        <v>1053</v>
      </c>
      <c r="C1055" s="141">
        <v>44181</v>
      </c>
      <c r="D1055" t="s">
        <v>126</v>
      </c>
      <c r="E1055" t="s">
        <v>130</v>
      </c>
      <c r="F1055">
        <v>1</v>
      </c>
      <c r="G1055">
        <v>63</v>
      </c>
    </row>
    <row r="1056" spans="2:7" x14ac:dyDescent="0.35">
      <c r="B1056">
        <v>1054</v>
      </c>
      <c r="C1056" s="141">
        <v>44181</v>
      </c>
      <c r="D1056" t="s">
        <v>124</v>
      </c>
      <c r="E1056" t="s">
        <v>127</v>
      </c>
      <c r="F1056">
        <v>1</v>
      </c>
      <c r="G1056">
        <v>39</v>
      </c>
    </row>
    <row r="1057" spans="2:7" x14ac:dyDescent="0.35">
      <c r="B1057">
        <v>1055</v>
      </c>
      <c r="C1057" s="141">
        <v>44181</v>
      </c>
      <c r="D1057" t="s">
        <v>126</v>
      </c>
      <c r="E1057" t="s">
        <v>128</v>
      </c>
      <c r="F1057">
        <v>1</v>
      </c>
      <c r="G1057">
        <v>127</v>
      </c>
    </row>
    <row r="1058" spans="2:7" x14ac:dyDescent="0.35">
      <c r="B1058">
        <v>1056</v>
      </c>
      <c r="C1058" s="141">
        <v>44182</v>
      </c>
      <c r="D1058" t="s">
        <v>124</v>
      </c>
      <c r="E1058" t="s">
        <v>129</v>
      </c>
      <c r="F1058">
        <v>1</v>
      </c>
      <c r="G1058">
        <v>36</v>
      </c>
    </row>
    <row r="1059" spans="2:7" x14ac:dyDescent="0.35">
      <c r="B1059">
        <v>1057</v>
      </c>
      <c r="C1059" s="141">
        <v>44182</v>
      </c>
      <c r="D1059" t="s">
        <v>126</v>
      </c>
      <c r="E1059" t="s">
        <v>130</v>
      </c>
      <c r="F1059">
        <v>2</v>
      </c>
      <c r="G1059">
        <v>256</v>
      </c>
    </row>
    <row r="1060" spans="2:7" x14ac:dyDescent="0.35">
      <c r="B1060">
        <v>1058</v>
      </c>
      <c r="C1060" s="141">
        <v>44182</v>
      </c>
      <c r="D1060" t="s">
        <v>124</v>
      </c>
      <c r="E1060" t="s">
        <v>128</v>
      </c>
      <c r="F1060">
        <v>3</v>
      </c>
      <c r="G1060">
        <v>138</v>
      </c>
    </row>
    <row r="1061" spans="2:7" x14ac:dyDescent="0.35">
      <c r="B1061">
        <v>1059</v>
      </c>
      <c r="C1061" s="141">
        <v>44183</v>
      </c>
      <c r="D1061" t="s">
        <v>125</v>
      </c>
      <c r="E1061" t="s">
        <v>127</v>
      </c>
      <c r="F1061">
        <v>1</v>
      </c>
      <c r="G1061">
        <v>794</v>
      </c>
    </row>
    <row r="1062" spans="2:7" x14ac:dyDescent="0.35">
      <c r="B1062">
        <v>1060</v>
      </c>
      <c r="C1062" s="141">
        <v>44183</v>
      </c>
      <c r="D1062" t="s">
        <v>123</v>
      </c>
      <c r="E1062" t="s">
        <v>129</v>
      </c>
      <c r="F1062">
        <v>5</v>
      </c>
      <c r="G1062">
        <v>1715</v>
      </c>
    </row>
    <row r="1063" spans="2:7" x14ac:dyDescent="0.35">
      <c r="B1063">
        <v>1061</v>
      </c>
      <c r="C1063" s="141">
        <v>44183</v>
      </c>
      <c r="D1063" t="s">
        <v>125</v>
      </c>
      <c r="E1063" t="s">
        <v>130</v>
      </c>
      <c r="F1063">
        <v>3</v>
      </c>
      <c r="G1063">
        <v>2967</v>
      </c>
    </row>
    <row r="1064" spans="2:7" x14ac:dyDescent="0.35">
      <c r="B1064">
        <v>1062</v>
      </c>
      <c r="C1064" s="141">
        <v>44184</v>
      </c>
      <c r="D1064" t="s">
        <v>123</v>
      </c>
      <c r="E1064" t="s">
        <v>127</v>
      </c>
      <c r="F1064">
        <v>3</v>
      </c>
      <c r="G1064">
        <v>978</v>
      </c>
    </row>
    <row r="1065" spans="2:7" x14ac:dyDescent="0.35">
      <c r="B1065">
        <v>1063</v>
      </c>
      <c r="C1065" s="141">
        <v>44184</v>
      </c>
      <c r="D1065" t="s">
        <v>125</v>
      </c>
      <c r="E1065" t="s">
        <v>128</v>
      </c>
      <c r="F1065">
        <v>1</v>
      </c>
      <c r="G1065">
        <v>757</v>
      </c>
    </row>
    <row r="1066" spans="2:7" x14ac:dyDescent="0.35">
      <c r="B1066">
        <v>1064</v>
      </c>
      <c r="C1066" s="141">
        <v>44184</v>
      </c>
      <c r="D1066" t="s">
        <v>123</v>
      </c>
      <c r="E1066" t="s">
        <v>129</v>
      </c>
      <c r="F1066">
        <v>1</v>
      </c>
      <c r="G1066">
        <v>54</v>
      </c>
    </row>
    <row r="1067" spans="2:7" x14ac:dyDescent="0.35">
      <c r="B1067">
        <v>1065</v>
      </c>
      <c r="C1067" s="141">
        <v>44185</v>
      </c>
      <c r="D1067" t="s">
        <v>125</v>
      </c>
      <c r="E1067" t="s">
        <v>130</v>
      </c>
      <c r="F1067">
        <v>2</v>
      </c>
      <c r="G1067">
        <v>2130</v>
      </c>
    </row>
    <row r="1068" spans="2:7" x14ac:dyDescent="0.35">
      <c r="B1068">
        <v>1066</v>
      </c>
      <c r="C1068" s="141">
        <v>44185</v>
      </c>
      <c r="D1068" t="s">
        <v>123</v>
      </c>
      <c r="E1068" t="s">
        <v>128</v>
      </c>
      <c r="F1068">
        <v>4</v>
      </c>
      <c r="G1068">
        <v>804</v>
      </c>
    </row>
    <row r="1069" spans="2:7" x14ac:dyDescent="0.35">
      <c r="B1069">
        <v>1067</v>
      </c>
      <c r="C1069" s="141">
        <v>44185</v>
      </c>
      <c r="D1069" t="s">
        <v>125</v>
      </c>
      <c r="E1069" t="s">
        <v>130</v>
      </c>
      <c r="F1069">
        <v>3</v>
      </c>
      <c r="G1069">
        <v>495</v>
      </c>
    </row>
    <row r="1070" spans="2:7" x14ac:dyDescent="0.35">
      <c r="B1070">
        <v>1068</v>
      </c>
      <c r="C1070" s="141">
        <v>44186</v>
      </c>
      <c r="D1070" t="s">
        <v>126</v>
      </c>
      <c r="E1070" t="s">
        <v>129</v>
      </c>
      <c r="F1070">
        <v>1</v>
      </c>
      <c r="G1070">
        <v>122</v>
      </c>
    </row>
    <row r="1071" spans="2:7" x14ac:dyDescent="0.35">
      <c r="B1071">
        <v>1069</v>
      </c>
      <c r="C1071" s="141">
        <v>44186</v>
      </c>
      <c r="D1071" t="s">
        <v>124</v>
      </c>
      <c r="E1071" t="s">
        <v>130</v>
      </c>
      <c r="F1071">
        <v>1</v>
      </c>
      <c r="G1071">
        <v>50</v>
      </c>
    </row>
    <row r="1072" spans="2:7" x14ac:dyDescent="0.35">
      <c r="B1072">
        <v>1070</v>
      </c>
      <c r="C1072" s="141">
        <v>44186</v>
      </c>
      <c r="D1072" t="s">
        <v>126</v>
      </c>
      <c r="E1072" t="s">
        <v>127</v>
      </c>
      <c r="F1072">
        <v>1</v>
      </c>
      <c r="G1072">
        <v>149</v>
      </c>
    </row>
    <row r="1073" spans="2:7" x14ac:dyDescent="0.35">
      <c r="B1073">
        <v>1071</v>
      </c>
      <c r="C1073" s="141">
        <v>44187</v>
      </c>
      <c r="D1073" t="s">
        <v>124</v>
      </c>
      <c r="E1073" t="s">
        <v>128</v>
      </c>
      <c r="F1073">
        <v>2</v>
      </c>
      <c r="G1073">
        <v>92</v>
      </c>
    </row>
    <row r="1074" spans="2:7" x14ac:dyDescent="0.35">
      <c r="B1074">
        <v>1072</v>
      </c>
      <c r="C1074" s="141">
        <v>44187</v>
      </c>
      <c r="D1074" t="s">
        <v>126</v>
      </c>
      <c r="E1074" t="s">
        <v>129</v>
      </c>
      <c r="F1074">
        <v>1</v>
      </c>
      <c r="G1074">
        <v>35</v>
      </c>
    </row>
    <row r="1075" spans="2:7" x14ac:dyDescent="0.35">
      <c r="B1075">
        <v>1073</v>
      </c>
      <c r="C1075" s="141">
        <v>44187</v>
      </c>
      <c r="D1075" t="s">
        <v>124</v>
      </c>
      <c r="E1075" t="s">
        <v>130</v>
      </c>
      <c r="F1075">
        <v>1</v>
      </c>
      <c r="G1075">
        <v>45</v>
      </c>
    </row>
    <row r="1076" spans="2:7" x14ac:dyDescent="0.35">
      <c r="B1076">
        <v>1074</v>
      </c>
      <c r="C1076" s="141">
        <v>44188</v>
      </c>
      <c r="D1076" t="s">
        <v>126</v>
      </c>
      <c r="E1076" t="s">
        <v>128</v>
      </c>
      <c r="F1076">
        <v>1</v>
      </c>
      <c r="G1076">
        <v>174</v>
      </c>
    </row>
    <row r="1077" spans="2:7" x14ac:dyDescent="0.35">
      <c r="B1077">
        <v>1075</v>
      </c>
      <c r="C1077" s="141">
        <v>44188</v>
      </c>
      <c r="D1077" t="s">
        <v>124</v>
      </c>
      <c r="E1077" t="s">
        <v>130</v>
      </c>
      <c r="F1077">
        <v>1</v>
      </c>
      <c r="G1077">
        <v>59</v>
      </c>
    </row>
    <row r="1078" spans="2:7" x14ac:dyDescent="0.35">
      <c r="B1078">
        <v>1076</v>
      </c>
      <c r="C1078" s="141">
        <v>44188</v>
      </c>
      <c r="D1078" t="s">
        <v>126</v>
      </c>
      <c r="E1078" t="s">
        <v>127</v>
      </c>
      <c r="F1078">
        <v>1</v>
      </c>
      <c r="G1078">
        <v>194</v>
      </c>
    </row>
    <row r="1079" spans="2:7" x14ac:dyDescent="0.35">
      <c r="B1079">
        <v>1077</v>
      </c>
      <c r="C1079" s="141">
        <v>44189</v>
      </c>
      <c r="D1079" t="s">
        <v>123</v>
      </c>
      <c r="E1079" t="s">
        <v>130</v>
      </c>
      <c r="F1079">
        <v>2</v>
      </c>
      <c r="G1079">
        <v>202</v>
      </c>
    </row>
    <row r="1080" spans="2:7" x14ac:dyDescent="0.35">
      <c r="B1080">
        <v>1078</v>
      </c>
      <c r="C1080" s="141">
        <v>44189</v>
      </c>
      <c r="D1080" t="s">
        <v>125</v>
      </c>
      <c r="E1080" t="s">
        <v>127</v>
      </c>
      <c r="F1080">
        <v>1</v>
      </c>
      <c r="G1080">
        <v>180</v>
      </c>
    </row>
    <row r="1081" spans="2:7" x14ac:dyDescent="0.35">
      <c r="B1081">
        <v>1079</v>
      </c>
      <c r="C1081" s="141">
        <v>44189</v>
      </c>
      <c r="D1081" t="s">
        <v>123</v>
      </c>
      <c r="E1081" t="s">
        <v>128</v>
      </c>
      <c r="F1081">
        <v>1</v>
      </c>
      <c r="G1081">
        <v>257</v>
      </c>
    </row>
    <row r="1082" spans="2:7" x14ac:dyDescent="0.35">
      <c r="B1082">
        <v>1080</v>
      </c>
      <c r="C1082" s="141">
        <v>44190</v>
      </c>
      <c r="D1082" t="s">
        <v>125</v>
      </c>
      <c r="E1082" t="s">
        <v>129</v>
      </c>
      <c r="F1082">
        <v>1</v>
      </c>
      <c r="G1082">
        <v>285</v>
      </c>
    </row>
    <row r="1083" spans="2:7" x14ac:dyDescent="0.35">
      <c r="B1083">
        <v>1081</v>
      </c>
      <c r="C1083" s="141">
        <v>44190</v>
      </c>
      <c r="D1083" t="s">
        <v>123</v>
      </c>
      <c r="E1083" t="s">
        <v>130</v>
      </c>
      <c r="F1083">
        <v>4</v>
      </c>
      <c r="G1083">
        <v>880</v>
      </c>
    </row>
    <row r="1084" spans="2:7" x14ac:dyDescent="0.35">
      <c r="B1084">
        <v>1082</v>
      </c>
      <c r="C1084" s="141">
        <v>44190</v>
      </c>
      <c r="D1084" t="s">
        <v>125</v>
      </c>
      <c r="E1084" t="s">
        <v>128</v>
      </c>
      <c r="F1084">
        <v>2</v>
      </c>
      <c r="G1084">
        <v>2028</v>
      </c>
    </row>
    <row r="1085" spans="2:7" x14ac:dyDescent="0.35">
      <c r="B1085">
        <v>1083</v>
      </c>
      <c r="C1085" s="141">
        <v>44191</v>
      </c>
      <c r="D1085" t="s">
        <v>123</v>
      </c>
      <c r="E1085" t="s">
        <v>130</v>
      </c>
      <c r="F1085">
        <v>4</v>
      </c>
      <c r="G1085">
        <v>416</v>
      </c>
    </row>
    <row r="1086" spans="2:7" x14ac:dyDescent="0.35">
      <c r="B1086">
        <v>1084</v>
      </c>
      <c r="C1086" s="141">
        <v>44191</v>
      </c>
      <c r="D1086" t="s">
        <v>125</v>
      </c>
      <c r="E1086" t="s">
        <v>127</v>
      </c>
      <c r="F1086">
        <v>1</v>
      </c>
      <c r="G1086">
        <v>197</v>
      </c>
    </row>
    <row r="1087" spans="2:7" x14ac:dyDescent="0.35">
      <c r="B1087">
        <v>1085</v>
      </c>
      <c r="C1087" s="141">
        <v>44191</v>
      </c>
      <c r="D1087" t="s">
        <v>123</v>
      </c>
      <c r="E1087" t="s">
        <v>128</v>
      </c>
      <c r="F1087">
        <v>3</v>
      </c>
      <c r="G1087">
        <v>594</v>
      </c>
    </row>
    <row r="1088" spans="2:7" x14ac:dyDescent="0.35">
      <c r="B1088">
        <v>1086</v>
      </c>
      <c r="C1088" s="141">
        <v>44192</v>
      </c>
      <c r="D1088" t="s">
        <v>124</v>
      </c>
      <c r="E1088" t="s">
        <v>127</v>
      </c>
      <c r="F1088">
        <v>1</v>
      </c>
      <c r="G1088">
        <v>53</v>
      </c>
    </row>
    <row r="1089" spans="2:7" x14ac:dyDescent="0.35">
      <c r="B1089">
        <v>1087</v>
      </c>
      <c r="C1089" s="141">
        <v>44192</v>
      </c>
      <c r="D1089" t="s">
        <v>126</v>
      </c>
      <c r="E1089" t="s">
        <v>128</v>
      </c>
      <c r="F1089">
        <v>1</v>
      </c>
      <c r="G1089">
        <v>105</v>
      </c>
    </row>
    <row r="1090" spans="2:7" x14ac:dyDescent="0.35">
      <c r="B1090">
        <v>1088</v>
      </c>
      <c r="C1090" s="141">
        <v>44192</v>
      </c>
      <c r="D1090" t="s">
        <v>124</v>
      </c>
      <c r="E1090" t="s">
        <v>129</v>
      </c>
      <c r="F1090">
        <v>2</v>
      </c>
      <c r="G1090">
        <v>102</v>
      </c>
    </row>
    <row r="1091" spans="2:7" x14ac:dyDescent="0.35">
      <c r="B1091">
        <v>1089</v>
      </c>
      <c r="C1091" s="141">
        <v>44193</v>
      </c>
      <c r="D1091" t="s">
        <v>126</v>
      </c>
      <c r="E1091" t="s">
        <v>130</v>
      </c>
      <c r="F1091">
        <v>1</v>
      </c>
      <c r="G1091">
        <v>107</v>
      </c>
    </row>
    <row r="1092" spans="2:7" x14ac:dyDescent="0.35">
      <c r="B1092">
        <v>1090</v>
      </c>
      <c r="C1092" s="141">
        <v>44193</v>
      </c>
      <c r="D1092" t="s">
        <v>124</v>
      </c>
      <c r="E1092" t="s">
        <v>128</v>
      </c>
      <c r="F1092">
        <v>4</v>
      </c>
      <c r="G1092">
        <v>184</v>
      </c>
    </row>
    <row r="1093" spans="2:7" x14ac:dyDescent="0.35">
      <c r="B1093">
        <v>1091</v>
      </c>
      <c r="C1093" s="141">
        <v>44193</v>
      </c>
      <c r="D1093" t="s">
        <v>126</v>
      </c>
      <c r="E1093" t="s">
        <v>130</v>
      </c>
      <c r="F1093">
        <v>1</v>
      </c>
      <c r="G1093">
        <v>38</v>
      </c>
    </row>
    <row r="1094" spans="2:7" x14ac:dyDescent="0.35">
      <c r="B1094">
        <v>1092</v>
      </c>
      <c r="C1094" s="141">
        <v>44194</v>
      </c>
      <c r="D1094" t="s">
        <v>124</v>
      </c>
      <c r="E1094" t="s">
        <v>127</v>
      </c>
      <c r="F1094">
        <v>6</v>
      </c>
      <c r="G1094">
        <v>384</v>
      </c>
    </row>
    <row r="1095" spans="2:7" x14ac:dyDescent="0.35">
      <c r="B1095">
        <v>1093</v>
      </c>
      <c r="C1095" s="141">
        <v>44194</v>
      </c>
      <c r="D1095" t="s">
        <v>126</v>
      </c>
      <c r="E1095" t="s">
        <v>128</v>
      </c>
      <c r="F1095">
        <v>1</v>
      </c>
      <c r="G1095">
        <v>193</v>
      </c>
    </row>
    <row r="1096" spans="2:7" x14ac:dyDescent="0.35">
      <c r="B1096">
        <v>1094</v>
      </c>
      <c r="C1096" s="141">
        <v>44194</v>
      </c>
      <c r="D1096" t="s">
        <v>124</v>
      </c>
      <c r="E1096" t="s">
        <v>127</v>
      </c>
      <c r="F1096">
        <v>2</v>
      </c>
      <c r="G1096">
        <v>68</v>
      </c>
    </row>
    <row r="1097" spans="2:7" x14ac:dyDescent="0.35">
      <c r="B1097">
        <v>1095</v>
      </c>
      <c r="C1097" s="141">
        <v>44195</v>
      </c>
      <c r="D1097" t="s">
        <v>125</v>
      </c>
      <c r="E1097" t="s">
        <v>128</v>
      </c>
      <c r="F1097">
        <v>2</v>
      </c>
      <c r="G1097">
        <v>1732</v>
      </c>
    </row>
    <row r="1098" spans="2:7" x14ac:dyDescent="0.35">
      <c r="B1098">
        <v>1096</v>
      </c>
      <c r="C1098" s="141">
        <v>44195</v>
      </c>
      <c r="D1098" t="s">
        <v>123</v>
      </c>
      <c r="E1098" t="s">
        <v>129</v>
      </c>
      <c r="F1098">
        <v>4</v>
      </c>
      <c r="G1098">
        <v>836</v>
      </c>
    </row>
    <row r="1099" spans="2:7" x14ac:dyDescent="0.35">
      <c r="B1099">
        <v>1097</v>
      </c>
      <c r="C1099" s="141">
        <v>44196</v>
      </c>
      <c r="D1099" t="s">
        <v>123</v>
      </c>
      <c r="E1099" t="s">
        <v>128</v>
      </c>
      <c r="F1099">
        <v>1</v>
      </c>
      <c r="G1099">
        <v>77</v>
      </c>
    </row>
    <row r="1100" spans="2:7" x14ac:dyDescent="0.35">
      <c r="B1100">
        <v>1098</v>
      </c>
      <c r="C1100" s="141">
        <v>44196</v>
      </c>
      <c r="D1100" t="s">
        <v>125</v>
      </c>
      <c r="E1100" t="s">
        <v>130</v>
      </c>
      <c r="F1100">
        <v>1</v>
      </c>
      <c r="G1100">
        <v>425</v>
      </c>
    </row>
  </sheetData>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424D0E-28B4-4DB1-8FB8-3E0A79D0A579}">
  <dimension ref="B1:AH1100"/>
  <sheetViews>
    <sheetView showGridLines="0" topLeftCell="E1" workbookViewId="0">
      <selection activeCell="I3" sqref="I3:N83"/>
      <pivotSelection pane="bottomRight" showHeader="1" activeRow="2" activeCol="8" previousRow="2" previousCol="8" click="1" r:id="rId1">
        <pivotArea type="all" dataOnly="0" outline="0" fieldPosition="0"/>
      </pivotSelection>
    </sheetView>
  </sheetViews>
  <sheetFormatPr defaultRowHeight="14.5" outlineLevelCol="1" x14ac:dyDescent="0.35"/>
  <cols>
    <col min="2" max="2" width="13.1796875" bestFit="1" customWidth="1"/>
    <col min="3" max="3" width="15.26953125" bestFit="1" customWidth="1"/>
    <col min="4" max="4" width="10.36328125" bestFit="1" customWidth="1"/>
    <col min="5" max="5" width="6.81640625" bestFit="1" customWidth="1"/>
    <col min="6" max="6" width="8" bestFit="1" customWidth="1"/>
    <col min="7" max="7" width="4.90625" bestFit="1" customWidth="1"/>
    <col min="9" max="9" width="24.7265625" bestFit="1" customWidth="1"/>
    <col min="10" max="10" width="15.26953125" bestFit="1" customWidth="1"/>
    <col min="11" max="14" width="11.81640625" bestFit="1" customWidth="1"/>
    <col min="15" max="15" width="14.453125" bestFit="1" customWidth="1"/>
    <col min="16" max="22" width="0" hidden="1" customWidth="1" outlineLevel="1"/>
    <col min="23" max="24" width="5.81640625" hidden="1" customWidth="1" outlineLevel="1"/>
    <col min="25" max="25" width="9.36328125" hidden="1" customWidth="1" outlineLevel="1"/>
    <col min="26" max="26" width="10.7265625" hidden="1" customWidth="1" outlineLevel="1"/>
    <col min="27" max="27" width="9.36328125" hidden="1" customWidth="1" outlineLevel="1"/>
    <col min="28" max="28" width="18.6328125" bestFit="1" customWidth="1" collapsed="1"/>
    <col min="29" max="34" width="10.6328125" customWidth="1"/>
    <col min="35" max="37" width="8.453125" bestFit="1" customWidth="1"/>
    <col min="38" max="52" width="9.453125" bestFit="1" customWidth="1"/>
    <col min="53" max="61" width="8.453125" bestFit="1" customWidth="1"/>
    <col min="62" max="78" width="9.453125" bestFit="1" customWidth="1"/>
    <col min="79" max="86" width="8.453125" bestFit="1" customWidth="1"/>
    <col min="87" max="103" width="9.453125" bestFit="1" customWidth="1"/>
    <col min="104" max="110" width="8.453125" bestFit="1" customWidth="1"/>
    <col min="111" max="128" width="9.453125" bestFit="1" customWidth="1"/>
    <col min="129" max="135" width="8.453125" bestFit="1" customWidth="1"/>
    <col min="136" max="153" width="9.453125" bestFit="1" customWidth="1"/>
    <col min="154" max="159" width="8.453125" bestFit="1" customWidth="1"/>
    <col min="160" max="178" width="9.453125" bestFit="1" customWidth="1"/>
    <col min="179" max="185" width="8.453125" bestFit="1" customWidth="1"/>
    <col min="186" max="204" width="9.453125" bestFit="1" customWidth="1"/>
    <col min="205" max="211" width="8.453125" bestFit="1" customWidth="1"/>
    <col min="212" max="235" width="9.453125" bestFit="1" customWidth="1"/>
    <col min="236" max="254" width="10.453125" bestFit="1" customWidth="1"/>
    <col min="255" max="261" width="9.453125" bestFit="1" customWidth="1"/>
    <col min="262" max="279" width="10.453125" bestFit="1" customWidth="1"/>
    <col min="280" max="286" width="9.453125" bestFit="1" customWidth="1"/>
    <col min="287" max="304" width="10.453125" bestFit="1" customWidth="1"/>
    <col min="305" max="305" width="10.7265625" bestFit="1" customWidth="1"/>
    <col min="306" max="318" width="6.36328125" bestFit="1" customWidth="1"/>
    <col min="319" max="319" width="8.453125" bestFit="1" customWidth="1"/>
    <col min="320" max="320" width="5.90625" bestFit="1" customWidth="1"/>
    <col min="321" max="328" width="5.7265625" bestFit="1" customWidth="1"/>
    <col min="329" max="349" width="6.7265625" bestFit="1" customWidth="1"/>
    <col min="350" max="350" width="8.81640625" bestFit="1" customWidth="1"/>
    <col min="351" max="351" width="5.7265625" bestFit="1" customWidth="1"/>
    <col min="352" max="359" width="5.54296875" bestFit="1" customWidth="1"/>
    <col min="360" max="381" width="6.54296875" bestFit="1" customWidth="1"/>
    <col min="382" max="382" width="8.6328125" bestFit="1" customWidth="1"/>
    <col min="383" max="383" width="10.7265625" bestFit="1" customWidth="1"/>
    <col min="384" max="384" width="14.26953125" bestFit="1" customWidth="1"/>
    <col min="385" max="385" width="11.08984375" bestFit="1" customWidth="1"/>
    <col min="386" max="386" width="14.26953125" bestFit="1" customWidth="1"/>
    <col min="387" max="387" width="11.08984375" bestFit="1" customWidth="1"/>
    <col min="388" max="388" width="14.26953125" bestFit="1" customWidth="1"/>
    <col min="389" max="389" width="11.08984375" bestFit="1" customWidth="1"/>
    <col min="390" max="390" width="14.26953125" bestFit="1" customWidth="1"/>
    <col min="391" max="391" width="11.08984375" bestFit="1" customWidth="1"/>
    <col min="392" max="392" width="14.26953125" bestFit="1" customWidth="1"/>
    <col min="393" max="393" width="11.08984375" bestFit="1" customWidth="1"/>
    <col min="394" max="394" width="14.26953125" bestFit="1" customWidth="1"/>
    <col min="395" max="395" width="11.08984375" bestFit="1" customWidth="1"/>
    <col min="396" max="396" width="14.26953125" bestFit="1" customWidth="1"/>
    <col min="397" max="397" width="11.08984375" bestFit="1" customWidth="1"/>
    <col min="398" max="398" width="14.26953125" bestFit="1" customWidth="1"/>
    <col min="399" max="399" width="11.08984375" bestFit="1" customWidth="1"/>
    <col min="400" max="400" width="14.26953125" bestFit="1" customWidth="1"/>
    <col min="401" max="401" width="11.08984375" bestFit="1" customWidth="1"/>
    <col min="402" max="402" width="14.26953125" bestFit="1" customWidth="1"/>
    <col min="403" max="403" width="11.08984375" bestFit="1" customWidth="1"/>
    <col min="404" max="404" width="14.26953125" bestFit="1" customWidth="1"/>
    <col min="405" max="405" width="11.08984375" bestFit="1" customWidth="1"/>
    <col min="406" max="406" width="14.26953125" bestFit="1" customWidth="1"/>
    <col min="407" max="407" width="11.08984375" bestFit="1" customWidth="1"/>
    <col min="408" max="408" width="14.26953125" bestFit="1" customWidth="1"/>
    <col min="409" max="409" width="11.08984375" bestFit="1" customWidth="1"/>
    <col min="410" max="410" width="14.26953125" bestFit="1" customWidth="1"/>
    <col min="411" max="411" width="11.08984375" bestFit="1" customWidth="1"/>
    <col min="412" max="412" width="14.26953125" bestFit="1" customWidth="1"/>
    <col min="413" max="413" width="11.08984375" bestFit="1" customWidth="1"/>
    <col min="414" max="414" width="14.26953125" bestFit="1" customWidth="1"/>
    <col min="415" max="415" width="11.08984375" bestFit="1" customWidth="1"/>
    <col min="416" max="416" width="14.26953125" bestFit="1" customWidth="1"/>
    <col min="417" max="417" width="11.08984375" bestFit="1" customWidth="1"/>
    <col min="418" max="418" width="14.26953125" bestFit="1" customWidth="1"/>
    <col min="419" max="419" width="11.08984375" bestFit="1" customWidth="1"/>
    <col min="420" max="420" width="14.26953125" bestFit="1" customWidth="1"/>
    <col min="421" max="421" width="11.08984375" bestFit="1" customWidth="1"/>
    <col min="422" max="422" width="14.26953125" bestFit="1" customWidth="1"/>
    <col min="423" max="423" width="11.08984375" bestFit="1" customWidth="1"/>
    <col min="424" max="424" width="14.26953125" bestFit="1" customWidth="1"/>
    <col min="425" max="425" width="11.08984375" bestFit="1" customWidth="1"/>
    <col min="426" max="426" width="14.26953125" bestFit="1" customWidth="1"/>
    <col min="427" max="427" width="11.08984375" bestFit="1" customWidth="1"/>
    <col min="428" max="428" width="14.26953125" bestFit="1" customWidth="1"/>
    <col min="429" max="429" width="11.08984375" bestFit="1" customWidth="1"/>
    <col min="430" max="430" width="14.26953125" bestFit="1" customWidth="1"/>
    <col min="431" max="431" width="11.08984375" bestFit="1" customWidth="1"/>
    <col min="432" max="432" width="14.26953125" bestFit="1" customWidth="1"/>
    <col min="433" max="433" width="11.08984375" bestFit="1" customWidth="1"/>
    <col min="434" max="434" width="14.26953125" bestFit="1" customWidth="1"/>
    <col min="435" max="435" width="11.08984375" bestFit="1" customWidth="1"/>
    <col min="436" max="436" width="14.26953125" bestFit="1" customWidth="1"/>
    <col min="437" max="437" width="11.08984375" bestFit="1" customWidth="1"/>
    <col min="438" max="438" width="14.26953125" bestFit="1" customWidth="1"/>
    <col min="439" max="439" width="11.08984375" bestFit="1" customWidth="1"/>
    <col min="440" max="440" width="14.26953125" bestFit="1" customWidth="1"/>
    <col min="441" max="441" width="11.08984375" bestFit="1" customWidth="1"/>
    <col min="442" max="442" width="14.26953125" bestFit="1" customWidth="1"/>
    <col min="443" max="443" width="13.81640625" bestFit="1" customWidth="1"/>
    <col min="444" max="444" width="17" bestFit="1" customWidth="1"/>
    <col min="445" max="445" width="11.08984375" bestFit="1" customWidth="1"/>
    <col min="446" max="446" width="14.26953125" bestFit="1" customWidth="1"/>
    <col min="447" max="447" width="11.08984375" bestFit="1" customWidth="1"/>
    <col min="448" max="448" width="14.26953125" bestFit="1" customWidth="1"/>
    <col min="449" max="449" width="11.08984375" bestFit="1" customWidth="1"/>
    <col min="450" max="450" width="14.26953125" bestFit="1" customWidth="1"/>
    <col min="451" max="451" width="11.08984375" bestFit="1" customWidth="1"/>
    <col min="452" max="452" width="14.26953125" bestFit="1" customWidth="1"/>
    <col min="453" max="453" width="11.08984375" bestFit="1" customWidth="1"/>
    <col min="454" max="454" width="14.26953125" bestFit="1" customWidth="1"/>
    <col min="455" max="455" width="11.08984375" bestFit="1" customWidth="1"/>
    <col min="456" max="456" width="14.26953125" bestFit="1" customWidth="1"/>
    <col min="457" max="457" width="11.08984375" bestFit="1" customWidth="1"/>
    <col min="458" max="458" width="14.26953125" bestFit="1" customWidth="1"/>
    <col min="459" max="459" width="11.08984375" bestFit="1" customWidth="1"/>
    <col min="460" max="460" width="14.26953125" bestFit="1" customWidth="1"/>
    <col min="461" max="461" width="11.08984375" bestFit="1" customWidth="1"/>
    <col min="462" max="462" width="14.26953125" bestFit="1" customWidth="1"/>
    <col min="463" max="463" width="11.08984375" bestFit="1" customWidth="1"/>
    <col min="464" max="464" width="14.26953125" bestFit="1" customWidth="1"/>
    <col min="465" max="465" width="11.08984375" bestFit="1" customWidth="1"/>
    <col min="466" max="466" width="14.26953125" bestFit="1" customWidth="1"/>
    <col min="467" max="467" width="11.08984375" bestFit="1" customWidth="1"/>
    <col min="468" max="468" width="14.26953125" bestFit="1" customWidth="1"/>
    <col min="469" max="469" width="11.08984375" bestFit="1" customWidth="1"/>
    <col min="470" max="470" width="14.26953125" bestFit="1" customWidth="1"/>
    <col min="471" max="471" width="11.08984375" bestFit="1" customWidth="1"/>
    <col min="472" max="472" width="14.26953125" bestFit="1" customWidth="1"/>
    <col min="473" max="473" width="11.08984375" bestFit="1" customWidth="1"/>
    <col min="474" max="474" width="14.26953125" bestFit="1" customWidth="1"/>
    <col min="475" max="475" width="11.08984375" bestFit="1" customWidth="1"/>
    <col min="476" max="476" width="14.26953125" bestFit="1" customWidth="1"/>
    <col min="477" max="477" width="11.08984375" bestFit="1" customWidth="1"/>
    <col min="478" max="478" width="14.26953125" bestFit="1" customWidth="1"/>
    <col min="479" max="479" width="11.08984375" bestFit="1" customWidth="1"/>
    <col min="480" max="480" width="14.26953125" bestFit="1" customWidth="1"/>
    <col min="481" max="481" width="11.08984375" bestFit="1" customWidth="1"/>
    <col min="482" max="482" width="14.26953125" bestFit="1" customWidth="1"/>
    <col min="483" max="483" width="11.08984375" bestFit="1" customWidth="1"/>
    <col min="484" max="484" width="14.26953125" bestFit="1" customWidth="1"/>
    <col min="485" max="485" width="11.08984375" bestFit="1" customWidth="1"/>
    <col min="486" max="486" width="14.26953125" bestFit="1" customWidth="1"/>
    <col min="487" max="487" width="11.08984375" bestFit="1" customWidth="1"/>
    <col min="488" max="488" width="14.26953125" bestFit="1" customWidth="1"/>
    <col min="489" max="489" width="11.08984375" bestFit="1" customWidth="1"/>
    <col min="490" max="490" width="14.26953125" bestFit="1" customWidth="1"/>
    <col min="491" max="491" width="11.08984375" bestFit="1" customWidth="1"/>
    <col min="492" max="492" width="14.26953125" bestFit="1" customWidth="1"/>
    <col min="493" max="493" width="11.08984375" bestFit="1" customWidth="1"/>
    <col min="494" max="494" width="14.26953125" bestFit="1" customWidth="1"/>
    <col min="495" max="495" width="11.08984375" bestFit="1" customWidth="1"/>
    <col min="496" max="496" width="14.26953125" bestFit="1" customWidth="1"/>
    <col min="497" max="497" width="11.08984375" bestFit="1" customWidth="1"/>
    <col min="498" max="498" width="14.26953125" bestFit="1" customWidth="1"/>
    <col min="499" max="499" width="11.08984375" bestFit="1" customWidth="1"/>
    <col min="500" max="500" width="14.26953125" bestFit="1" customWidth="1"/>
    <col min="501" max="501" width="11.08984375" bestFit="1" customWidth="1"/>
    <col min="502" max="502" width="14.26953125" bestFit="1" customWidth="1"/>
    <col min="503" max="503" width="11.08984375" bestFit="1" customWidth="1"/>
    <col min="504" max="504" width="14.26953125" bestFit="1" customWidth="1"/>
    <col min="505" max="505" width="11.08984375" bestFit="1" customWidth="1"/>
    <col min="506" max="506" width="14.26953125" bestFit="1" customWidth="1"/>
    <col min="507" max="507" width="14.81640625" bestFit="1" customWidth="1"/>
    <col min="508" max="508" width="18" bestFit="1" customWidth="1"/>
    <col min="509" max="509" width="11.08984375" bestFit="1" customWidth="1"/>
    <col min="510" max="510" width="14.26953125" bestFit="1" customWidth="1"/>
    <col min="511" max="511" width="11.08984375" bestFit="1" customWidth="1"/>
    <col min="512" max="512" width="14.26953125" bestFit="1" customWidth="1"/>
    <col min="513" max="513" width="11.08984375" bestFit="1" customWidth="1"/>
    <col min="514" max="514" width="14.26953125" bestFit="1" customWidth="1"/>
    <col min="515" max="515" width="11.08984375" bestFit="1" customWidth="1"/>
    <col min="516" max="516" width="14.26953125" bestFit="1" customWidth="1"/>
    <col min="517" max="517" width="11.08984375" bestFit="1" customWidth="1"/>
    <col min="518" max="518" width="14.26953125" bestFit="1" customWidth="1"/>
    <col min="519" max="519" width="11.08984375" bestFit="1" customWidth="1"/>
    <col min="520" max="520" width="14.26953125" bestFit="1" customWidth="1"/>
    <col min="521" max="521" width="11.08984375" bestFit="1" customWidth="1"/>
    <col min="522" max="522" width="14.26953125" bestFit="1" customWidth="1"/>
    <col min="523" max="523" width="11.08984375" bestFit="1" customWidth="1"/>
    <col min="524" max="524" width="14.26953125" bestFit="1" customWidth="1"/>
    <col min="525" max="525" width="11.08984375" bestFit="1" customWidth="1"/>
    <col min="526" max="526" width="14.26953125" bestFit="1" customWidth="1"/>
    <col min="527" max="527" width="11.08984375" bestFit="1" customWidth="1"/>
    <col min="528" max="528" width="14.26953125" bestFit="1" customWidth="1"/>
    <col min="529" max="529" width="11.08984375" bestFit="1" customWidth="1"/>
    <col min="530" max="530" width="14.26953125" bestFit="1" customWidth="1"/>
    <col min="531" max="531" width="11.08984375" bestFit="1" customWidth="1"/>
    <col min="532" max="532" width="14.26953125" bestFit="1" customWidth="1"/>
    <col min="533" max="533" width="11.08984375" bestFit="1" customWidth="1"/>
    <col min="534" max="534" width="14.26953125" bestFit="1" customWidth="1"/>
    <col min="535" max="535" width="11.08984375" bestFit="1" customWidth="1"/>
    <col min="536" max="536" width="14.26953125" bestFit="1" customWidth="1"/>
    <col min="537" max="537" width="11.08984375" bestFit="1" customWidth="1"/>
    <col min="538" max="538" width="14.26953125" bestFit="1" customWidth="1"/>
    <col min="539" max="539" width="11.08984375" bestFit="1" customWidth="1"/>
    <col min="540" max="540" width="14.26953125" bestFit="1" customWidth="1"/>
    <col min="541" max="541" width="11.08984375" bestFit="1" customWidth="1"/>
    <col min="542" max="542" width="14.26953125" bestFit="1" customWidth="1"/>
    <col min="543" max="543" width="11.08984375" bestFit="1" customWidth="1"/>
    <col min="544" max="544" width="14.26953125" bestFit="1" customWidth="1"/>
    <col min="545" max="545" width="11.08984375" bestFit="1" customWidth="1"/>
    <col min="546" max="546" width="14.26953125" bestFit="1" customWidth="1"/>
    <col min="547" max="547" width="11.08984375" bestFit="1" customWidth="1"/>
    <col min="548" max="548" width="14.26953125" bestFit="1" customWidth="1"/>
    <col min="549" max="549" width="11.08984375" bestFit="1" customWidth="1"/>
    <col min="550" max="550" width="14.26953125" bestFit="1" customWidth="1"/>
    <col min="551" max="551" width="11.08984375" bestFit="1" customWidth="1"/>
    <col min="552" max="552" width="14.26953125" bestFit="1" customWidth="1"/>
    <col min="553" max="553" width="11.08984375" bestFit="1" customWidth="1"/>
    <col min="554" max="554" width="14.26953125" bestFit="1" customWidth="1"/>
    <col min="555" max="555" width="11.08984375" bestFit="1" customWidth="1"/>
    <col min="556" max="556" width="14.26953125" bestFit="1" customWidth="1"/>
    <col min="557" max="557" width="11.08984375" bestFit="1" customWidth="1"/>
    <col min="558" max="558" width="14.26953125" bestFit="1" customWidth="1"/>
    <col min="559" max="559" width="11.08984375" bestFit="1" customWidth="1"/>
    <col min="560" max="560" width="14.26953125" bestFit="1" customWidth="1"/>
    <col min="561" max="561" width="11.08984375" bestFit="1" customWidth="1"/>
    <col min="562" max="562" width="14.26953125" bestFit="1" customWidth="1"/>
    <col min="563" max="563" width="11.08984375" bestFit="1" customWidth="1"/>
    <col min="564" max="564" width="14.26953125" bestFit="1" customWidth="1"/>
    <col min="565" max="565" width="11.08984375" bestFit="1" customWidth="1"/>
    <col min="566" max="566" width="14.26953125" bestFit="1" customWidth="1"/>
    <col min="567" max="567" width="11.08984375" bestFit="1" customWidth="1"/>
    <col min="568" max="568" width="14.26953125" bestFit="1" customWidth="1"/>
    <col min="569" max="569" width="14.6328125" bestFit="1" customWidth="1"/>
    <col min="570" max="570" width="17.81640625" bestFit="1" customWidth="1"/>
    <col min="571" max="571" width="11.08984375" bestFit="1" customWidth="1"/>
    <col min="572" max="572" width="14.26953125" bestFit="1" customWidth="1"/>
    <col min="573" max="573" width="11.08984375" bestFit="1" customWidth="1"/>
    <col min="574" max="574" width="14.26953125" bestFit="1" customWidth="1"/>
    <col min="575" max="575" width="11.08984375" bestFit="1" customWidth="1"/>
    <col min="576" max="576" width="14.26953125" bestFit="1" customWidth="1"/>
    <col min="577" max="577" width="11.08984375" bestFit="1" customWidth="1"/>
    <col min="578" max="578" width="14.26953125" bestFit="1" customWidth="1"/>
    <col min="579" max="579" width="11.08984375" bestFit="1" customWidth="1"/>
    <col min="580" max="580" width="14.26953125" bestFit="1" customWidth="1"/>
    <col min="581" max="581" width="11.08984375" bestFit="1" customWidth="1"/>
    <col min="582" max="582" width="14.26953125" bestFit="1" customWidth="1"/>
    <col min="583" max="583" width="11.08984375" bestFit="1" customWidth="1"/>
    <col min="584" max="584" width="14.26953125" bestFit="1" customWidth="1"/>
    <col min="585" max="585" width="11.08984375" bestFit="1" customWidth="1"/>
    <col min="586" max="586" width="14.26953125" bestFit="1" customWidth="1"/>
    <col min="587" max="587" width="11.08984375" bestFit="1" customWidth="1"/>
    <col min="588" max="588" width="14.26953125" bestFit="1" customWidth="1"/>
    <col min="589" max="589" width="11.08984375" bestFit="1" customWidth="1"/>
    <col min="590" max="590" width="14.26953125" bestFit="1" customWidth="1"/>
    <col min="591" max="591" width="11.08984375" bestFit="1" customWidth="1"/>
    <col min="592" max="592" width="14.26953125" bestFit="1" customWidth="1"/>
    <col min="593" max="593" width="11.08984375" bestFit="1" customWidth="1"/>
    <col min="594" max="594" width="14.26953125" bestFit="1" customWidth="1"/>
    <col min="595" max="595" width="11.08984375" bestFit="1" customWidth="1"/>
    <col min="596" max="596" width="14.26953125" bestFit="1" customWidth="1"/>
    <col min="597" max="597" width="11.08984375" bestFit="1" customWidth="1"/>
    <col min="598" max="598" width="14.26953125" bestFit="1" customWidth="1"/>
    <col min="599" max="599" width="11.08984375" bestFit="1" customWidth="1"/>
    <col min="600" max="600" width="14.26953125" bestFit="1" customWidth="1"/>
    <col min="601" max="601" width="11.08984375" bestFit="1" customWidth="1"/>
    <col min="602" max="602" width="14.26953125" bestFit="1" customWidth="1"/>
    <col min="603" max="603" width="11.08984375" bestFit="1" customWidth="1"/>
    <col min="604" max="604" width="14.26953125" bestFit="1" customWidth="1"/>
    <col min="605" max="605" width="11.08984375" bestFit="1" customWidth="1"/>
    <col min="606" max="606" width="14.26953125" bestFit="1" customWidth="1"/>
    <col min="607" max="607" width="11.08984375" bestFit="1" customWidth="1"/>
    <col min="608" max="608" width="14.26953125" bestFit="1" customWidth="1"/>
    <col min="609" max="609" width="11.08984375" bestFit="1" customWidth="1"/>
    <col min="610" max="610" width="14.26953125" bestFit="1" customWidth="1"/>
    <col min="611" max="611" width="11.08984375" bestFit="1" customWidth="1"/>
    <col min="612" max="612" width="14.26953125" bestFit="1" customWidth="1"/>
    <col min="613" max="613" width="11.08984375" bestFit="1" customWidth="1"/>
    <col min="614" max="614" width="14.26953125" bestFit="1" customWidth="1"/>
    <col min="615" max="615" width="11.08984375" bestFit="1" customWidth="1"/>
    <col min="616" max="616" width="14.26953125" bestFit="1" customWidth="1"/>
    <col min="617" max="617" width="11.08984375" bestFit="1" customWidth="1"/>
    <col min="618" max="618" width="14.26953125" bestFit="1" customWidth="1"/>
    <col min="619" max="619" width="11.08984375" bestFit="1" customWidth="1"/>
    <col min="620" max="620" width="14.26953125" bestFit="1" customWidth="1"/>
    <col min="621" max="621" width="11.08984375" bestFit="1" customWidth="1"/>
    <col min="622" max="622" width="14.26953125" bestFit="1" customWidth="1"/>
    <col min="623" max="623" width="11.08984375" bestFit="1" customWidth="1"/>
    <col min="624" max="624" width="14.26953125" bestFit="1" customWidth="1"/>
    <col min="625" max="625" width="11.08984375" bestFit="1" customWidth="1"/>
    <col min="626" max="626" width="14.26953125" bestFit="1" customWidth="1"/>
    <col min="627" max="627" width="11.08984375" bestFit="1" customWidth="1"/>
    <col min="628" max="628" width="14.26953125" bestFit="1" customWidth="1"/>
    <col min="629" max="629" width="11.08984375" bestFit="1" customWidth="1"/>
    <col min="630" max="630" width="14.26953125" bestFit="1" customWidth="1"/>
    <col min="631" max="631" width="11.08984375" bestFit="1" customWidth="1"/>
    <col min="632" max="632" width="14.26953125" bestFit="1" customWidth="1"/>
    <col min="633" max="633" width="14.54296875" bestFit="1" customWidth="1"/>
    <col min="634" max="634" width="17.7265625" bestFit="1" customWidth="1"/>
    <col min="635" max="635" width="11.08984375" bestFit="1" customWidth="1"/>
    <col min="636" max="636" width="14.26953125" bestFit="1" customWidth="1"/>
    <col min="637" max="637" width="11.08984375" bestFit="1" customWidth="1"/>
    <col min="638" max="638" width="14.26953125" bestFit="1" customWidth="1"/>
    <col min="639" max="639" width="11.08984375" bestFit="1" customWidth="1"/>
    <col min="640" max="640" width="14.26953125" bestFit="1" customWidth="1"/>
    <col min="641" max="641" width="11.08984375" bestFit="1" customWidth="1"/>
    <col min="642" max="642" width="14.26953125" bestFit="1" customWidth="1"/>
    <col min="643" max="643" width="11.08984375" bestFit="1" customWidth="1"/>
    <col min="644" max="644" width="14.26953125" bestFit="1" customWidth="1"/>
    <col min="645" max="645" width="11.08984375" bestFit="1" customWidth="1"/>
    <col min="646" max="646" width="14.26953125" bestFit="1" customWidth="1"/>
    <col min="647" max="647" width="11.08984375" bestFit="1" customWidth="1"/>
    <col min="648" max="648" width="14.26953125" bestFit="1" customWidth="1"/>
    <col min="649" max="649" width="11.08984375" bestFit="1" customWidth="1"/>
    <col min="650" max="650" width="14.26953125" bestFit="1" customWidth="1"/>
    <col min="651" max="651" width="11.08984375" bestFit="1" customWidth="1"/>
    <col min="652" max="652" width="14.26953125" bestFit="1" customWidth="1"/>
    <col min="653" max="653" width="11.08984375" bestFit="1" customWidth="1"/>
    <col min="654" max="654" width="14.26953125" bestFit="1" customWidth="1"/>
    <col min="655" max="655" width="11.08984375" bestFit="1" customWidth="1"/>
    <col min="656" max="656" width="14.26953125" bestFit="1" customWidth="1"/>
    <col min="657" max="657" width="11.08984375" bestFit="1" customWidth="1"/>
    <col min="658" max="658" width="14.26953125" bestFit="1" customWidth="1"/>
    <col min="659" max="659" width="11.08984375" bestFit="1" customWidth="1"/>
    <col min="660" max="660" width="14.26953125" bestFit="1" customWidth="1"/>
    <col min="661" max="661" width="11.08984375" bestFit="1" customWidth="1"/>
    <col min="662" max="662" width="14.26953125" bestFit="1" customWidth="1"/>
    <col min="663" max="663" width="11.08984375" bestFit="1" customWidth="1"/>
    <col min="664" max="664" width="14.26953125" bestFit="1" customWidth="1"/>
    <col min="665" max="665" width="11.08984375" bestFit="1" customWidth="1"/>
    <col min="666" max="666" width="14.26953125" bestFit="1" customWidth="1"/>
    <col min="667" max="667" width="11.08984375" bestFit="1" customWidth="1"/>
    <col min="668" max="668" width="14.26953125" bestFit="1" customWidth="1"/>
    <col min="669" max="669" width="11.08984375" bestFit="1" customWidth="1"/>
    <col min="670" max="670" width="14.26953125" bestFit="1" customWidth="1"/>
    <col min="671" max="671" width="11.08984375" bestFit="1" customWidth="1"/>
    <col min="672" max="672" width="14.26953125" bestFit="1" customWidth="1"/>
    <col min="673" max="673" width="11.08984375" bestFit="1" customWidth="1"/>
    <col min="674" max="674" width="14.26953125" bestFit="1" customWidth="1"/>
    <col min="675" max="675" width="11.08984375" bestFit="1" customWidth="1"/>
    <col min="676" max="676" width="14.26953125" bestFit="1" customWidth="1"/>
    <col min="677" max="677" width="11.08984375" bestFit="1" customWidth="1"/>
    <col min="678" max="678" width="14.26953125" bestFit="1" customWidth="1"/>
    <col min="679" max="679" width="11.08984375" bestFit="1" customWidth="1"/>
    <col min="680" max="680" width="14.26953125" bestFit="1" customWidth="1"/>
    <col min="681" max="681" width="11.08984375" bestFit="1" customWidth="1"/>
    <col min="682" max="682" width="14.26953125" bestFit="1" customWidth="1"/>
    <col min="683" max="683" width="11.08984375" bestFit="1" customWidth="1"/>
    <col min="684" max="684" width="14.26953125" bestFit="1" customWidth="1"/>
    <col min="685" max="685" width="11.08984375" bestFit="1" customWidth="1"/>
    <col min="686" max="686" width="14.26953125" bestFit="1" customWidth="1"/>
    <col min="687" max="687" width="11.08984375" bestFit="1" customWidth="1"/>
    <col min="688" max="688" width="14.26953125" bestFit="1" customWidth="1"/>
    <col min="689" max="689" width="11.08984375" bestFit="1" customWidth="1"/>
    <col min="690" max="690" width="14.26953125" bestFit="1" customWidth="1"/>
    <col min="691" max="691" width="11.08984375" bestFit="1" customWidth="1"/>
    <col min="692" max="692" width="14.26953125" bestFit="1" customWidth="1"/>
    <col min="693" max="693" width="11.08984375" bestFit="1" customWidth="1"/>
    <col min="694" max="694" width="14.26953125" bestFit="1" customWidth="1"/>
    <col min="695" max="695" width="14.90625" bestFit="1" customWidth="1"/>
    <col min="696" max="696" width="18.08984375" bestFit="1" customWidth="1"/>
    <col min="697" max="697" width="11.08984375" bestFit="1" customWidth="1"/>
    <col min="698" max="698" width="14.26953125" bestFit="1" customWidth="1"/>
    <col min="699" max="699" width="11.08984375" bestFit="1" customWidth="1"/>
    <col min="700" max="700" width="14.26953125" bestFit="1" customWidth="1"/>
    <col min="701" max="701" width="11.08984375" bestFit="1" customWidth="1"/>
    <col min="702" max="702" width="14.26953125" bestFit="1" customWidth="1"/>
    <col min="703" max="703" width="11.08984375" bestFit="1" customWidth="1"/>
    <col min="704" max="704" width="14.26953125" bestFit="1" customWidth="1"/>
    <col min="705" max="705" width="11.08984375" bestFit="1" customWidth="1"/>
    <col min="706" max="706" width="14.26953125" bestFit="1" customWidth="1"/>
    <col min="707" max="707" width="11.08984375" bestFit="1" customWidth="1"/>
    <col min="708" max="708" width="14.26953125" bestFit="1" customWidth="1"/>
    <col min="709" max="709" width="11.08984375" bestFit="1" customWidth="1"/>
    <col min="710" max="710" width="14.26953125" bestFit="1" customWidth="1"/>
    <col min="711" max="711" width="11.08984375" bestFit="1" customWidth="1"/>
    <col min="712" max="712" width="14.26953125" bestFit="1" customWidth="1"/>
    <col min="713" max="713" width="11.08984375" bestFit="1" customWidth="1"/>
    <col min="714" max="714" width="14.26953125" bestFit="1" customWidth="1"/>
    <col min="715" max="715" width="11.08984375" bestFit="1" customWidth="1"/>
    <col min="716" max="716" width="14.26953125" bestFit="1" customWidth="1"/>
    <col min="717" max="717" width="11.08984375" bestFit="1" customWidth="1"/>
    <col min="718" max="718" width="14.26953125" bestFit="1" customWidth="1"/>
    <col min="719" max="719" width="11.08984375" bestFit="1" customWidth="1"/>
    <col min="720" max="720" width="14.26953125" bestFit="1" customWidth="1"/>
    <col min="721" max="721" width="11.08984375" bestFit="1" customWidth="1"/>
    <col min="722" max="722" width="14.26953125" bestFit="1" customWidth="1"/>
    <col min="723" max="723" width="11.08984375" bestFit="1" customWidth="1"/>
    <col min="724" max="724" width="14.26953125" bestFit="1" customWidth="1"/>
    <col min="725" max="725" width="11.08984375" bestFit="1" customWidth="1"/>
    <col min="726" max="726" width="14.26953125" bestFit="1" customWidth="1"/>
    <col min="727" max="727" width="11.08984375" bestFit="1" customWidth="1"/>
    <col min="728" max="728" width="14.26953125" bestFit="1" customWidth="1"/>
    <col min="729" max="729" width="11.08984375" bestFit="1" customWidth="1"/>
    <col min="730" max="730" width="14.26953125" bestFit="1" customWidth="1"/>
    <col min="731" max="731" width="11.08984375" bestFit="1" customWidth="1"/>
    <col min="732" max="732" width="14.26953125" bestFit="1" customWidth="1"/>
    <col min="733" max="733" width="11.08984375" bestFit="1" customWidth="1"/>
    <col min="734" max="734" width="14.26953125" bestFit="1" customWidth="1"/>
    <col min="735" max="735" width="11.08984375" bestFit="1" customWidth="1"/>
    <col min="736" max="736" width="14.26953125" bestFit="1" customWidth="1"/>
    <col min="737" max="737" width="11.08984375" bestFit="1" customWidth="1"/>
    <col min="738" max="738" width="14.26953125" bestFit="1" customWidth="1"/>
    <col min="739" max="739" width="11.08984375" bestFit="1" customWidth="1"/>
    <col min="740" max="740" width="14.26953125" bestFit="1" customWidth="1"/>
    <col min="741" max="741" width="11.08984375" bestFit="1" customWidth="1"/>
    <col min="742" max="742" width="14.26953125" bestFit="1" customWidth="1"/>
    <col min="743" max="743" width="11.08984375" bestFit="1" customWidth="1"/>
    <col min="744" max="744" width="14.26953125" bestFit="1" customWidth="1"/>
    <col min="745" max="745" width="11.08984375" bestFit="1" customWidth="1"/>
    <col min="746" max="746" width="14.26953125" bestFit="1" customWidth="1"/>
    <col min="747" max="747" width="11.08984375" bestFit="1" customWidth="1"/>
    <col min="748" max="748" width="14.26953125" bestFit="1" customWidth="1"/>
    <col min="749" max="749" width="11.08984375" bestFit="1" customWidth="1"/>
    <col min="750" max="750" width="14.26953125" bestFit="1" customWidth="1"/>
    <col min="751" max="751" width="11.08984375" bestFit="1" customWidth="1"/>
    <col min="752" max="752" width="14.26953125" bestFit="1" customWidth="1"/>
    <col min="753" max="753" width="11.08984375" bestFit="1" customWidth="1"/>
    <col min="754" max="754" width="14.26953125" bestFit="1" customWidth="1"/>
    <col min="755" max="755" width="11.08984375" bestFit="1" customWidth="1"/>
    <col min="756" max="756" width="14.26953125" bestFit="1" customWidth="1"/>
    <col min="757" max="757" width="11.08984375" bestFit="1" customWidth="1"/>
    <col min="758" max="758" width="14.26953125" bestFit="1" customWidth="1"/>
    <col min="759" max="759" width="14.7265625" bestFit="1" customWidth="1"/>
    <col min="760" max="760" width="17.90625" bestFit="1" customWidth="1"/>
    <col min="761" max="761" width="15.90625" bestFit="1" customWidth="1"/>
    <col min="762" max="762" width="19.08984375" bestFit="1" customWidth="1"/>
  </cols>
  <sheetData>
    <row r="1" spans="2:34" x14ac:dyDescent="0.35">
      <c r="B1" s="143"/>
      <c r="C1" s="143"/>
      <c r="D1" s="143"/>
      <c r="E1" s="143"/>
      <c r="F1" s="143"/>
      <c r="G1" s="143"/>
    </row>
    <row r="2" spans="2:34" x14ac:dyDescent="0.35">
      <c r="B2" t="s">
        <v>139</v>
      </c>
      <c r="C2" t="s">
        <v>120</v>
      </c>
      <c r="D2" t="s">
        <v>140</v>
      </c>
      <c r="E2" t="s">
        <v>141</v>
      </c>
      <c r="F2" t="s">
        <v>122</v>
      </c>
      <c r="G2" t="s">
        <v>138</v>
      </c>
    </row>
    <row r="3" spans="2:34" x14ac:dyDescent="0.35">
      <c r="B3">
        <v>1</v>
      </c>
      <c r="C3" s="141">
        <v>43831</v>
      </c>
      <c r="D3" t="s">
        <v>123</v>
      </c>
      <c r="E3" t="s">
        <v>127</v>
      </c>
      <c r="F3">
        <v>7</v>
      </c>
      <c r="G3">
        <v>1603</v>
      </c>
      <c r="J3" s="149" t="s">
        <v>1276</v>
      </c>
    </row>
    <row r="4" spans="2:34" x14ac:dyDescent="0.35">
      <c r="B4">
        <v>2</v>
      </c>
      <c r="C4" s="141">
        <v>43831</v>
      </c>
      <c r="D4" t="s">
        <v>125</v>
      </c>
      <c r="E4" t="s">
        <v>130</v>
      </c>
      <c r="F4">
        <v>1</v>
      </c>
      <c r="G4">
        <v>411</v>
      </c>
      <c r="I4" s="149" t="s">
        <v>1273</v>
      </c>
      <c r="J4" t="s">
        <v>1300</v>
      </c>
      <c r="K4" t="s">
        <v>1301</v>
      </c>
      <c r="L4" t="s">
        <v>1302</v>
      </c>
      <c r="M4" t="s">
        <v>1303</v>
      </c>
      <c r="N4" t="s">
        <v>1274</v>
      </c>
    </row>
    <row r="5" spans="2:34" x14ac:dyDescent="0.35">
      <c r="B5">
        <v>3</v>
      </c>
      <c r="C5" s="141">
        <v>43831</v>
      </c>
      <c r="D5" t="s">
        <v>123</v>
      </c>
      <c r="E5" t="s">
        <v>127</v>
      </c>
      <c r="F5">
        <v>6</v>
      </c>
      <c r="G5">
        <v>1278</v>
      </c>
      <c r="I5" s="64" t="s">
        <v>130</v>
      </c>
      <c r="J5" s="146"/>
      <c r="K5" s="146"/>
      <c r="L5" s="146"/>
      <c r="M5" s="146"/>
      <c r="N5" s="146"/>
      <c r="AB5" s="49" t="s">
        <v>1307</v>
      </c>
      <c r="AC5" s="49" t="s">
        <v>1308</v>
      </c>
      <c r="AD5" s="49" t="s">
        <v>121</v>
      </c>
      <c r="AE5" s="154">
        <v>1</v>
      </c>
      <c r="AF5" s="154">
        <f>AE5+1</f>
        <v>2</v>
      </c>
      <c r="AG5" s="154">
        <f t="shared" ref="AG5:AH5" si="0">AF5+1</f>
        <v>3</v>
      </c>
      <c r="AH5" s="154">
        <f t="shared" si="0"/>
        <v>4</v>
      </c>
    </row>
    <row r="6" spans="2:34" x14ac:dyDescent="0.35">
      <c r="B6">
        <v>4</v>
      </c>
      <c r="C6" s="141">
        <v>43831</v>
      </c>
      <c r="D6" t="s">
        <v>125</v>
      </c>
      <c r="E6" t="s">
        <v>128</v>
      </c>
      <c r="F6">
        <v>1</v>
      </c>
      <c r="G6">
        <v>487</v>
      </c>
      <c r="I6" s="38" t="s">
        <v>1275</v>
      </c>
      <c r="J6" s="146"/>
      <c r="K6" s="146"/>
      <c r="L6" s="146"/>
      <c r="M6" s="146"/>
      <c r="N6" s="146"/>
      <c r="AB6" s="155" t="s">
        <v>1275</v>
      </c>
      <c r="AC6" s="156" t="s">
        <v>130</v>
      </c>
      <c r="AD6" s="156" t="s">
        <v>125</v>
      </c>
      <c r="AE6" s="153">
        <f>GETPIVOTDATA($AB6&amp;"",$I$3,"product",$AD6,"region",$AC6,"Quarters",AE$5)</f>
        <v>21515</v>
      </c>
      <c r="AF6" s="153">
        <f>GETPIVOTDATA($AB6&amp;"",$I$3,"product",$AD6,"region",$AC6,"Quarters",AF$5)</f>
        <v>13514</v>
      </c>
      <c r="AG6" s="153">
        <f>GETPIVOTDATA($AB6&amp;"",$I$3,"product",$AD6,"region",$AC6,"Quarters",AG$5)</f>
        <v>24461</v>
      </c>
      <c r="AH6" s="153">
        <f>GETPIVOTDATA($AB6&amp;"",$I$3,"product",$AD6,"region",$AC6,"Quarters",AH$5)</f>
        <v>18073</v>
      </c>
    </row>
    <row r="7" spans="2:34" x14ac:dyDescent="0.35">
      <c r="B7">
        <v>5</v>
      </c>
      <c r="C7" s="141">
        <v>43831</v>
      </c>
      <c r="D7" t="s">
        <v>123</v>
      </c>
      <c r="E7" t="s">
        <v>127</v>
      </c>
      <c r="F7">
        <v>2</v>
      </c>
      <c r="G7">
        <v>416</v>
      </c>
      <c r="I7" s="150" t="s">
        <v>125</v>
      </c>
      <c r="J7" s="146">
        <v>21515</v>
      </c>
      <c r="K7" s="146">
        <v>13514</v>
      </c>
      <c r="L7" s="146">
        <v>24461</v>
      </c>
      <c r="M7" s="146">
        <v>18073</v>
      </c>
      <c r="N7" s="146">
        <v>77563</v>
      </c>
      <c r="AB7" s="155" t="s">
        <v>1277</v>
      </c>
      <c r="AC7" s="156" t="s">
        <v>130</v>
      </c>
      <c r="AD7" s="156" t="s">
        <v>125</v>
      </c>
      <c r="AE7" s="152">
        <f>GETPIVOTDATA($AB7&amp;"",$I$3,"product",$AD7,"region",$AC7,"Quarters",AE$5)</f>
        <v>29</v>
      </c>
      <c r="AF7" s="152">
        <f>GETPIVOTDATA($AB7&amp;"",$I$3,"product",$AD7,"region",$AC7,"Quarters",AF$5)</f>
        <v>23</v>
      </c>
      <c r="AG7" s="152">
        <f>GETPIVOTDATA($AB7&amp;"",$I$3,"product",$AD7,"region",$AC7,"Quarters",AG$5)</f>
        <v>29</v>
      </c>
      <c r="AH7" s="152">
        <f>GETPIVOTDATA($AB7&amp;"",$I$3,"product",$AD7,"region",$AC7,"Quarters",AH$5)</f>
        <v>29</v>
      </c>
    </row>
    <row r="8" spans="2:34" x14ac:dyDescent="0.35">
      <c r="B8">
        <v>6</v>
      </c>
      <c r="C8" s="141">
        <v>43832</v>
      </c>
      <c r="D8" t="s">
        <v>124</v>
      </c>
      <c r="E8" t="s">
        <v>128</v>
      </c>
      <c r="F8">
        <v>6</v>
      </c>
      <c r="G8">
        <v>246</v>
      </c>
      <c r="I8" s="150" t="s">
        <v>124</v>
      </c>
      <c r="J8" s="146">
        <v>2346</v>
      </c>
      <c r="K8" s="146">
        <v>2331</v>
      </c>
      <c r="L8" s="146">
        <v>2399</v>
      </c>
      <c r="M8" s="146">
        <v>2752</v>
      </c>
      <c r="N8" s="146">
        <v>9828</v>
      </c>
      <c r="AB8" s="156" t="s">
        <v>1304</v>
      </c>
      <c r="AC8" s="156" t="s">
        <v>130</v>
      </c>
      <c r="AD8" s="156" t="s">
        <v>125</v>
      </c>
      <c r="AE8" s="102">
        <f>GETPIVOTDATA($AB8&amp;"",$I$3,"product",$AD8,"region",$AC8,"Quarters",AE$5)</f>
        <v>741.89655172413791</v>
      </c>
      <c r="AF8" s="102">
        <f>GETPIVOTDATA($AB8&amp;"",$I$3,"product",$AD8,"region",$AC8,"Quarters",AF$5)</f>
        <v>587.56521739130437</v>
      </c>
      <c r="AG8" s="102">
        <f>GETPIVOTDATA($AB8&amp;"",$I$3,"product",$AD8,"region",$AC8,"Quarters",AG$5)</f>
        <v>843.48275862068965</v>
      </c>
      <c r="AH8" s="102">
        <f>GETPIVOTDATA($AB8&amp;"",$I$3,"product",$AD8,"region",$AC8,"Quarters",AH$5)</f>
        <v>623.20689655172418</v>
      </c>
    </row>
    <row r="9" spans="2:34" x14ac:dyDescent="0.35">
      <c r="B9">
        <v>7</v>
      </c>
      <c r="C9" s="141">
        <v>43832</v>
      </c>
      <c r="D9" t="s">
        <v>126</v>
      </c>
      <c r="E9" t="s">
        <v>129</v>
      </c>
      <c r="F9">
        <v>2</v>
      </c>
      <c r="G9">
        <v>138</v>
      </c>
      <c r="I9" s="150" t="s">
        <v>126</v>
      </c>
      <c r="J9" s="146">
        <v>3155</v>
      </c>
      <c r="K9" s="146">
        <v>2424</v>
      </c>
      <c r="L9" s="146">
        <v>3174</v>
      </c>
      <c r="M9" s="146">
        <v>2508</v>
      </c>
      <c r="N9" s="146">
        <v>11261</v>
      </c>
      <c r="AB9" s="155" t="s">
        <v>1275</v>
      </c>
      <c r="AC9" s="156" t="s">
        <v>127</v>
      </c>
      <c r="AD9" s="156" t="s">
        <v>125</v>
      </c>
      <c r="AE9" s="152">
        <f>GETPIVOTDATA($AB9&amp;"",$I$3,"product",$AD9,"region",$AC9,"Quarters",AE$5)</f>
        <v>17020</v>
      </c>
      <c r="AF9" s="152">
        <f>GETPIVOTDATA($AB9&amp;"",$I$3,"product",$AD9,"region",$AC9,"Quarters",AF$5)</f>
        <v>18876</v>
      </c>
      <c r="AG9" s="152">
        <f>GETPIVOTDATA($AB9&amp;"",$I$3,"product",$AD9,"region",$AC9,"Quarters",AG$5)</f>
        <v>19557</v>
      </c>
      <c r="AH9" s="152">
        <f>GETPIVOTDATA($AB9&amp;"",$I$3,"product",$AD9,"region",$AC9,"Quarters",AH$5)</f>
        <v>15280</v>
      </c>
    </row>
    <row r="10" spans="2:34" x14ac:dyDescent="0.35">
      <c r="B10">
        <v>8</v>
      </c>
      <c r="C10" s="141">
        <v>43832</v>
      </c>
      <c r="D10" t="s">
        <v>124</v>
      </c>
      <c r="E10" t="s">
        <v>130</v>
      </c>
      <c r="F10">
        <v>1</v>
      </c>
      <c r="G10">
        <v>46</v>
      </c>
      <c r="I10" s="150" t="s">
        <v>123</v>
      </c>
      <c r="J10" s="146">
        <v>11414</v>
      </c>
      <c r="K10" s="146">
        <v>11881</v>
      </c>
      <c r="L10" s="146">
        <v>9111</v>
      </c>
      <c r="M10" s="146">
        <v>14565</v>
      </c>
      <c r="N10" s="146">
        <v>46971</v>
      </c>
      <c r="AB10" s="155" t="s">
        <v>1277</v>
      </c>
      <c r="AC10" s="156" t="s">
        <v>127</v>
      </c>
      <c r="AD10" s="156" t="s">
        <v>125</v>
      </c>
      <c r="AE10" s="152">
        <f>GETPIVOTDATA($AB10&amp;"",$I$3,"product",$AD10,"region",$AC10,"Quarters",AE$5)</f>
        <v>26</v>
      </c>
      <c r="AF10" s="152">
        <f>GETPIVOTDATA($AB10&amp;"",$I$3,"product",$AD10,"region",$AC10,"Quarters",AF$5)</f>
        <v>28</v>
      </c>
      <c r="AG10" s="152">
        <f>GETPIVOTDATA($AB10&amp;"",$I$3,"product",$AD10,"region",$AC10,"Quarters",AG$5)</f>
        <v>28</v>
      </c>
      <c r="AH10" s="152">
        <f>GETPIVOTDATA($AB10&amp;"",$I$3,"product",$AD10,"region",$AC10,"Quarters",AH$5)</f>
        <v>24</v>
      </c>
    </row>
    <row r="11" spans="2:34" x14ac:dyDescent="0.35">
      <c r="B11">
        <v>9</v>
      </c>
      <c r="C11" s="141">
        <v>43833</v>
      </c>
      <c r="D11" t="s">
        <v>126</v>
      </c>
      <c r="E11" t="s">
        <v>128</v>
      </c>
      <c r="F11">
        <v>4</v>
      </c>
      <c r="G11">
        <v>516</v>
      </c>
      <c r="I11" s="38" t="s">
        <v>1277</v>
      </c>
      <c r="J11" s="146"/>
      <c r="K11" s="146"/>
      <c r="L11" s="146"/>
      <c r="M11" s="146"/>
      <c r="N11" s="146"/>
      <c r="AB11" s="156" t="s">
        <v>1304</v>
      </c>
      <c r="AC11" s="156" t="s">
        <v>127</v>
      </c>
      <c r="AD11" s="156" t="s">
        <v>125</v>
      </c>
      <c r="AE11" s="102">
        <f>GETPIVOTDATA($AB11&amp;"",$I$3,"product",$AD11,"region",$AC11,"Quarters",AE$5)</f>
        <v>654.61538461538464</v>
      </c>
      <c r="AF11" s="102">
        <f>GETPIVOTDATA($AB11&amp;"",$I$3,"product",$AD11,"region",$AC11,"Quarters",AF$5)</f>
        <v>674.14285714285711</v>
      </c>
      <c r="AG11" s="102">
        <f>GETPIVOTDATA($AB11&amp;"",$I$3,"product",$AD11,"region",$AC11,"Quarters",AG$5)</f>
        <v>698.46428571428567</v>
      </c>
      <c r="AH11" s="102">
        <f>GETPIVOTDATA($AB11&amp;"",$I$3,"product",$AD11,"region",$AC11,"Quarters",AH$5)</f>
        <v>636.66666666666663</v>
      </c>
    </row>
    <row r="12" spans="2:34" x14ac:dyDescent="0.35">
      <c r="B12">
        <v>10</v>
      </c>
      <c r="C12" s="141">
        <v>43833</v>
      </c>
      <c r="D12" t="s">
        <v>124</v>
      </c>
      <c r="E12" t="s">
        <v>130</v>
      </c>
      <c r="F12">
        <v>1</v>
      </c>
      <c r="G12">
        <v>47</v>
      </c>
      <c r="I12" s="150" t="s">
        <v>125</v>
      </c>
      <c r="J12" s="146">
        <v>29</v>
      </c>
      <c r="K12" s="146">
        <v>23</v>
      </c>
      <c r="L12" s="146">
        <v>29</v>
      </c>
      <c r="M12" s="146">
        <v>29</v>
      </c>
      <c r="N12" s="146">
        <v>110</v>
      </c>
    </row>
    <row r="13" spans="2:34" x14ac:dyDescent="0.35">
      <c r="B13">
        <v>11</v>
      </c>
      <c r="C13" s="141">
        <v>43833</v>
      </c>
      <c r="D13" t="s">
        <v>126</v>
      </c>
      <c r="E13" t="s">
        <v>127</v>
      </c>
      <c r="F13">
        <v>1</v>
      </c>
      <c r="G13">
        <v>87</v>
      </c>
      <c r="I13" s="150" t="s">
        <v>124</v>
      </c>
      <c r="J13" s="146">
        <v>48</v>
      </c>
      <c r="K13" s="146">
        <v>51</v>
      </c>
      <c r="L13" s="146">
        <v>52</v>
      </c>
      <c r="M13" s="146">
        <v>57</v>
      </c>
      <c r="N13" s="146">
        <v>208</v>
      </c>
    </row>
    <row r="14" spans="2:34" x14ac:dyDescent="0.35">
      <c r="B14">
        <v>12</v>
      </c>
      <c r="C14" s="141">
        <v>43834</v>
      </c>
      <c r="D14" t="s">
        <v>124</v>
      </c>
      <c r="E14" t="s">
        <v>128</v>
      </c>
      <c r="F14">
        <v>1</v>
      </c>
      <c r="G14">
        <v>56</v>
      </c>
      <c r="I14" s="150" t="s">
        <v>126</v>
      </c>
      <c r="J14" s="146">
        <v>26</v>
      </c>
      <c r="K14" s="146">
        <v>24</v>
      </c>
      <c r="L14" s="146">
        <v>28</v>
      </c>
      <c r="M14" s="146">
        <v>24</v>
      </c>
      <c r="N14" s="146">
        <v>102</v>
      </c>
    </row>
    <row r="15" spans="2:34" x14ac:dyDescent="0.35">
      <c r="B15">
        <v>13</v>
      </c>
      <c r="C15" s="141">
        <v>43834</v>
      </c>
      <c r="D15" t="s">
        <v>126</v>
      </c>
      <c r="E15" t="s">
        <v>127</v>
      </c>
      <c r="F15">
        <v>1</v>
      </c>
      <c r="G15">
        <v>176</v>
      </c>
      <c r="I15" s="150" t="s">
        <v>123</v>
      </c>
      <c r="J15" s="146">
        <v>51</v>
      </c>
      <c r="K15" s="146">
        <v>54</v>
      </c>
      <c r="L15" s="146">
        <v>54</v>
      </c>
      <c r="M15" s="146">
        <v>68</v>
      </c>
      <c r="N15" s="146">
        <v>227</v>
      </c>
    </row>
    <row r="16" spans="2:34" x14ac:dyDescent="0.35">
      <c r="B16">
        <v>14</v>
      </c>
      <c r="C16" s="141">
        <v>43834</v>
      </c>
      <c r="D16" t="s">
        <v>124</v>
      </c>
      <c r="E16" t="s">
        <v>129</v>
      </c>
      <c r="F16">
        <v>5</v>
      </c>
      <c r="G16">
        <v>185</v>
      </c>
      <c r="I16" s="38" t="s">
        <v>1304</v>
      </c>
      <c r="J16" s="146"/>
      <c r="K16" s="146"/>
      <c r="L16" s="146"/>
      <c r="M16" s="146"/>
      <c r="N16" s="146"/>
    </row>
    <row r="17" spans="2:30" x14ac:dyDescent="0.35">
      <c r="B17">
        <v>15</v>
      </c>
      <c r="C17" s="141">
        <v>43835</v>
      </c>
      <c r="D17" t="s">
        <v>125</v>
      </c>
      <c r="E17" t="s">
        <v>129</v>
      </c>
      <c r="F17">
        <v>2</v>
      </c>
      <c r="G17">
        <v>2402</v>
      </c>
      <c r="I17" s="150" t="s">
        <v>125</v>
      </c>
      <c r="J17" s="146">
        <v>741.89655172413791</v>
      </c>
      <c r="K17" s="146">
        <v>587.56521739130437</v>
      </c>
      <c r="L17" s="146">
        <v>843.48275862068965</v>
      </c>
      <c r="M17" s="146">
        <v>623.20689655172418</v>
      </c>
      <c r="N17" s="146">
        <v>705.11818181818182</v>
      </c>
      <c r="AB17" s="7" t="s">
        <v>1309</v>
      </c>
      <c r="AC17" s="7" t="s">
        <v>1310</v>
      </c>
      <c r="AD17" s="7" t="s">
        <v>1311</v>
      </c>
    </row>
    <row r="18" spans="2:30" x14ac:dyDescent="0.35">
      <c r="B18">
        <v>16</v>
      </c>
      <c r="C18" s="141">
        <v>43835</v>
      </c>
      <c r="D18" t="s">
        <v>123</v>
      </c>
      <c r="E18" t="s">
        <v>130</v>
      </c>
      <c r="F18">
        <v>4</v>
      </c>
      <c r="G18">
        <v>208</v>
      </c>
      <c r="I18" s="150" t="s">
        <v>124</v>
      </c>
      <c r="J18" s="146">
        <v>48.875</v>
      </c>
      <c r="K18" s="146">
        <v>45.705882352941174</v>
      </c>
      <c r="L18" s="146">
        <v>46.134615384615387</v>
      </c>
      <c r="M18" s="146">
        <v>48.280701754385966</v>
      </c>
      <c r="N18" s="146">
        <v>47.25</v>
      </c>
      <c r="AB18" s="157" t="s">
        <v>1306</v>
      </c>
      <c r="AC18" s="157" t="s">
        <v>128</v>
      </c>
      <c r="AD18" s="157" t="s">
        <v>125</v>
      </c>
    </row>
    <row r="19" spans="2:30" x14ac:dyDescent="0.35">
      <c r="B19">
        <v>17</v>
      </c>
      <c r="C19" s="141">
        <v>43835</v>
      </c>
      <c r="D19" t="s">
        <v>125</v>
      </c>
      <c r="E19" t="s">
        <v>128</v>
      </c>
      <c r="F19">
        <v>1</v>
      </c>
      <c r="G19">
        <v>346</v>
      </c>
      <c r="I19" s="150" t="s">
        <v>126</v>
      </c>
      <c r="J19" s="146">
        <v>121.34615384615384</v>
      </c>
      <c r="K19" s="146">
        <v>101</v>
      </c>
      <c r="L19" s="146">
        <v>113.35714285714286</v>
      </c>
      <c r="M19" s="146">
        <v>104.5</v>
      </c>
      <c r="N19" s="146">
        <v>110.40196078431373</v>
      </c>
      <c r="AB19" s="157" t="s">
        <v>1277</v>
      </c>
      <c r="AC19" s="157" t="s">
        <v>127</v>
      </c>
      <c r="AD19" s="157" t="s">
        <v>123</v>
      </c>
    </row>
    <row r="20" spans="2:30" x14ac:dyDescent="0.35">
      <c r="B20">
        <v>18</v>
      </c>
      <c r="C20" s="141">
        <v>43836</v>
      </c>
      <c r="D20" t="s">
        <v>123</v>
      </c>
      <c r="E20" t="s">
        <v>130</v>
      </c>
      <c r="F20">
        <v>4</v>
      </c>
      <c r="G20">
        <v>500</v>
      </c>
      <c r="I20" s="150" t="s">
        <v>123</v>
      </c>
      <c r="J20" s="146">
        <v>223.80392156862746</v>
      </c>
      <c r="K20" s="146">
        <v>220.0185185185185</v>
      </c>
      <c r="L20" s="146">
        <v>168.72222222222223</v>
      </c>
      <c r="M20" s="146">
        <v>214.19117647058823</v>
      </c>
      <c r="N20" s="146">
        <v>206.92070484581498</v>
      </c>
      <c r="AB20" s="157" t="s">
        <v>1304</v>
      </c>
      <c r="AC20" s="157" t="s">
        <v>130</v>
      </c>
      <c r="AD20" s="157" t="s">
        <v>124</v>
      </c>
    </row>
    <row r="21" spans="2:30" x14ac:dyDescent="0.35">
      <c r="B21">
        <v>19</v>
      </c>
      <c r="C21" s="141">
        <v>43836</v>
      </c>
      <c r="D21" t="s">
        <v>125</v>
      </c>
      <c r="E21" t="s">
        <v>127</v>
      </c>
      <c r="F21">
        <v>3</v>
      </c>
      <c r="G21">
        <v>732</v>
      </c>
      <c r="I21" s="64" t="s">
        <v>1293</v>
      </c>
      <c r="J21" s="146">
        <v>38430</v>
      </c>
      <c r="K21" s="146">
        <v>30150</v>
      </c>
      <c r="L21" s="146">
        <v>39145</v>
      </c>
      <c r="M21" s="146">
        <v>37898</v>
      </c>
      <c r="N21" s="146">
        <v>145623</v>
      </c>
      <c r="AC21" s="157" t="s">
        <v>129</v>
      </c>
      <c r="AD21" s="157" t="s">
        <v>126</v>
      </c>
    </row>
    <row r="22" spans="2:30" x14ac:dyDescent="0.35">
      <c r="B22">
        <v>20</v>
      </c>
      <c r="C22" s="141">
        <v>43836</v>
      </c>
      <c r="D22" t="s">
        <v>123</v>
      </c>
      <c r="E22" t="s">
        <v>128</v>
      </c>
      <c r="F22">
        <v>3</v>
      </c>
      <c r="G22">
        <v>324</v>
      </c>
      <c r="I22" s="64" t="s">
        <v>1292</v>
      </c>
      <c r="J22" s="146">
        <v>154</v>
      </c>
      <c r="K22" s="146">
        <v>152</v>
      </c>
      <c r="L22" s="146">
        <v>163</v>
      </c>
      <c r="M22" s="146">
        <v>178</v>
      </c>
      <c r="N22" s="146">
        <v>647</v>
      </c>
    </row>
    <row r="23" spans="2:30" x14ac:dyDescent="0.35">
      <c r="B23">
        <v>21</v>
      </c>
      <c r="C23" s="141">
        <v>43837</v>
      </c>
      <c r="D23" t="s">
        <v>125</v>
      </c>
      <c r="E23" t="s">
        <v>127</v>
      </c>
      <c r="F23">
        <v>1</v>
      </c>
      <c r="G23">
        <v>267</v>
      </c>
      <c r="I23" s="64" t="s">
        <v>1312</v>
      </c>
      <c r="J23" s="146">
        <v>249.54545454545453</v>
      </c>
      <c r="K23" s="146">
        <v>198.35526315789474</v>
      </c>
      <c r="L23" s="146">
        <v>240.15337423312883</v>
      </c>
      <c r="M23" s="146">
        <v>212.91011235955057</v>
      </c>
      <c r="N23" s="146">
        <v>225.07418856259659</v>
      </c>
    </row>
    <row r="24" spans="2:30" x14ac:dyDescent="0.35">
      <c r="B24">
        <v>22</v>
      </c>
      <c r="C24" s="141">
        <v>43837</v>
      </c>
      <c r="D24" t="s">
        <v>123</v>
      </c>
      <c r="E24" t="s">
        <v>129</v>
      </c>
      <c r="F24">
        <v>1</v>
      </c>
      <c r="G24">
        <v>310</v>
      </c>
      <c r="I24" s="64" t="s">
        <v>127</v>
      </c>
      <c r="J24" s="146"/>
      <c r="K24" s="146"/>
      <c r="L24" s="146"/>
      <c r="M24" s="146"/>
      <c r="N24" s="146"/>
    </row>
    <row r="25" spans="2:30" x14ac:dyDescent="0.35">
      <c r="B25">
        <v>23</v>
      </c>
      <c r="C25" s="141">
        <v>43837</v>
      </c>
      <c r="D25" t="s">
        <v>125</v>
      </c>
      <c r="E25" t="s">
        <v>130</v>
      </c>
      <c r="F25">
        <v>1</v>
      </c>
      <c r="G25">
        <v>454</v>
      </c>
      <c r="I25" s="38" t="s">
        <v>1275</v>
      </c>
      <c r="J25" s="146"/>
      <c r="K25" s="146"/>
      <c r="L25" s="146"/>
      <c r="M25" s="146"/>
      <c r="N25" s="146"/>
    </row>
    <row r="26" spans="2:30" x14ac:dyDescent="0.35">
      <c r="B26">
        <v>24</v>
      </c>
      <c r="C26" s="141">
        <v>43838</v>
      </c>
      <c r="D26" t="s">
        <v>126</v>
      </c>
      <c r="E26" t="s">
        <v>130</v>
      </c>
      <c r="F26">
        <v>2</v>
      </c>
      <c r="G26">
        <v>76</v>
      </c>
      <c r="I26" s="150" t="s">
        <v>125</v>
      </c>
      <c r="J26" s="146">
        <v>17020</v>
      </c>
      <c r="K26" s="146">
        <v>18876</v>
      </c>
      <c r="L26" s="146">
        <v>19557</v>
      </c>
      <c r="M26" s="146">
        <v>15280</v>
      </c>
      <c r="N26" s="146">
        <v>70733</v>
      </c>
    </row>
    <row r="27" spans="2:30" x14ac:dyDescent="0.35">
      <c r="B27">
        <v>25</v>
      </c>
      <c r="C27" s="141">
        <v>43838</v>
      </c>
      <c r="D27" t="s">
        <v>124</v>
      </c>
      <c r="E27" t="s">
        <v>128</v>
      </c>
      <c r="F27">
        <v>4</v>
      </c>
      <c r="G27">
        <v>132</v>
      </c>
      <c r="I27" s="150" t="s">
        <v>124</v>
      </c>
      <c r="J27" s="146">
        <v>2242</v>
      </c>
      <c r="K27" s="146">
        <v>1999</v>
      </c>
      <c r="L27" s="146">
        <v>1738</v>
      </c>
      <c r="M27" s="146">
        <v>2456</v>
      </c>
      <c r="N27" s="146">
        <v>8435</v>
      </c>
    </row>
    <row r="28" spans="2:30" x14ac:dyDescent="0.35">
      <c r="B28">
        <v>26</v>
      </c>
      <c r="C28" s="141">
        <v>43838</v>
      </c>
      <c r="D28" t="s">
        <v>126</v>
      </c>
      <c r="E28" t="s">
        <v>130</v>
      </c>
      <c r="F28">
        <v>1</v>
      </c>
      <c r="G28">
        <v>33</v>
      </c>
      <c r="I28" s="150" t="s">
        <v>126</v>
      </c>
      <c r="J28" s="146">
        <v>2800</v>
      </c>
      <c r="K28" s="146">
        <v>3249</v>
      </c>
      <c r="L28" s="146">
        <v>2763</v>
      </c>
      <c r="M28" s="146">
        <v>2756</v>
      </c>
      <c r="N28" s="146">
        <v>11568</v>
      </c>
    </row>
    <row r="29" spans="2:30" x14ac:dyDescent="0.35">
      <c r="B29">
        <v>27</v>
      </c>
      <c r="C29" s="141">
        <v>43839</v>
      </c>
      <c r="D29" t="s">
        <v>124</v>
      </c>
      <c r="E29" t="s">
        <v>127</v>
      </c>
      <c r="F29">
        <v>4</v>
      </c>
      <c r="G29">
        <v>160</v>
      </c>
      <c r="I29" s="150" t="s">
        <v>123</v>
      </c>
      <c r="J29" s="146">
        <v>13590</v>
      </c>
      <c r="K29" s="146">
        <v>11992</v>
      </c>
      <c r="L29" s="146">
        <v>7239</v>
      </c>
      <c r="M29" s="146">
        <v>10794</v>
      </c>
      <c r="N29" s="146">
        <v>43615</v>
      </c>
    </row>
    <row r="30" spans="2:30" x14ac:dyDescent="0.35">
      <c r="B30">
        <v>28</v>
      </c>
      <c r="C30" s="141">
        <v>43839</v>
      </c>
      <c r="D30" t="s">
        <v>126</v>
      </c>
      <c r="E30" t="s">
        <v>128</v>
      </c>
      <c r="F30">
        <v>3</v>
      </c>
      <c r="G30">
        <v>333</v>
      </c>
      <c r="I30" s="38" t="s">
        <v>1277</v>
      </c>
      <c r="J30" s="146"/>
      <c r="K30" s="146"/>
      <c r="L30" s="146"/>
      <c r="M30" s="146"/>
      <c r="N30" s="146"/>
    </row>
    <row r="31" spans="2:30" x14ac:dyDescent="0.35">
      <c r="B31">
        <v>29</v>
      </c>
      <c r="C31" s="141">
        <v>43839</v>
      </c>
      <c r="D31" t="s">
        <v>124</v>
      </c>
      <c r="E31" t="s">
        <v>127</v>
      </c>
      <c r="F31">
        <v>1</v>
      </c>
      <c r="G31">
        <v>40</v>
      </c>
      <c r="I31" s="150" t="s">
        <v>125</v>
      </c>
      <c r="J31" s="146">
        <v>26</v>
      </c>
      <c r="K31" s="146">
        <v>28</v>
      </c>
      <c r="L31" s="146">
        <v>28</v>
      </c>
      <c r="M31" s="146">
        <v>24</v>
      </c>
      <c r="N31" s="146">
        <v>106</v>
      </c>
    </row>
    <row r="32" spans="2:30" x14ac:dyDescent="0.35">
      <c r="B32">
        <v>30</v>
      </c>
      <c r="C32" s="141">
        <v>43840</v>
      </c>
      <c r="D32" t="s">
        <v>126</v>
      </c>
      <c r="E32" t="s">
        <v>129</v>
      </c>
      <c r="F32">
        <v>1</v>
      </c>
      <c r="G32">
        <v>64</v>
      </c>
      <c r="I32" s="150" t="s">
        <v>124</v>
      </c>
      <c r="J32" s="146">
        <v>47</v>
      </c>
      <c r="K32" s="146">
        <v>44</v>
      </c>
      <c r="L32" s="146">
        <v>40</v>
      </c>
      <c r="M32" s="146">
        <v>55</v>
      </c>
      <c r="N32" s="146">
        <v>186</v>
      </c>
    </row>
    <row r="33" spans="2:14" x14ac:dyDescent="0.35">
      <c r="B33">
        <v>31</v>
      </c>
      <c r="C33" s="141">
        <v>43840</v>
      </c>
      <c r="D33" t="s">
        <v>124</v>
      </c>
      <c r="E33" t="s">
        <v>130</v>
      </c>
      <c r="F33">
        <v>1</v>
      </c>
      <c r="G33">
        <v>38</v>
      </c>
      <c r="I33" s="150" t="s">
        <v>126</v>
      </c>
      <c r="J33" s="146">
        <v>24</v>
      </c>
      <c r="K33" s="146">
        <v>26</v>
      </c>
      <c r="L33" s="146">
        <v>25</v>
      </c>
      <c r="M33" s="146">
        <v>24</v>
      </c>
      <c r="N33" s="146">
        <v>99</v>
      </c>
    </row>
    <row r="34" spans="2:14" x14ac:dyDescent="0.35">
      <c r="B34">
        <v>32</v>
      </c>
      <c r="C34" s="141">
        <v>43840</v>
      </c>
      <c r="D34" t="s">
        <v>126</v>
      </c>
      <c r="E34" t="s">
        <v>127</v>
      </c>
      <c r="F34">
        <v>2</v>
      </c>
      <c r="G34">
        <v>68</v>
      </c>
      <c r="I34" s="150" t="s">
        <v>123</v>
      </c>
      <c r="J34" s="146">
        <v>72</v>
      </c>
      <c r="K34" s="146">
        <v>53</v>
      </c>
      <c r="L34" s="146">
        <v>43</v>
      </c>
      <c r="M34" s="146">
        <v>53</v>
      </c>
      <c r="N34" s="146">
        <v>221</v>
      </c>
    </row>
    <row r="35" spans="2:14" x14ac:dyDescent="0.35">
      <c r="B35">
        <v>33</v>
      </c>
      <c r="C35" s="141">
        <v>43841</v>
      </c>
      <c r="D35" t="s">
        <v>123</v>
      </c>
      <c r="E35" t="s">
        <v>128</v>
      </c>
      <c r="F35">
        <v>4</v>
      </c>
      <c r="G35">
        <v>296</v>
      </c>
      <c r="I35" s="38" t="s">
        <v>1304</v>
      </c>
      <c r="J35" s="146"/>
      <c r="K35" s="146"/>
      <c r="L35" s="146"/>
      <c r="M35" s="146"/>
      <c r="N35" s="146"/>
    </row>
    <row r="36" spans="2:14" x14ac:dyDescent="0.35">
      <c r="B36">
        <v>34</v>
      </c>
      <c r="C36" s="141">
        <v>43841</v>
      </c>
      <c r="D36" t="s">
        <v>125</v>
      </c>
      <c r="E36" t="s">
        <v>130</v>
      </c>
      <c r="F36">
        <v>1</v>
      </c>
      <c r="G36">
        <v>772</v>
      </c>
      <c r="I36" s="150" t="s">
        <v>125</v>
      </c>
      <c r="J36" s="146">
        <v>654.61538461538464</v>
      </c>
      <c r="K36" s="146">
        <v>674.14285714285711</v>
      </c>
      <c r="L36" s="146">
        <v>698.46428571428567</v>
      </c>
      <c r="M36" s="146">
        <v>636.66666666666663</v>
      </c>
      <c r="N36" s="146">
        <v>667.29245283018872</v>
      </c>
    </row>
    <row r="37" spans="2:14" x14ac:dyDescent="0.35">
      <c r="B37">
        <v>35</v>
      </c>
      <c r="C37" s="141">
        <v>43841</v>
      </c>
      <c r="D37" t="s">
        <v>123</v>
      </c>
      <c r="E37" t="s">
        <v>127</v>
      </c>
      <c r="F37">
        <v>4</v>
      </c>
      <c r="G37">
        <v>500</v>
      </c>
      <c r="I37" s="150" t="s">
        <v>124</v>
      </c>
      <c r="J37" s="146">
        <v>47.702127659574465</v>
      </c>
      <c r="K37" s="146">
        <v>45.43181818181818</v>
      </c>
      <c r="L37" s="146">
        <v>43.45</v>
      </c>
      <c r="M37" s="146">
        <v>44.654545454545456</v>
      </c>
      <c r="N37" s="146">
        <v>45.3494623655914</v>
      </c>
    </row>
    <row r="38" spans="2:14" x14ac:dyDescent="0.35">
      <c r="B38">
        <v>36</v>
      </c>
      <c r="C38" s="141">
        <v>43842</v>
      </c>
      <c r="D38" t="s">
        <v>125</v>
      </c>
      <c r="E38" t="s">
        <v>128</v>
      </c>
      <c r="F38">
        <v>1</v>
      </c>
      <c r="G38">
        <v>587</v>
      </c>
      <c r="I38" s="150" t="s">
        <v>126</v>
      </c>
      <c r="J38" s="146">
        <v>116.66666666666667</v>
      </c>
      <c r="K38" s="146">
        <v>124.96153846153847</v>
      </c>
      <c r="L38" s="146">
        <v>110.52</v>
      </c>
      <c r="M38" s="146">
        <v>114.83333333333333</v>
      </c>
      <c r="N38" s="146">
        <v>116.84848484848484</v>
      </c>
    </row>
    <row r="39" spans="2:14" x14ac:dyDescent="0.35">
      <c r="B39">
        <v>37</v>
      </c>
      <c r="C39" s="141">
        <v>43842</v>
      </c>
      <c r="D39" t="s">
        <v>123</v>
      </c>
      <c r="E39" t="s">
        <v>127</v>
      </c>
      <c r="F39">
        <v>1</v>
      </c>
      <c r="G39">
        <v>279</v>
      </c>
      <c r="I39" s="150" t="s">
        <v>123</v>
      </c>
      <c r="J39" s="146">
        <v>188.75</v>
      </c>
      <c r="K39" s="146">
        <v>226.26415094339623</v>
      </c>
      <c r="L39" s="146">
        <v>168.34883720930233</v>
      </c>
      <c r="M39" s="146">
        <v>203.66037735849056</v>
      </c>
      <c r="N39" s="146">
        <v>197.35294117647058</v>
      </c>
    </row>
    <row r="40" spans="2:14" x14ac:dyDescent="0.35">
      <c r="B40">
        <v>38</v>
      </c>
      <c r="C40" s="141">
        <v>43842</v>
      </c>
      <c r="D40" t="s">
        <v>125</v>
      </c>
      <c r="E40" t="s">
        <v>129</v>
      </c>
      <c r="F40">
        <v>2</v>
      </c>
      <c r="G40">
        <v>1534</v>
      </c>
      <c r="I40" s="64" t="s">
        <v>1295</v>
      </c>
      <c r="J40" s="146">
        <v>35652</v>
      </c>
      <c r="K40" s="146">
        <v>36116</v>
      </c>
      <c r="L40" s="146">
        <v>31297</v>
      </c>
      <c r="M40" s="146">
        <v>31286</v>
      </c>
      <c r="N40" s="146">
        <v>134351</v>
      </c>
    </row>
    <row r="41" spans="2:14" x14ac:dyDescent="0.35">
      <c r="B41">
        <v>39</v>
      </c>
      <c r="C41" s="141">
        <v>43843</v>
      </c>
      <c r="D41" t="s">
        <v>123</v>
      </c>
      <c r="E41" t="s">
        <v>130</v>
      </c>
      <c r="F41">
        <v>4</v>
      </c>
      <c r="G41">
        <v>872</v>
      </c>
      <c r="I41" s="64" t="s">
        <v>1294</v>
      </c>
      <c r="J41" s="146">
        <v>169</v>
      </c>
      <c r="K41" s="146">
        <v>151</v>
      </c>
      <c r="L41" s="146">
        <v>136</v>
      </c>
      <c r="M41" s="146">
        <v>156</v>
      </c>
      <c r="N41" s="146">
        <v>612</v>
      </c>
    </row>
    <row r="42" spans="2:14" x14ac:dyDescent="0.35">
      <c r="B42">
        <v>40</v>
      </c>
      <c r="C42" s="141">
        <v>43843</v>
      </c>
      <c r="D42" t="s">
        <v>125</v>
      </c>
      <c r="E42" t="s">
        <v>127</v>
      </c>
      <c r="F42">
        <v>1</v>
      </c>
      <c r="G42">
        <v>799</v>
      </c>
      <c r="I42" s="64" t="s">
        <v>1313</v>
      </c>
      <c r="J42" s="146">
        <v>210.95857988165682</v>
      </c>
      <c r="K42" s="146">
        <v>239.17880794701986</v>
      </c>
      <c r="L42" s="146">
        <v>230.125</v>
      </c>
      <c r="M42" s="146">
        <v>200.55128205128204</v>
      </c>
      <c r="N42" s="146">
        <v>219.52777777777777</v>
      </c>
    </row>
    <row r="43" spans="2:14" x14ac:dyDescent="0.35">
      <c r="B43">
        <v>41</v>
      </c>
      <c r="C43" s="141">
        <v>43843</v>
      </c>
      <c r="D43" t="s">
        <v>123</v>
      </c>
      <c r="E43" t="s">
        <v>128</v>
      </c>
      <c r="F43">
        <v>2</v>
      </c>
      <c r="G43">
        <v>638</v>
      </c>
      <c r="I43" s="64" t="s">
        <v>129</v>
      </c>
      <c r="J43" s="146"/>
      <c r="K43" s="146"/>
      <c r="L43" s="146"/>
      <c r="M43" s="146"/>
      <c r="N43" s="146"/>
    </row>
    <row r="44" spans="2:14" x14ac:dyDescent="0.35">
      <c r="B44">
        <v>42</v>
      </c>
      <c r="C44" s="141">
        <v>43844</v>
      </c>
      <c r="D44" t="s">
        <v>124</v>
      </c>
      <c r="E44" t="s">
        <v>130</v>
      </c>
      <c r="F44">
        <v>3</v>
      </c>
      <c r="G44">
        <v>165</v>
      </c>
      <c r="I44" s="38" t="s">
        <v>1275</v>
      </c>
      <c r="J44" s="146"/>
      <c r="K44" s="146"/>
      <c r="L44" s="146"/>
      <c r="M44" s="146"/>
      <c r="N44" s="146"/>
    </row>
    <row r="45" spans="2:14" x14ac:dyDescent="0.35">
      <c r="B45">
        <v>43</v>
      </c>
      <c r="C45" s="141">
        <v>43844</v>
      </c>
      <c r="D45" t="s">
        <v>126</v>
      </c>
      <c r="E45" t="s">
        <v>127</v>
      </c>
      <c r="F45">
        <v>1</v>
      </c>
      <c r="G45">
        <v>173</v>
      </c>
      <c r="I45" s="150" t="s">
        <v>125</v>
      </c>
      <c r="J45" s="146">
        <v>16351</v>
      </c>
      <c r="K45" s="146">
        <v>10270</v>
      </c>
      <c r="L45" s="146">
        <v>11293</v>
      </c>
      <c r="M45" s="146">
        <v>9500</v>
      </c>
      <c r="N45" s="146">
        <v>47414</v>
      </c>
    </row>
    <row r="46" spans="2:14" x14ac:dyDescent="0.35">
      <c r="B46">
        <v>44</v>
      </c>
      <c r="C46" s="141">
        <v>43844</v>
      </c>
      <c r="D46" t="s">
        <v>124</v>
      </c>
      <c r="E46" t="s">
        <v>128</v>
      </c>
      <c r="F46">
        <v>7</v>
      </c>
      <c r="G46">
        <v>245</v>
      </c>
      <c r="I46" s="150" t="s">
        <v>124</v>
      </c>
      <c r="J46" s="146">
        <v>1271</v>
      </c>
      <c r="K46" s="146">
        <v>1320</v>
      </c>
      <c r="L46" s="146">
        <v>1020</v>
      </c>
      <c r="M46" s="146">
        <v>1095</v>
      </c>
      <c r="N46" s="146">
        <v>4706</v>
      </c>
    </row>
    <row r="47" spans="2:14" x14ac:dyDescent="0.35">
      <c r="B47">
        <v>45</v>
      </c>
      <c r="C47" s="141">
        <v>43845</v>
      </c>
      <c r="D47" t="s">
        <v>126</v>
      </c>
      <c r="E47" t="s">
        <v>127</v>
      </c>
      <c r="F47">
        <v>1</v>
      </c>
      <c r="G47">
        <v>80</v>
      </c>
      <c r="I47" s="150" t="s">
        <v>126</v>
      </c>
      <c r="J47" s="146">
        <v>1981</v>
      </c>
      <c r="K47" s="146">
        <v>2862</v>
      </c>
      <c r="L47" s="146">
        <v>1839</v>
      </c>
      <c r="M47" s="146">
        <v>1632</v>
      </c>
      <c r="N47" s="146">
        <v>8314</v>
      </c>
    </row>
    <row r="48" spans="2:14" x14ac:dyDescent="0.35">
      <c r="B48">
        <v>46</v>
      </c>
      <c r="C48" s="141">
        <v>43845</v>
      </c>
      <c r="D48" t="s">
        <v>124</v>
      </c>
      <c r="E48" t="s">
        <v>129</v>
      </c>
      <c r="F48">
        <v>2</v>
      </c>
      <c r="G48">
        <v>106</v>
      </c>
      <c r="I48" s="150" t="s">
        <v>123</v>
      </c>
      <c r="J48" s="146">
        <v>5456</v>
      </c>
      <c r="K48" s="146">
        <v>5875</v>
      </c>
      <c r="L48" s="146">
        <v>9316</v>
      </c>
      <c r="M48" s="146">
        <v>5459</v>
      </c>
      <c r="N48" s="146">
        <v>26106</v>
      </c>
    </row>
    <row r="49" spans="2:14" x14ac:dyDescent="0.35">
      <c r="B49">
        <v>47</v>
      </c>
      <c r="C49" s="141">
        <v>43845</v>
      </c>
      <c r="D49" t="s">
        <v>126</v>
      </c>
      <c r="E49" t="s">
        <v>130</v>
      </c>
      <c r="F49">
        <v>1</v>
      </c>
      <c r="G49">
        <v>125</v>
      </c>
      <c r="I49" s="38" t="s">
        <v>1277</v>
      </c>
      <c r="J49" s="146"/>
      <c r="K49" s="146"/>
      <c r="L49" s="146"/>
      <c r="M49" s="146"/>
      <c r="N49" s="146"/>
    </row>
    <row r="50" spans="2:14" x14ac:dyDescent="0.35">
      <c r="B50">
        <v>48</v>
      </c>
      <c r="C50" s="141">
        <v>43846</v>
      </c>
      <c r="D50" t="s">
        <v>124</v>
      </c>
      <c r="E50" t="s">
        <v>127</v>
      </c>
      <c r="F50">
        <v>4</v>
      </c>
      <c r="G50">
        <v>164</v>
      </c>
      <c r="I50" s="150" t="s">
        <v>125</v>
      </c>
      <c r="J50" s="146">
        <v>18</v>
      </c>
      <c r="K50" s="146">
        <v>15</v>
      </c>
      <c r="L50" s="146">
        <v>15</v>
      </c>
      <c r="M50" s="146">
        <v>15</v>
      </c>
      <c r="N50" s="146">
        <v>63</v>
      </c>
    </row>
    <row r="51" spans="2:14" x14ac:dyDescent="0.35">
      <c r="B51">
        <v>49</v>
      </c>
      <c r="C51" s="141">
        <v>43846</v>
      </c>
      <c r="D51" t="s">
        <v>126</v>
      </c>
      <c r="E51" t="s">
        <v>128</v>
      </c>
      <c r="F51">
        <v>2</v>
      </c>
      <c r="G51">
        <v>310</v>
      </c>
      <c r="I51" s="150" t="s">
        <v>124</v>
      </c>
      <c r="J51" s="146">
        <v>29</v>
      </c>
      <c r="K51" s="146">
        <v>28</v>
      </c>
      <c r="L51" s="146">
        <v>21</v>
      </c>
      <c r="M51" s="146">
        <v>25</v>
      </c>
      <c r="N51" s="146">
        <v>103</v>
      </c>
    </row>
    <row r="52" spans="2:14" x14ac:dyDescent="0.35">
      <c r="B52">
        <v>50</v>
      </c>
      <c r="C52" s="141">
        <v>43846</v>
      </c>
      <c r="D52" t="s">
        <v>124</v>
      </c>
      <c r="E52" t="s">
        <v>129</v>
      </c>
      <c r="F52">
        <v>1</v>
      </c>
      <c r="G52">
        <v>38</v>
      </c>
      <c r="I52" s="150" t="s">
        <v>126</v>
      </c>
      <c r="J52" s="146">
        <v>19</v>
      </c>
      <c r="K52" s="146">
        <v>22</v>
      </c>
      <c r="L52" s="146">
        <v>18</v>
      </c>
      <c r="M52" s="146">
        <v>13</v>
      </c>
      <c r="N52" s="146">
        <v>72</v>
      </c>
    </row>
    <row r="53" spans="2:14" x14ac:dyDescent="0.35">
      <c r="B53">
        <v>51</v>
      </c>
      <c r="C53" s="141">
        <v>43847</v>
      </c>
      <c r="D53" t="s">
        <v>125</v>
      </c>
      <c r="E53" t="s">
        <v>127</v>
      </c>
      <c r="F53">
        <v>2</v>
      </c>
      <c r="G53">
        <v>1260</v>
      </c>
      <c r="I53" s="150" t="s">
        <v>123</v>
      </c>
      <c r="J53" s="146">
        <v>34</v>
      </c>
      <c r="K53" s="146">
        <v>33</v>
      </c>
      <c r="L53" s="146">
        <v>40</v>
      </c>
      <c r="M53" s="146">
        <v>25</v>
      </c>
      <c r="N53" s="146">
        <v>132</v>
      </c>
    </row>
    <row r="54" spans="2:14" x14ac:dyDescent="0.35">
      <c r="B54">
        <v>52</v>
      </c>
      <c r="C54" s="141">
        <v>43847</v>
      </c>
      <c r="D54" t="s">
        <v>123</v>
      </c>
      <c r="E54" t="s">
        <v>128</v>
      </c>
      <c r="F54">
        <v>6</v>
      </c>
      <c r="G54">
        <v>1362</v>
      </c>
      <c r="I54" s="38" t="s">
        <v>1304</v>
      </c>
      <c r="J54" s="146"/>
      <c r="K54" s="146"/>
      <c r="L54" s="146"/>
      <c r="M54" s="146"/>
      <c r="N54" s="146"/>
    </row>
    <row r="55" spans="2:14" x14ac:dyDescent="0.35">
      <c r="B55">
        <v>53</v>
      </c>
      <c r="C55" s="141">
        <v>43847</v>
      </c>
      <c r="D55" t="s">
        <v>125</v>
      </c>
      <c r="E55" t="s">
        <v>127</v>
      </c>
      <c r="F55">
        <v>1</v>
      </c>
      <c r="G55">
        <v>800</v>
      </c>
      <c r="I55" s="150" t="s">
        <v>125</v>
      </c>
      <c r="J55" s="146">
        <v>908.38888888888891</v>
      </c>
      <c r="K55" s="146">
        <v>684.66666666666663</v>
      </c>
      <c r="L55" s="146">
        <v>752.86666666666667</v>
      </c>
      <c r="M55" s="146">
        <v>633.33333333333337</v>
      </c>
      <c r="N55" s="146">
        <v>752.60317460317458</v>
      </c>
    </row>
    <row r="56" spans="2:14" x14ac:dyDescent="0.35">
      <c r="B56">
        <v>54</v>
      </c>
      <c r="C56" s="141">
        <v>43848</v>
      </c>
      <c r="D56" t="s">
        <v>123</v>
      </c>
      <c r="E56" t="s">
        <v>129</v>
      </c>
      <c r="F56">
        <v>8</v>
      </c>
      <c r="G56">
        <v>1096</v>
      </c>
      <c r="I56" s="150" t="s">
        <v>124</v>
      </c>
      <c r="J56" s="146">
        <v>43.827586206896555</v>
      </c>
      <c r="K56" s="146">
        <v>47.142857142857146</v>
      </c>
      <c r="L56" s="146">
        <v>48.571428571428569</v>
      </c>
      <c r="M56" s="146">
        <v>43.8</v>
      </c>
      <c r="N56" s="146">
        <v>45.689320388349515</v>
      </c>
    </row>
    <row r="57" spans="2:14" x14ac:dyDescent="0.35">
      <c r="B57">
        <v>55</v>
      </c>
      <c r="C57" s="141">
        <v>43848</v>
      </c>
      <c r="D57" t="s">
        <v>125</v>
      </c>
      <c r="E57" t="s">
        <v>130</v>
      </c>
      <c r="F57">
        <v>3</v>
      </c>
      <c r="G57">
        <v>1746</v>
      </c>
      <c r="I57" s="150" t="s">
        <v>126</v>
      </c>
      <c r="J57" s="146">
        <v>104.26315789473684</v>
      </c>
      <c r="K57" s="146">
        <v>130.09090909090909</v>
      </c>
      <c r="L57" s="146">
        <v>102.16666666666667</v>
      </c>
      <c r="M57" s="146">
        <v>125.53846153846153</v>
      </c>
      <c r="N57" s="146">
        <v>115.47222222222223</v>
      </c>
    </row>
    <row r="58" spans="2:14" x14ac:dyDescent="0.35">
      <c r="B58">
        <v>56</v>
      </c>
      <c r="C58" s="141">
        <v>43848</v>
      </c>
      <c r="D58" t="s">
        <v>123</v>
      </c>
      <c r="E58" t="s">
        <v>127</v>
      </c>
      <c r="F58">
        <v>1</v>
      </c>
      <c r="G58">
        <v>306</v>
      </c>
      <c r="I58" s="150" t="s">
        <v>123</v>
      </c>
      <c r="J58" s="146">
        <v>160.47058823529412</v>
      </c>
      <c r="K58" s="146">
        <v>178.03030303030303</v>
      </c>
      <c r="L58" s="146">
        <v>232.9</v>
      </c>
      <c r="M58" s="146">
        <v>218.36</v>
      </c>
      <c r="N58" s="146">
        <v>197.77272727272728</v>
      </c>
    </row>
    <row r="59" spans="2:14" x14ac:dyDescent="0.35">
      <c r="B59">
        <v>57</v>
      </c>
      <c r="C59" s="141">
        <v>43849</v>
      </c>
      <c r="D59" t="s">
        <v>125</v>
      </c>
      <c r="E59" t="s">
        <v>128</v>
      </c>
      <c r="F59">
        <v>1</v>
      </c>
      <c r="G59">
        <v>1076</v>
      </c>
      <c r="I59" s="64" t="s">
        <v>1297</v>
      </c>
      <c r="J59" s="146">
        <v>25059</v>
      </c>
      <c r="K59" s="146">
        <v>20327</v>
      </c>
      <c r="L59" s="146">
        <v>23468</v>
      </c>
      <c r="M59" s="146">
        <v>17686</v>
      </c>
      <c r="N59" s="146">
        <v>86540</v>
      </c>
    </row>
    <row r="60" spans="2:14" x14ac:dyDescent="0.35">
      <c r="B60">
        <v>58</v>
      </c>
      <c r="C60" s="141">
        <v>43849</v>
      </c>
      <c r="D60" t="s">
        <v>123</v>
      </c>
      <c r="E60" t="s">
        <v>129</v>
      </c>
      <c r="F60">
        <v>1</v>
      </c>
      <c r="G60">
        <v>175</v>
      </c>
      <c r="I60" s="64" t="s">
        <v>1296</v>
      </c>
      <c r="J60" s="146">
        <v>100</v>
      </c>
      <c r="K60" s="146">
        <v>98</v>
      </c>
      <c r="L60" s="146">
        <v>94</v>
      </c>
      <c r="M60" s="146">
        <v>78</v>
      </c>
      <c r="N60" s="146">
        <v>370</v>
      </c>
    </row>
    <row r="61" spans="2:14" x14ac:dyDescent="0.35">
      <c r="B61">
        <v>59</v>
      </c>
      <c r="C61" s="141">
        <v>43849</v>
      </c>
      <c r="D61" t="s">
        <v>125</v>
      </c>
      <c r="E61" t="s">
        <v>130</v>
      </c>
      <c r="F61">
        <v>1</v>
      </c>
      <c r="G61">
        <v>870</v>
      </c>
      <c r="I61" s="64" t="s">
        <v>1314</v>
      </c>
      <c r="J61" s="146">
        <v>250.59</v>
      </c>
      <c r="K61" s="146">
        <v>207.41836734693877</v>
      </c>
      <c r="L61" s="146">
        <v>249.65957446808511</v>
      </c>
      <c r="M61" s="146">
        <v>226.74358974358975</v>
      </c>
      <c r="N61" s="146">
        <v>233.8918918918919</v>
      </c>
    </row>
    <row r="62" spans="2:14" x14ac:dyDescent="0.35">
      <c r="B62">
        <v>60</v>
      </c>
      <c r="C62" s="141">
        <v>43850</v>
      </c>
      <c r="D62" t="s">
        <v>126</v>
      </c>
      <c r="E62" t="s">
        <v>128</v>
      </c>
      <c r="F62">
        <v>1</v>
      </c>
      <c r="G62">
        <v>87</v>
      </c>
      <c r="I62" s="64" t="s">
        <v>128</v>
      </c>
      <c r="J62" s="146"/>
      <c r="K62" s="146"/>
      <c r="L62" s="146"/>
      <c r="M62" s="146"/>
      <c r="N62" s="146"/>
    </row>
    <row r="63" spans="2:14" x14ac:dyDescent="0.35">
      <c r="B63">
        <v>61</v>
      </c>
      <c r="C63" s="141">
        <v>43850</v>
      </c>
      <c r="D63" t="s">
        <v>124</v>
      </c>
      <c r="E63" t="s">
        <v>127</v>
      </c>
      <c r="F63">
        <v>1</v>
      </c>
      <c r="G63">
        <v>35</v>
      </c>
      <c r="I63" s="38" t="s">
        <v>1275</v>
      </c>
      <c r="J63" s="146"/>
      <c r="K63" s="146"/>
      <c r="L63" s="146"/>
      <c r="M63" s="146"/>
      <c r="N63" s="146"/>
    </row>
    <row r="64" spans="2:14" x14ac:dyDescent="0.35">
      <c r="B64">
        <v>62</v>
      </c>
      <c r="C64" s="141">
        <v>43850</v>
      </c>
      <c r="D64" t="s">
        <v>126</v>
      </c>
      <c r="E64" t="s">
        <v>129</v>
      </c>
      <c r="F64">
        <v>1</v>
      </c>
      <c r="G64">
        <v>34</v>
      </c>
      <c r="I64" s="150" t="s">
        <v>125</v>
      </c>
      <c r="J64" s="146">
        <v>16229</v>
      </c>
      <c r="K64" s="146">
        <v>19262</v>
      </c>
      <c r="L64" s="146">
        <v>20061</v>
      </c>
      <c r="M64" s="146">
        <v>17780</v>
      </c>
      <c r="N64" s="146">
        <v>73332</v>
      </c>
    </row>
    <row r="65" spans="2:14" x14ac:dyDescent="0.35">
      <c r="B65">
        <v>63</v>
      </c>
      <c r="C65" s="141">
        <v>43851</v>
      </c>
      <c r="D65" t="s">
        <v>124</v>
      </c>
      <c r="E65" t="s">
        <v>130</v>
      </c>
      <c r="F65">
        <v>5</v>
      </c>
      <c r="G65">
        <v>190</v>
      </c>
      <c r="I65" s="150" t="s">
        <v>124</v>
      </c>
      <c r="J65" s="146">
        <v>2205</v>
      </c>
      <c r="K65" s="146">
        <v>2127</v>
      </c>
      <c r="L65" s="146">
        <v>2257</v>
      </c>
      <c r="M65" s="146">
        <v>1810</v>
      </c>
      <c r="N65" s="146">
        <v>8399</v>
      </c>
    </row>
    <row r="66" spans="2:14" x14ac:dyDescent="0.35">
      <c r="B66">
        <v>64</v>
      </c>
      <c r="C66" s="141">
        <v>43851</v>
      </c>
      <c r="D66" t="s">
        <v>126</v>
      </c>
      <c r="E66" t="s">
        <v>127</v>
      </c>
      <c r="F66">
        <v>2</v>
      </c>
      <c r="G66">
        <v>350</v>
      </c>
      <c r="I66" s="150" t="s">
        <v>126</v>
      </c>
      <c r="J66" s="146">
        <v>3692</v>
      </c>
      <c r="K66" s="146">
        <v>3176</v>
      </c>
      <c r="L66" s="146">
        <v>2326</v>
      </c>
      <c r="M66" s="146">
        <v>2161</v>
      </c>
      <c r="N66" s="146">
        <v>11355</v>
      </c>
    </row>
    <row r="67" spans="2:14" x14ac:dyDescent="0.35">
      <c r="B67">
        <v>65</v>
      </c>
      <c r="C67" s="141">
        <v>43851</v>
      </c>
      <c r="D67" t="s">
        <v>124</v>
      </c>
      <c r="E67" t="s">
        <v>128</v>
      </c>
      <c r="F67">
        <v>2</v>
      </c>
      <c r="G67">
        <v>98</v>
      </c>
      <c r="I67" s="150" t="s">
        <v>123</v>
      </c>
      <c r="J67" s="146">
        <v>13282</v>
      </c>
      <c r="K67" s="146">
        <v>16766</v>
      </c>
      <c r="L67" s="146">
        <v>12700</v>
      </c>
      <c r="M67" s="146">
        <v>7960</v>
      </c>
      <c r="N67" s="146">
        <v>50708</v>
      </c>
    </row>
    <row r="68" spans="2:14" x14ac:dyDescent="0.35">
      <c r="B68">
        <v>66</v>
      </c>
      <c r="C68" s="141">
        <v>43852</v>
      </c>
      <c r="D68" t="s">
        <v>126</v>
      </c>
      <c r="E68" t="s">
        <v>129</v>
      </c>
      <c r="F68">
        <v>3</v>
      </c>
      <c r="G68">
        <v>108</v>
      </c>
      <c r="I68" s="38" t="s">
        <v>1277</v>
      </c>
      <c r="J68" s="146"/>
      <c r="K68" s="146"/>
      <c r="L68" s="146"/>
      <c r="M68" s="146"/>
      <c r="N68" s="146"/>
    </row>
    <row r="69" spans="2:14" x14ac:dyDescent="0.35">
      <c r="B69">
        <v>67</v>
      </c>
      <c r="C69" s="141">
        <v>43852</v>
      </c>
      <c r="D69" t="s">
        <v>124</v>
      </c>
      <c r="E69" t="s">
        <v>130</v>
      </c>
      <c r="F69">
        <v>4</v>
      </c>
      <c r="G69">
        <v>228</v>
      </c>
      <c r="I69" s="150" t="s">
        <v>125</v>
      </c>
      <c r="J69" s="146">
        <v>28</v>
      </c>
      <c r="K69" s="146">
        <v>24</v>
      </c>
      <c r="L69" s="146">
        <v>26</v>
      </c>
      <c r="M69" s="146">
        <v>24</v>
      </c>
      <c r="N69" s="146">
        <v>102</v>
      </c>
    </row>
    <row r="70" spans="2:14" x14ac:dyDescent="0.35">
      <c r="B70">
        <v>68</v>
      </c>
      <c r="C70" s="141">
        <v>43852</v>
      </c>
      <c r="D70" t="s">
        <v>126</v>
      </c>
      <c r="E70" t="s">
        <v>128</v>
      </c>
      <c r="F70">
        <v>1</v>
      </c>
      <c r="G70">
        <v>188</v>
      </c>
      <c r="I70" s="150" t="s">
        <v>124</v>
      </c>
      <c r="J70" s="146">
        <v>49</v>
      </c>
      <c r="K70" s="146">
        <v>47</v>
      </c>
      <c r="L70" s="146">
        <v>52</v>
      </c>
      <c r="M70" s="146">
        <v>38</v>
      </c>
      <c r="N70" s="146">
        <v>186</v>
      </c>
    </row>
    <row r="71" spans="2:14" x14ac:dyDescent="0.35">
      <c r="B71">
        <v>69</v>
      </c>
      <c r="C71" s="141">
        <v>43853</v>
      </c>
      <c r="D71" t="s">
        <v>123</v>
      </c>
      <c r="E71" t="s">
        <v>127</v>
      </c>
      <c r="F71">
        <v>3</v>
      </c>
      <c r="G71">
        <v>1026</v>
      </c>
      <c r="I71" s="150" t="s">
        <v>126</v>
      </c>
      <c r="J71" s="146">
        <v>29</v>
      </c>
      <c r="K71" s="146">
        <v>28</v>
      </c>
      <c r="L71" s="146">
        <v>24</v>
      </c>
      <c r="M71" s="146">
        <v>23</v>
      </c>
      <c r="N71" s="146">
        <v>104</v>
      </c>
    </row>
    <row r="72" spans="2:14" x14ac:dyDescent="0.35">
      <c r="B72">
        <v>70</v>
      </c>
      <c r="C72" s="141">
        <v>43853</v>
      </c>
      <c r="D72" t="s">
        <v>125</v>
      </c>
      <c r="E72" t="s">
        <v>129</v>
      </c>
      <c r="F72">
        <v>1</v>
      </c>
      <c r="G72">
        <v>518</v>
      </c>
      <c r="I72" s="150" t="s">
        <v>123</v>
      </c>
      <c r="J72" s="146">
        <v>54</v>
      </c>
      <c r="K72" s="146">
        <v>65</v>
      </c>
      <c r="L72" s="146">
        <v>59</v>
      </c>
      <c r="M72" s="146">
        <v>42</v>
      </c>
      <c r="N72" s="146">
        <v>220</v>
      </c>
    </row>
    <row r="73" spans="2:14" x14ac:dyDescent="0.35">
      <c r="B73">
        <v>71</v>
      </c>
      <c r="C73" s="141">
        <v>43853</v>
      </c>
      <c r="D73" t="s">
        <v>123</v>
      </c>
      <c r="E73" t="s">
        <v>130</v>
      </c>
      <c r="F73">
        <v>3</v>
      </c>
      <c r="G73">
        <v>750</v>
      </c>
      <c r="I73" s="38" t="s">
        <v>1304</v>
      </c>
      <c r="J73" s="146"/>
      <c r="K73" s="146"/>
      <c r="L73" s="146"/>
      <c r="M73" s="146"/>
      <c r="N73" s="146"/>
    </row>
    <row r="74" spans="2:14" x14ac:dyDescent="0.35">
      <c r="B74">
        <v>72</v>
      </c>
      <c r="C74" s="141">
        <v>43854</v>
      </c>
      <c r="D74" t="s">
        <v>125</v>
      </c>
      <c r="E74" t="s">
        <v>127</v>
      </c>
      <c r="F74">
        <v>1</v>
      </c>
      <c r="G74">
        <v>251</v>
      </c>
      <c r="I74" s="150" t="s">
        <v>125</v>
      </c>
      <c r="J74" s="146">
        <v>579.60714285714289</v>
      </c>
      <c r="K74" s="146">
        <v>802.58333333333337</v>
      </c>
      <c r="L74" s="146">
        <v>771.57692307692309</v>
      </c>
      <c r="M74" s="146">
        <v>740.83333333333337</v>
      </c>
      <c r="N74" s="146">
        <v>718.94117647058829</v>
      </c>
    </row>
    <row r="75" spans="2:14" x14ac:dyDescent="0.35">
      <c r="B75">
        <v>73</v>
      </c>
      <c r="C75" s="141">
        <v>43854</v>
      </c>
      <c r="D75" t="s">
        <v>123</v>
      </c>
      <c r="E75" t="s">
        <v>128</v>
      </c>
      <c r="F75">
        <v>1</v>
      </c>
      <c r="G75">
        <v>204</v>
      </c>
      <c r="I75" s="150" t="s">
        <v>124</v>
      </c>
      <c r="J75" s="146">
        <v>45</v>
      </c>
      <c r="K75" s="146">
        <v>45.255319148936174</v>
      </c>
      <c r="L75" s="146">
        <v>43.403846153846153</v>
      </c>
      <c r="M75" s="146">
        <v>47.631578947368418</v>
      </c>
      <c r="N75" s="146">
        <v>45.155913978494624</v>
      </c>
    </row>
    <row r="76" spans="2:14" x14ac:dyDescent="0.35">
      <c r="B76">
        <v>74</v>
      </c>
      <c r="C76" s="141">
        <v>43854</v>
      </c>
      <c r="D76" t="s">
        <v>125</v>
      </c>
      <c r="E76" t="s">
        <v>129</v>
      </c>
      <c r="F76">
        <v>2</v>
      </c>
      <c r="G76">
        <v>2482</v>
      </c>
      <c r="I76" s="150" t="s">
        <v>126</v>
      </c>
      <c r="J76" s="146">
        <v>127.31034482758621</v>
      </c>
      <c r="K76" s="146">
        <v>113.42857142857143</v>
      </c>
      <c r="L76" s="146">
        <v>96.916666666666671</v>
      </c>
      <c r="M76" s="146">
        <v>93.956521739130437</v>
      </c>
      <c r="N76" s="146">
        <v>109.18269230769231</v>
      </c>
    </row>
    <row r="77" spans="2:14" x14ac:dyDescent="0.35">
      <c r="B77">
        <v>75</v>
      </c>
      <c r="C77" s="141">
        <v>43855</v>
      </c>
      <c r="D77" t="s">
        <v>123</v>
      </c>
      <c r="E77" t="s">
        <v>130</v>
      </c>
      <c r="F77">
        <v>2</v>
      </c>
      <c r="G77">
        <v>394</v>
      </c>
      <c r="I77" s="150" t="s">
        <v>123</v>
      </c>
      <c r="J77" s="146">
        <v>245.96296296296296</v>
      </c>
      <c r="K77" s="146">
        <v>257.93846153846152</v>
      </c>
      <c r="L77" s="146">
        <v>215.25423728813558</v>
      </c>
      <c r="M77" s="146">
        <v>189.52380952380952</v>
      </c>
      <c r="N77" s="146">
        <v>230.4909090909091</v>
      </c>
    </row>
    <row r="78" spans="2:14" x14ac:dyDescent="0.35">
      <c r="B78">
        <v>76</v>
      </c>
      <c r="C78" s="141">
        <v>43855</v>
      </c>
      <c r="D78" t="s">
        <v>125</v>
      </c>
      <c r="E78" t="s">
        <v>128</v>
      </c>
      <c r="F78">
        <v>2</v>
      </c>
      <c r="G78">
        <v>1628</v>
      </c>
      <c r="I78" s="64" t="s">
        <v>1299</v>
      </c>
      <c r="J78" s="146">
        <v>35408</v>
      </c>
      <c r="K78" s="146">
        <v>41331</v>
      </c>
      <c r="L78" s="146">
        <v>37344</v>
      </c>
      <c r="M78" s="146">
        <v>29711</v>
      </c>
      <c r="N78" s="146">
        <v>143794</v>
      </c>
    </row>
    <row r="79" spans="2:14" x14ac:dyDescent="0.35">
      <c r="B79">
        <v>77</v>
      </c>
      <c r="C79" s="141">
        <v>43855</v>
      </c>
      <c r="D79" t="s">
        <v>123</v>
      </c>
      <c r="E79" t="s">
        <v>130</v>
      </c>
      <c r="F79">
        <v>1</v>
      </c>
      <c r="G79">
        <v>245</v>
      </c>
      <c r="I79" s="64" t="s">
        <v>1298</v>
      </c>
      <c r="J79" s="146">
        <v>160</v>
      </c>
      <c r="K79" s="146">
        <v>164</v>
      </c>
      <c r="L79" s="146">
        <v>161</v>
      </c>
      <c r="M79" s="146">
        <v>127</v>
      </c>
      <c r="N79" s="146">
        <v>612</v>
      </c>
    </row>
    <row r="80" spans="2:14" x14ac:dyDescent="0.35">
      <c r="B80">
        <v>78</v>
      </c>
      <c r="C80" s="141">
        <v>43856</v>
      </c>
      <c r="D80" t="s">
        <v>124</v>
      </c>
      <c r="E80" t="s">
        <v>129</v>
      </c>
      <c r="F80">
        <v>1</v>
      </c>
      <c r="G80">
        <v>52</v>
      </c>
      <c r="I80" s="64" t="s">
        <v>1315</v>
      </c>
      <c r="J80" s="146">
        <v>221.3</v>
      </c>
      <c r="K80" s="146">
        <v>252.01829268292684</v>
      </c>
      <c r="L80" s="146">
        <v>231.9503105590062</v>
      </c>
      <c r="M80" s="146">
        <v>233.94488188976379</v>
      </c>
      <c r="N80" s="146">
        <v>234.95751633986927</v>
      </c>
    </row>
    <row r="81" spans="2:14" x14ac:dyDescent="0.35">
      <c r="B81">
        <v>79</v>
      </c>
      <c r="C81" s="141">
        <v>43856</v>
      </c>
      <c r="D81" t="s">
        <v>126</v>
      </c>
      <c r="E81" t="s">
        <v>130</v>
      </c>
      <c r="F81">
        <v>2</v>
      </c>
      <c r="G81">
        <v>300</v>
      </c>
      <c r="I81" s="64" t="s">
        <v>1278</v>
      </c>
      <c r="J81" s="146">
        <v>134549</v>
      </c>
      <c r="K81" s="146">
        <v>127924</v>
      </c>
      <c r="L81" s="146">
        <v>131254</v>
      </c>
      <c r="M81" s="146">
        <v>116581</v>
      </c>
      <c r="N81" s="146">
        <v>510308</v>
      </c>
    </row>
    <row r="82" spans="2:14" x14ac:dyDescent="0.35">
      <c r="B82">
        <v>80</v>
      </c>
      <c r="C82" s="141">
        <v>43856</v>
      </c>
      <c r="D82" t="s">
        <v>124</v>
      </c>
      <c r="E82" t="s">
        <v>127</v>
      </c>
      <c r="F82">
        <v>1</v>
      </c>
      <c r="G82">
        <v>63</v>
      </c>
      <c r="I82" s="64" t="s">
        <v>1279</v>
      </c>
      <c r="J82" s="146">
        <v>583</v>
      </c>
      <c r="K82" s="146">
        <v>565</v>
      </c>
      <c r="L82" s="146">
        <v>554</v>
      </c>
      <c r="M82" s="146">
        <v>539</v>
      </c>
      <c r="N82" s="146">
        <v>2241</v>
      </c>
    </row>
    <row r="83" spans="2:14" x14ac:dyDescent="0.35">
      <c r="B83">
        <v>81</v>
      </c>
      <c r="C83" s="141">
        <v>43857</v>
      </c>
      <c r="D83" t="s">
        <v>126</v>
      </c>
      <c r="E83" t="s">
        <v>128</v>
      </c>
      <c r="F83">
        <v>1</v>
      </c>
      <c r="G83">
        <v>116</v>
      </c>
      <c r="I83" s="64" t="s">
        <v>1305</v>
      </c>
      <c r="J83" s="146">
        <v>230.78730703259006</v>
      </c>
      <c r="K83" s="146">
        <v>226.41415929203541</v>
      </c>
      <c r="L83" s="146">
        <v>236.92057761732852</v>
      </c>
      <c r="M83" s="146">
        <v>216.291280148423</v>
      </c>
      <c r="N83" s="146">
        <v>227.71441320838912</v>
      </c>
    </row>
    <row r="84" spans="2:14" x14ac:dyDescent="0.35">
      <c r="B84">
        <v>82</v>
      </c>
      <c r="C84" s="141">
        <v>43857</v>
      </c>
      <c r="D84" t="s">
        <v>124</v>
      </c>
      <c r="E84" t="s">
        <v>129</v>
      </c>
      <c r="F84">
        <v>2</v>
      </c>
      <c r="G84">
        <v>68</v>
      </c>
    </row>
    <row r="85" spans="2:14" x14ac:dyDescent="0.35">
      <c r="B85">
        <v>83</v>
      </c>
      <c r="C85" s="141">
        <v>43857</v>
      </c>
      <c r="D85" t="s">
        <v>126</v>
      </c>
      <c r="E85" t="s">
        <v>130</v>
      </c>
      <c r="F85">
        <v>2</v>
      </c>
      <c r="G85">
        <v>80</v>
      </c>
    </row>
    <row r="86" spans="2:14" x14ac:dyDescent="0.35">
      <c r="B86">
        <v>84</v>
      </c>
      <c r="C86" s="141">
        <v>43858</v>
      </c>
      <c r="D86" t="s">
        <v>124</v>
      </c>
      <c r="E86" t="s">
        <v>128</v>
      </c>
      <c r="F86">
        <v>1</v>
      </c>
      <c r="G86">
        <v>62</v>
      </c>
    </row>
    <row r="87" spans="2:14" x14ac:dyDescent="0.35">
      <c r="B87">
        <v>85</v>
      </c>
      <c r="C87" s="141">
        <v>43858</v>
      </c>
      <c r="D87" t="s">
        <v>126</v>
      </c>
      <c r="E87" t="s">
        <v>130</v>
      </c>
      <c r="F87">
        <v>2</v>
      </c>
      <c r="G87">
        <v>130</v>
      </c>
    </row>
    <row r="88" spans="2:14" x14ac:dyDescent="0.35">
      <c r="B88">
        <v>86</v>
      </c>
      <c r="C88" s="141">
        <v>43858</v>
      </c>
      <c r="D88" t="s">
        <v>124</v>
      </c>
      <c r="E88" t="s">
        <v>127</v>
      </c>
      <c r="F88">
        <v>1</v>
      </c>
      <c r="G88">
        <v>57</v>
      </c>
    </row>
    <row r="89" spans="2:14" x14ac:dyDescent="0.35">
      <c r="B89">
        <v>87</v>
      </c>
      <c r="C89" s="141">
        <v>43859</v>
      </c>
      <c r="D89" t="s">
        <v>125</v>
      </c>
      <c r="E89" t="s">
        <v>130</v>
      </c>
      <c r="F89">
        <v>2</v>
      </c>
      <c r="G89">
        <v>2186</v>
      </c>
    </row>
    <row r="90" spans="2:14" x14ac:dyDescent="0.35">
      <c r="B90">
        <v>88</v>
      </c>
      <c r="C90" s="141">
        <v>43859</v>
      </c>
      <c r="D90" t="s">
        <v>123</v>
      </c>
      <c r="E90" t="s">
        <v>127</v>
      </c>
      <c r="F90">
        <v>7</v>
      </c>
      <c r="G90">
        <v>714</v>
      </c>
    </row>
    <row r="91" spans="2:14" x14ac:dyDescent="0.35">
      <c r="B91">
        <v>89</v>
      </c>
      <c r="C91" s="141">
        <v>43859</v>
      </c>
      <c r="D91" t="s">
        <v>125</v>
      </c>
      <c r="E91" t="s">
        <v>128</v>
      </c>
      <c r="F91">
        <v>2</v>
      </c>
      <c r="G91">
        <v>1794</v>
      </c>
    </row>
    <row r="92" spans="2:14" x14ac:dyDescent="0.35">
      <c r="B92">
        <v>90</v>
      </c>
      <c r="C92" s="141">
        <v>43860</v>
      </c>
      <c r="D92" t="s">
        <v>123</v>
      </c>
      <c r="E92" t="s">
        <v>129</v>
      </c>
      <c r="F92">
        <v>1</v>
      </c>
      <c r="G92">
        <v>314</v>
      </c>
    </row>
    <row r="93" spans="2:14" x14ac:dyDescent="0.35">
      <c r="B93">
        <v>91</v>
      </c>
      <c r="C93" s="141">
        <v>43860</v>
      </c>
      <c r="D93" t="s">
        <v>125</v>
      </c>
      <c r="E93" t="s">
        <v>130</v>
      </c>
      <c r="F93">
        <v>2</v>
      </c>
      <c r="G93">
        <v>934</v>
      </c>
    </row>
    <row r="94" spans="2:14" x14ac:dyDescent="0.35">
      <c r="B94">
        <v>92</v>
      </c>
      <c r="C94" s="141">
        <v>43860</v>
      </c>
      <c r="D94" t="s">
        <v>123</v>
      </c>
      <c r="E94" t="s">
        <v>128</v>
      </c>
      <c r="F94">
        <v>4</v>
      </c>
      <c r="G94">
        <v>852</v>
      </c>
    </row>
    <row r="95" spans="2:14" x14ac:dyDescent="0.35">
      <c r="B95">
        <v>93</v>
      </c>
      <c r="C95" s="141">
        <v>43861</v>
      </c>
      <c r="D95" t="s">
        <v>125</v>
      </c>
      <c r="E95" t="s">
        <v>130</v>
      </c>
      <c r="F95">
        <v>1</v>
      </c>
      <c r="G95">
        <v>1242</v>
      </c>
    </row>
    <row r="96" spans="2:14" x14ac:dyDescent="0.35">
      <c r="B96">
        <v>94</v>
      </c>
      <c r="C96" s="141">
        <v>43861</v>
      </c>
      <c r="D96" t="s">
        <v>123</v>
      </c>
      <c r="E96" t="s">
        <v>127</v>
      </c>
      <c r="F96">
        <v>1</v>
      </c>
      <c r="G96">
        <v>320</v>
      </c>
    </row>
    <row r="97" spans="2:7" x14ac:dyDescent="0.35">
      <c r="B97">
        <v>95</v>
      </c>
      <c r="C97" s="141">
        <v>43861</v>
      </c>
      <c r="D97" t="s">
        <v>125</v>
      </c>
      <c r="E97" t="s">
        <v>128</v>
      </c>
      <c r="F97">
        <v>2</v>
      </c>
      <c r="G97">
        <v>574</v>
      </c>
    </row>
    <row r="98" spans="2:7" x14ac:dyDescent="0.35">
      <c r="B98">
        <v>96</v>
      </c>
      <c r="C98" s="141">
        <v>43862</v>
      </c>
      <c r="D98" t="s">
        <v>126</v>
      </c>
      <c r="E98" t="s">
        <v>127</v>
      </c>
      <c r="F98">
        <v>1</v>
      </c>
      <c r="G98">
        <v>160</v>
      </c>
    </row>
    <row r="99" spans="2:7" x14ac:dyDescent="0.35">
      <c r="B99">
        <v>97</v>
      </c>
      <c r="C99" s="141">
        <v>43862</v>
      </c>
      <c r="D99" t="s">
        <v>124</v>
      </c>
      <c r="E99" t="s">
        <v>128</v>
      </c>
      <c r="F99">
        <v>1</v>
      </c>
      <c r="G99">
        <v>37</v>
      </c>
    </row>
    <row r="100" spans="2:7" x14ac:dyDescent="0.35">
      <c r="B100">
        <v>98</v>
      </c>
      <c r="C100" s="141">
        <v>43862</v>
      </c>
      <c r="D100" t="s">
        <v>126</v>
      </c>
      <c r="E100" t="s">
        <v>129</v>
      </c>
      <c r="F100">
        <v>2</v>
      </c>
      <c r="G100">
        <v>196</v>
      </c>
    </row>
    <row r="101" spans="2:7" x14ac:dyDescent="0.35">
      <c r="B101">
        <v>99</v>
      </c>
      <c r="C101" s="141">
        <v>43863</v>
      </c>
      <c r="D101" t="s">
        <v>124</v>
      </c>
      <c r="E101" t="s">
        <v>130</v>
      </c>
      <c r="F101">
        <v>2</v>
      </c>
      <c r="G101">
        <v>106</v>
      </c>
    </row>
    <row r="102" spans="2:7" x14ac:dyDescent="0.35">
      <c r="B102">
        <v>100</v>
      </c>
      <c r="C102" s="141">
        <v>43863</v>
      </c>
      <c r="D102" t="s">
        <v>126</v>
      </c>
      <c r="E102" t="s">
        <v>128</v>
      </c>
      <c r="F102">
        <v>1</v>
      </c>
      <c r="G102">
        <v>189</v>
      </c>
    </row>
    <row r="103" spans="2:7" x14ac:dyDescent="0.35">
      <c r="B103">
        <v>101</v>
      </c>
      <c r="C103" s="141">
        <v>43863</v>
      </c>
      <c r="D103" t="s">
        <v>124</v>
      </c>
      <c r="E103" t="s">
        <v>130</v>
      </c>
      <c r="F103">
        <v>1</v>
      </c>
      <c r="G103">
        <v>52</v>
      </c>
    </row>
    <row r="104" spans="2:7" x14ac:dyDescent="0.35">
      <c r="B104">
        <v>102</v>
      </c>
      <c r="C104" s="141">
        <v>43864</v>
      </c>
      <c r="D104" t="s">
        <v>126</v>
      </c>
      <c r="E104" t="s">
        <v>127</v>
      </c>
      <c r="F104">
        <v>1</v>
      </c>
      <c r="G104">
        <v>176</v>
      </c>
    </row>
    <row r="105" spans="2:7" x14ac:dyDescent="0.35">
      <c r="B105">
        <v>103</v>
      </c>
      <c r="C105" s="141">
        <v>43864</v>
      </c>
      <c r="D105" t="s">
        <v>124</v>
      </c>
      <c r="E105" t="s">
        <v>128</v>
      </c>
      <c r="F105">
        <v>1</v>
      </c>
      <c r="G105">
        <v>61</v>
      </c>
    </row>
    <row r="106" spans="2:7" x14ac:dyDescent="0.35">
      <c r="B106">
        <v>104</v>
      </c>
      <c r="C106" s="141">
        <v>43864</v>
      </c>
      <c r="D106" t="s">
        <v>126</v>
      </c>
      <c r="E106" t="s">
        <v>127</v>
      </c>
      <c r="F106">
        <v>1</v>
      </c>
      <c r="G106">
        <v>134</v>
      </c>
    </row>
    <row r="107" spans="2:7" x14ac:dyDescent="0.35">
      <c r="B107">
        <v>105</v>
      </c>
      <c r="C107" s="141">
        <v>43865</v>
      </c>
      <c r="D107" t="s">
        <v>123</v>
      </c>
      <c r="E107" t="s">
        <v>128</v>
      </c>
      <c r="F107">
        <v>5</v>
      </c>
      <c r="G107">
        <v>890</v>
      </c>
    </row>
    <row r="108" spans="2:7" x14ac:dyDescent="0.35">
      <c r="B108">
        <v>106</v>
      </c>
      <c r="C108" s="141">
        <v>43865</v>
      </c>
      <c r="D108" t="s">
        <v>125</v>
      </c>
      <c r="E108" t="s">
        <v>129</v>
      </c>
      <c r="F108">
        <v>1</v>
      </c>
      <c r="G108">
        <v>989</v>
      </c>
    </row>
    <row r="109" spans="2:7" x14ac:dyDescent="0.35">
      <c r="B109">
        <v>107</v>
      </c>
      <c r="C109" s="141">
        <v>43865</v>
      </c>
      <c r="D109" t="s">
        <v>123</v>
      </c>
      <c r="E109" t="s">
        <v>130</v>
      </c>
      <c r="F109">
        <v>2</v>
      </c>
      <c r="G109">
        <v>252</v>
      </c>
    </row>
    <row r="110" spans="2:7" x14ac:dyDescent="0.35">
      <c r="B110">
        <v>108</v>
      </c>
      <c r="C110" s="141">
        <v>43866</v>
      </c>
      <c r="D110" t="s">
        <v>125</v>
      </c>
      <c r="E110" t="s">
        <v>128</v>
      </c>
      <c r="F110">
        <v>2</v>
      </c>
      <c r="G110">
        <v>628</v>
      </c>
    </row>
    <row r="111" spans="2:7" x14ac:dyDescent="0.35">
      <c r="B111">
        <v>109</v>
      </c>
      <c r="C111" s="141">
        <v>43866</v>
      </c>
      <c r="D111" t="s">
        <v>123</v>
      </c>
      <c r="E111" t="s">
        <v>130</v>
      </c>
      <c r="F111">
        <v>2</v>
      </c>
      <c r="G111">
        <v>216</v>
      </c>
    </row>
    <row r="112" spans="2:7" x14ac:dyDescent="0.35">
      <c r="B112">
        <v>110</v>
      </c>
      <c r="C112" s="141">
        <v>43866</v>
      </c>
      <c r="D112" t="s">
        <v>125</v>
      </c>
      <c r="E112" t="s">
        <v>127</v>
      </c>
      <c r="F112">
        <v>1</v>
      </c>
      <c r="G112">
        <v>637</v>
      </c>
    </row>
    <row r="113" spans="2:7" x14ac:dyDescent="0.35">
      <c r="B113">
        <v>111</v>
      </c>
      <c r="C113" s="141">
        <v>43867</v>
      </c>
      <c r="D113" t="s">
        <v>123</v>
      </c>
      <c r="E113" t="s">
        <v>128</v>
      </c>
      <c r="F113">
        <v>1</v>
      </c>
      <c r="G113">
        <v>327</v>
      </c>
    </row>
    <row r="114" spans="2:7" x14ac:dyDescent="0.35">
      <c r="B114">
        <v>112</v>
      </c>
      <c r="C114" s="141">
        <v>43867</v>
      </c>
      <c r="D114" t="s">
        <v>125</v>
      </c>
      <c r="E114" t="s">
        <v>127</v>
      </c>
      <c r="F114">
        <v>1</v>
      </c>
      <c r="G114">
        <v>593</v>
      </c>
    </row>
    <row r="115" spans="2:7" x14ac:dyDescent="0.35">
      <c r="B115">
        <v>113</v>
      </c>
      <c r="C115" s="141">
        <v>43867</v>
      </c>
      <c r="D115" t="s">
        <v>123</v>
      </c>
      <c r="E115" t="s">
        <v>129</v>
      </c>
      <c r="F115">
        <v>1</v>
      </c>
      <c r="G115">
        <v>219</v>
      </c>
    </row>
    <row r="116" spans="2:7" x14ac:dyDescent="0.35">
      <c r="B116">
        <v>114</v>
      </c>
      <c r="C116" s="141">
        <v>43868</v>
      </c>
      <c r="D116" t="s">
        <v>124</v>
      </c>
      <c r="E116" t="s">
        <v>129</v>
      </c>
      <c r="F116">
        <v>6</v>
      </c>
      <c r="G116">
        <v>342</v>
      </c>
    </row>
    <row r="117" spans="2:7" x14ac:dyDescent="0.35">
      <c r="B117">
        <v>115</v>
      </c>
      <c r="C117" s="141">
        <v>43868</v>
      </c>
      <c r="D117" t="s">
        <v>126</v>
      </c>
      <c r="E117" t="s">
        <v>130</v>
      </c>
      <c r="F117">
        <v>1</v>
      </c>
      <c r="G117">
        <v>87</v>
      </c>
    </row>
    <row r="118" spans="2:7" x14ac:dyDescent="0.35">
      <c r="B118">
        <v>116</v>
      </c>
      <c r="C118" s="141">
        <v>43868</v>
      </c>
      <c r="D118" t="s">
        <v>124</v>
      </c>
      <c r="E118" t="s">
        <v>128</v>
      </c>
      <c r="F118">
        <v>2</v>
      </c>
      <c r="G118">
        <v>84</v>
      </c>
    </row>
    <row r="119" spans="2:7" x14ac:dyDescent="0.35">
      <c r="B119">
        <v>117</v>
      </c>
      <c r="C119" s="141">
        <v>43869</v>
      </c>
      <c r="D119" t="s">
        <v>126</v>
      </c>
      <c r="E119" t="s">
        <v>130</v>
      </c>
      <c r="F119">
        <v>2</v>
      </c>
      <c r="G119">
        <v>390</v>
      </c>
    </row>
    <row r="120" spans="2:7" x14ac:dyDescent="0.35">
      <c r="B120">
        <v>118</v>
      </c>
      <c r="C120" s="141">
        <v>43869</v>
      </c>
      <c r="D120" t="s">
        <v>124</v>
      </c>
      <c r="E120" t="s">
        <v>127</v>
      </c>
      <c r="F120">
        <v>8</v>
      </c>
      <c r="G120">
        <v>408</v>
      </c>
    </row>
    <row r="121" spans="2:7" x14ac:dyDescent="0.35">
      <c r="B121">
        <v>119</v>
      </c>
      <c r="C121" s="141">
        <v>43869</v>
      </c>
      <c r="D121" t="s">
        <v>126</v>
      </c>
      <c r="E121" t="s">
        <v>128</v>
      </c>
      <c r="F121">
        <v>1</v>
      </c>
      <c r="G121">
        <v>54</v>
      </c>
    </row>
    <row r="122" spans="2:7" x14ac:dyDescent="0.35">
      <c r="B122">
        <v>120</v>
      </c>
      <c r="C122" s="141">
        <v>43870</v>
      </c>
      <c r="D122" t="s">
        <v>124</v>
      </c>
      <c r="E122" t="s">
        <v>127</v>
      </c>
      <c r="F122">
        <v>1</v>
      </c>
      <c r="G122">
        <v>39</v>
      </c>
    </row>
    <row r="123" spans="2:7" x14ac:dyDescent="0.35">
      <c r="B123">
        <v>121</v>
      </c>
      <c r="C123" s="141">
        <v>43870</v>
      </c>
      <c r="D123" t="s">
        <v>126</v>
      </c>
      <c r="E123" t="s">
        <v>129</v>
      </c>
      <c r="F123">
        <v>1</v>
      </c>
      <c r="G123">
        <v>172</v>
      </c>
    </row>
    <row r="124" spans="2:7" x14ac:dyDescent="0.35">
      <c r="B124">
        <v>122</v>
      </c>
      <c r="C124" s="141">
        <v>43870</v>
      </c>
      <c r="D124" t="s">
        <v>124</v>
      </c>
      <c r="E124" t="s">
        <v>130</v>
      </c>
      <c r="F124">
        <v>1</v>
      </c>
      <c r="G124">
        <v>52</v>
      </c>
    </row>
    <row r="125" spans="2:7" x14ac:dyDescent="0.35">
      <c r="B125">
        <v>123</v>
      </c>
      <c r="C125" s="141">
        <v>43871</v>
      </c>
      <c r="D125" t="s">
        <v>125</v>
      </c>
      <c r="E125" t="s">
        <v>130</v>
      </c>
      <c r="F125">
        <v>1</v>
      </c>
      <c r="G125">
        <v>479</v>
      </c>
    </row>
    <row r="126" spans="2:7" x14ac:dyDescent="0.35">
      <c r="B126">
        <v>124</v>
      </c>
      <c r="C126" s="141">
        <v>43871</v>
      </c>
      <c r="D126" t="s">
        <v>123</v>
      </c>
      <c r="E126" t="s">
        <v>128</v>
      </c>
      <c r="F126">
        <v>6</v>
      </c>
      <c r="G126">
        <v>2052</v>
      </c>
    </row>
    <row r="127" spans="2:7" x14ac:dyDescent="0.35">
      <c r="B127">
        <v>125</v>
      </c>
      <c r="C127" s="141">
        <v>43871</v>
      </c>
      <c r="D127" t="s">
        <v>125</v>
      </c>
      <c r="E127" t="s">
        <v>130</v>
      </c>
      <c r="F127">
        <v>2</v>
      </c>
      <c r="G127">
        <v>428</v>
      </c>
    </row>
    <row r="128" spans="2:7" x14ac:dyDescent="0.35">
      <c r="B128">
        <v>126</v>
      </c>
      <c r="C128" s="141">
        <v>43872</v>
      </c>
      <c r="D128" t="s">
        <v>123</v>
      </c>
      <c r="E128" t="s">
        <v>127</v>
      </c>
      <c r="F128">
        <v>2</v>
      </c>
      <c r="G128">
        <v>248</v>
      </c>
    </row>
    <row r="129" spans="2:7" x14ac:dyDescent="0.35">
      <c r="B129">
        <v>127</v>
      </c>
      <c r="C129" s="141">
        <v>43872</v>
      </c>
      <c r="D129" t="s">
        <v>125</v>
      </c>
      <c r="E129" t="s">
        <v>128</v>
      </c>
      <c r="F129">
        <v>1</v>
      </c>
      <c r="G129">
        <v>668</v>
      </c>
    </row>
    <row r="130" spans="2:7" x14ac:dyDescent="0.35">
      <c r="B130">
        <v>128</v>
      </c>
      <c r="C130" s="141">
        <v>43872</v>
      </c>
      <c r="D130" t="s">
        <v>123</v>
      </c>
      <c r="E130" t="s">
        <v>127</v>
      </c>
      <c r="F130">
        <v>4</v>
      </c>
      <c r="G130">
        <v>332</v>
      </c>
    </row>
    <row r="131" spans="2:7" x14ac:dyDescent="0.35">
      <c r="B131">
        <v>129</v>
      </c>
      <c r="C131" s="141">
        <v>43873</v>
      </c>
      <c r="D131" t="s">
        <v>125</v>
      </c>
      <c r="E131" t="s">
        <v>129</v>
      </c>
      <c r="F131">
        <v>1</v>
      </c>
      <c r="G131">
        <v>194</v>
      </c>
    </row>
    <row r="132" spans="2:7" x14ac:dyDescent="0.35">
      <c r="B132">
        <v>130</v>
      </c>
      <c r="C132" s="141">
        <v>43873</v>
      </c>
      <c r="D132" t="s">
        <v>123</v>
      </c>
      <c r="E132" t="s">
        <v>130</v>
      </c>
      <c r="F132">
        <v>2</v>
      </c>
      <c r="G132">
        <v>238</v>
      </c>
    </row>
    <row r="133" spans="2:7" x14ac:dyDescent="0.35">
      <c r="B133">
        <v>131</v>
      </c>
      <c r="C133" s="141">
        <v>43873</v>
      </c>
      <c r="D133" t="s">
        <v>125</v>
      </c>
      <c r="E133" t="s">
        <v>127</v>
      </c>
      <c r="F133">
        <v>1</v>
      </c>
      <c r="G133">
        <v>1174</v>
      </c>
    </row>
    <row r="134" spans="2:7" x14ac:dyDescent="0.35">
      <c r="B134">
        <v>132</v>
      </c>
      <c r="C134" s="141">
        <v>43874</v>
      </c>
      <c r="D134" t="s">
        <v>126</v>
      </c>
      <c r="E134" t="s">
        <v>128</v>
      </c>
      <c r="F134">
        <v>2</v>
      </c>
      <c r="G134">
        <v>216</v>
      </c>
    </row>
    <row r="135" spans="2:7" x14ac:dyDescent="0.35">
      <c r="B135">
        <v>133</v>
      </c>
      <c r="C135" s="141">
        <v>43874</v>
      </c>
      <c r="D135" t="s">
        <v>124</v>
      </c>
      <c r="E135" t="s">
        <v>130</v>
      </c>
      <c r="F135">
        <v>1</v>
      </c>
      <c r="G135">
        <v>59</v>
      </c>
    </row>
    <row r="136" spans="2:7" x14ac:dyDescent="0.35">
      <c r="B136">
        <v>134</v>
      </c>
      <c r="C136" s="141">
        <v>43874</v>
      </c>
      <c r="D136" t="s">
        <v>126</v>
      </c>
      <c r="E136" t="s">
        <v>127</v>
      </c>
      <c r="F136">
        <v>2</v>
      </c>
      <c r="G136">
        <v>178</v>
      </c>
    </row>
    <row r="137" spans="2:7" x14ac:dyDescent="0.35">
      <c r="B137">
        <v>135</v>
      </c>
      <c r="C137" s="141">
        <v>43875</v>
      </c>
      <c r="D137" t="s">
        <v>124</v>
      </c>
      <c r="E137" t="s">
        <v>128</v>
      </c>
      <c r="F137">
        <v>1</v>
      </c>
      <c r="G137">
        <v>45</v>
      </c>
    </row>
    <row r="138" spans="2:7" x14ac:dyDescent="0.35">
      <c r="B138">
        <v>136</v>
      </c>
      <c r="C138" s="141">
        <v>43875</v>
      </c>
      <c r="D138" t="s">
        <v>126</v>
      </c>
      <c r="E138" t="s">
        <v>127</v>
      </c>
      <c r="F138">
        <v>1</v>
      </c>
      <c r="G138">
        <v>131</v>
      </c>
    </row>
    <row r="139" spans="2:7" x14ac:dyDescent="0.35">
      <c r="B139">
        <v>137</v>
      </c>
      <c r="C139" s="141">
        <v>43875</v>
      </c>
      <c r="D139" t="s">
        <v>124</v>
      </c>
      <c r="E139" t="s">
        <v>129</v>
      </c>
      <c r="F139">
        <v>1</v>
      </c>
      <c r="G139">
        <v>32</v>
      </c>
    </row>
    <row r="140" spans="2:7" x14ac:dyDescent="0.35">
      <c r="B140">
        <v>138</v>
      </c>
      <c r="C140" s="141">
        <v>43876</v>
      </c>
      <c r="D140" t="s">
        <v>126</v>
      </c>
      <c r="E140" t="s">
        <v>130</v>
      </c>
      <c r="F140">
        <v>1</v>
      </c>
      <c r="G140">
        <v>157</v>
      </c>
    </row>
    <row r="141" spans="2:7" x14ac:dyDescent="0.35">
      <c r="B141">
        <v>139</v>
      </c>
      <c r="C141" s="141">
        <v>43876</v>
      </c>
      <c r="D141" t="s">
        <v>124</v>
      </c>
      <c r="E141" t="s">
        <v>127</v>
      </c>
      <c r="F141">
        <v>4</v>
      </c>
      <c r="G141">
        <v>224</v>
      </c>
    </row>
    <row r="142" spans="2:7" x14ac:dyDescent="0.35">
      <c r="B142">
        <v>140</v>
      </c>
      <c r="C142" s="141">
        <v>43876</v>
      </c>
      <c r="D142" t="s">
        <v>126</v>
      </c>
      <c r="E142" t="s">
        <v>128</v>
      </c>
      <c r="F142">
        <v>3</v>
      </c>
      <c r="G142">
        <v>549</v>
      </c>
    </row>
    <row r="143" spans="2:7" x14ac:dyDescent="0.35">
      <c r="B143">
        <v>141</v>
      </c>
      <c r="C143" s="141">
        <v>43877</v>
      </c>
      <c r="D143" t="s">
        <v>123</v>
      </c>
      <c r="E143" t="s">
        <v>130</v>
      </c>
      <c r="F143">
        <v>1</v>
      </c>
      <c r="G143">
        <v>171</v>
      </c>
    </row>
    <row r="144" spans="2:7" x14ac:dyDescent="0.35">
      <c r="B144">
        <v>142</v>
      </c>
      <c r="C144" s="141">
        <v>43877</v>
      </c>
      <c r="D144" t="s">
        <v>125</v>
      </c>
      <c r="E144" t="s">
        <v>127</v>
      </c>
      <c r="F144">
        <v>2</v>
      </c>
      <c r="G144">
        <v>582</v>
      </c>
    </row>
    <row r="145" spans="2:7" x14ac:dyDescent="0.35">
      <c r="B145">
        <v>143</v>
      </c>
      <c r="C145" s="141">
        <v>43877</v>
      </c>
      <c r="D145" t="s">
        <v>123</v>
      </c>
      <c r="E145" t="s">
        <v>128</v>
      </c>
      <c r="F145">
        <v>1</v>
      </c>
      <c r="G145">
        <v>92</v>
      </c>
    </row>
    <row r="146" spans="2:7" x14ac:dyDescent="0.35">
      <c r="B146">
        <v>144</v>
      </c>
      <c r="C146" s="141">
        <v>43878</v>
      </c>
      <c r="D146" t="s">
        <v>125</v>
      </c>
      <c r="E146" t="s">
        <v>127</v>
      </c>
      <c r="F146">
        <v>2</v>
      </c>
      <c r="G146">
        <v>986</v>
      </c>
    </row>
    <row r="147" spans="2:7" x14ac:dyDescent="0.35">
      <c r="B147">
        <v>145</v>
      </c>
      <c r="C147" s="141">
        <v>43878</v>
      </c>
      <c r="D147" t="s">
        <v>123</v>
      </c>
      <c r="E147" t="s">
        <v>129</v>
      </c>
      <c r="F147">
        <v>1</v>
      </c>
      <c r="G147">
        <v>261</v>
      </c>
    </row>
    <row r="148" spans="2:7" x14ac:dyDescent="0.35">
      <c r="B148">
        <v>146</v>
      </c>
      <c r="C148" s="141">
        <v>43878</v>
      </c>
      <c r="D148" t="s">
        <v>125</v>
      </c>
      <c r="E148" t="s">
        <v>130</v>
      </c>
      <c r="F148">
        <v>1</v>
      </c>
      <c r="G148">
        <v>1034</v>
      </c>
    </row>
    <row r="149" spans="2:7" x14ac:dyDescent="0.35">
      <c r="B149">
        <v>147</v>
      </c>
      <c r="C149" s="141">
        <v>43879</v>
      </c>
      <c r="D149" t="s">
        <v>123</v>
      </c>
      <c r="E149" t="s">
        <v>127</v>
      </c>
      <c r="F149">
        <v>2</v>
      </c>
      <c r="G149">
        <v>470</v>
      </c>
    </row>
    <row r="150" spans="2:7" x14ac:dyDescent="0.35">
      <c r="B150">
        <v>148</v>
      </c>
      <c r="C150" s="141">
        <v>43879</v>
      </c>
      <c r="D150" t="s">
        <v>125</v>
      </c>
      <c r="E150" t="s">
        <v>128</v>
      </c>
      <c r="F150">
        <v>1</v>
      </c>
      <c r="G150">
        <v>191</v>
      </c>
    </row>
    <row r="151" spans="2:7" x14ac:dyDescent="0.35">
      <c r="B151">
        <v>149</v>
      </c>
      <c r="C151" s="141">
        <v>43879</v>
      </c>
      <c r="D151" t="s">
        <v>123</v>
      </c>
      <c r="E151" t="s">
        <v>129</v>
      </c>
      <c r="F151">
        <v>1</v>
      </c>
      <c r="G151">
        <v>199</v>
      </c>
    </row>
    <row r="152" spans="2:7" x14ac:dyDescent="0.35">
      <c r="B152">
        <v>150</v>
      </c>
      <c r="C152" s="141">
        <v>43880</v>
      </c>
      <c r="D152" t="s">
        <v>124</v>
      </c>
      <c r="E152" t="s">
        <v>127</v>
      </c>
      <c r="F152">
        <v>2</v>
      </c>
      <c r="G152">
        <v>78</v>
      </c>
    </row>
    <row r="153" spans="2:7" x14ac:dyDescent="0.35">
      <c r="B153">
        <v>151</v>
      </c>
      <c r="C153" s="141">
        <v>43880</v>
      </c>
      <c r="D153" t="s">
        <v>126</v>
      </c>
      <c r="E153" t="s">
        <v>128</v>
      </c>
      <c r="F153">
        <v>1</v>
      </c>
      <c r="G153">
        <v>122</v>
      </c>
    </row>
    <row r="154" spans="2:7" x14ac:dyDescent="0.35">
      <c r="B154">
        <v>152</v>
      </c>
      <c r="C154" s="141">
        <v>43880</v>
      </c>
      <c r="D154" t="s">
        <v>124</v>
      </c>
      <c r="E154" t="s">
        <v>127</v>
      </c>
      <c r="F154">
        <v>1</v>
      </c>
      <c r="G154">
        <v>33</v>
      </c>
    </row>
    <row r="155" spans="2:7" x14ac:dyDescent="0.35">
      <c r="B155">
        <v>153</v>
      </c>
      <c r="C155" s="141">
        <v>43881</v>
      </c>
      <c r="D155" t="s">
        <v>126</v>
      </c>
      <c r="E155" t="s">
        <v>129</v>
      </c>
      <c r="F155">
        <v>2</v>
      </c>
      <c r="G155">
        <v>302</v>
      </c>
    </row>
    <row r="156" spans="2:7" x14ac:dyDescent="0.35">
      <c r="B156">
        <v>154</v>
      </c>
      <c r="C156" s="141">
        <v>43881</v>
      </c>
      <c r="D156" t="s">
        <v>124</v>
      </c>
      <c r="E156" t="s">
        <v>130</v>
      </c>
      <c r="F156">
        <v>1</v>
      </c>
      <c r="G156">
        <v>36</v>
      </c>
    </row>
    <row r="157" spans="2:7" x14ac:dyDescent="0.35">
      <c r="B157">
        <v>155</v>
      </c>
      <c r="C157" s="141">
        <v>43881</v>
      </c>
      <c r="D157" t="s">
        <v>126</v>
      </c>
      <c r="E157" t="s">
        <v>127</v>
      </c>
      <c r="F157">
        <v>1</v>
      </c>
      <c r="G157">
        <v>159</v>
      </c>
    </row>
    <row r="158" spans="2:7" x14ac:dyDescent="0.35">
      <c r="B158">
        <v>156</v>
      </c>
      <c r="C158" s="141">
        <v>43882</v>
      </c>
      <c r="D158" t="s">
        <v>124</v>
      </c>
      <c r="E158" t="s">
        <v>128</v>
      </c>
      <c r="F158">
        <v>4</v>
      </c>
      <c r="G158">
        <v>180</v>
      </c>
    </row>
    <row r="159" spans="2:7" x14ac:dyDescent="0.35">
      <c r="B159">
        <v>157</v>
      </c>
      <c r="C159" s="141">
        <v>43882</v>
      </c>
      <c r="D159" t="s">
        <v>126</v>
      </c>
      <c r="E159" t="s">
        <v>129</v>
      </c>
      <c r="F159">
        <v>2</v>
      </c>
      <c r="G159">
        <v>350</v>
      </c>
    </row>
    <row r="160" spans="2:7" x14ac:dyDescent="0.35">
      <c r="B160">
        <v>158</v>
      </c>
      <c r="C160" s="141">
        <v>43882</v>
      </c>
      <c r="D160" t="s">
        <v>124</v>
      </c>
      <c r="E160" t="s">
        <v>130</v>
      </c>
      <c r="F160">
        <v>4</v>
      </c>
      <c r="G160">
        <v>232</v>
      </c>
    </row>
    <row r="161" spans="2:7" x14ac:dyDescent="0.35">
      <c r="B161">
        <v>159</v>
      </c>
      <c r="C161" s="141">
        <v>43883</v>
      </c>
      <c r="D161" t="s">
        <v>125</v>
      </c>
      <c r="E161" t="s">
        <v>128</v>
      </c>
      <c r="F161">
        <v>2</v>
      </c>
      <c r="G161">
        <v>728</v>
      </c>
    </row>
    <row r="162" spans="2:7" x14ac:dyDescent="0.35">
      <c r="B162">
        <v>160</v>
      </c>
      <c r="C162" s="141">
        <v>43883</v>
      </c>
      <c r="D162" t="s">
        <v>123</v>
      </c>
      <c r="E162" t="s">
        <v>127</v>
      </c>
      <c r="F162">
        <v>5</v>
      </c>
      <c r="G162">
        <v>580</v>
      </c>
    </row>
    <row r="163" spans="2:7" x14ac:dyDescent="0.35">
      <c r="B163">
        <v>161</v>
      </c>
      <c r="C163" s="141">
        <v>43883</v>
      </c>
      <c r="D163" t="s">
        <v>125</v>
      </c>
      <c r="E163" t="s">
        <v>129</v>
      </c>
      <c r="F163">
        <v>1</v>
      </c>
      <c r="G163">
        <v>700</v>
      </c>
    </row>
    <row r="164" spans="2:7" x14ac:dyDescent="0.35">
      <c r="B164">
        <v>162</v>
      </c>
      <c r="C164" s="141">
        <v>43884</v>
      </c>
      <c r="D164" t="s">
        <v>123</v>
      </c>
      <c r="E164" t="s">
        <v>130</v>
      </c>
      <c r="F164">
        <v>4</v>
      </c>
      <c r="G164">
        <v>1396</v>
      </c>
    </row>
    <row r="165" spans="2:7" x14ac:dyDescent="0.35">
      <c r="B165">
        <v>163</v>
      </c>
      <c r="C165" s="141">
        <v>43884</v>
      </c>
      <c r="D165" t="s">
        <v>125</v>
      </c>
      <c r="E165" t="s">
        <v>127</v>
      </c>
      <c r="F165">
        <v>2</v>
      </c>
      <c r="G165">
        <v>936</v>
      </c>
    </row>
    <row r="166" spans="2:7" x14ac:dyDescent="0.35">
      <c r="B166">
        <v>164</v>
      </c>
      <c r="C166" s="141">
        <v>43884</v>
      </c>
      <c r="D166" t="s">
        <v>123</v>
      </c>
      <c r="E166" t="s">
        <v>128</v>
      </c>
      <c r="F166">
        <v>12</v>
      </c>
      <c r="G166">
        <v>4020</v>
      </c>
    </row>
    <row r="167" spans="2:7" x14ac:dyDescent="0.35">
      <c r="B167">
        <v>165</v>
      </c>
      <c r="C167" s="141">
        <v>43885</v>
      </c>
      <c r="D167" t="s">
        <v>125</v>
      </c>
      <c r="E167" t="s">
        <v>129</v>
      </c>
      <c r="F167">
        <v>1</v>
      </c>
      <c r="G167">
        <v>471</v>
      </c>
    </row>
    <row r="168" spans="2:7" x14ac:dyDescent="0.35">
      <c r="B168">
        <v>166</v>
      </c>
      <c r="C168" s="141">
        <v>43885</v>
      </c>
      <c r="D168" t="s">
        <v>123</v>
      </c>
      <c r="E168" t="s">
        <v>130</v>
      </c>
      <c r="F168">
        <v>1</v>
      </c>
      <c r="G168">
        <v>182</v>
      </c>
    </row>
    <row r="169" spans="2:7" x14ac:dyDescent="0.35">
      <c r="B169">
        <v>167</v>
      </c>
      <c r="C169" s="141">
        <v>43885</v>
      </c>
      <c r="D169" t="s">
        <v>125</v>
      </c>
      <c r="E169" t="s">
        <v>128</v>
      </c>
      <c r="F169">
        <v>1</v>
      </c>
      <c r="G169">
        <v>776</v>
      </c>
    </row>
    <row r="170" spans="2:7" x14ac:dyDescent="0.35">
      <c r="B170">
        <v>168</v>
      </c>
      <c r="C170" s="141">
        <v>43886</v>
      </c>
      <c r="D170" t="s">
        <v>126</v>
      </c>
      <c r="E170" t="s">
        <v>127</v>
      </c>
      <c r="F170">
        <v>2</v>
      </c>
      <c r="G170">
        <v>236</v>
      </c>
    </row>
    <row r="171" spans="2:7" x14ac:dyDescent="0.35">
      <c r="B171">
        <v>169</v>
      </c>
      <c r="C171" s="141">
        <v>43886</v>
      </c>
      <c r="D171" t="s">
        <v>124</v>
      </c>
      <c r="E171" t="s">
        <v>129</v>
      </c>
      <c r="F171">
        <v>1</v>
      </c>
      <c r="G171">
        <v>37</v>
      </c>
    </row>
    <row r="172" spans="2:7" x14ac:dyDescent="0.35">
      <c r="B172">
        <v>170</v>
      </c>
      <c r="C172" s="141">
        <v>43886</v>
      </c>
      <c r="D172" t="s">
        <v>126</v>
      </c>
      <c r="E172" t="s">
        <v>130</v>
      </c>
      <c r="F172">
        <v>2</v>
      </c>
      <c r="G172">
        <v>336</v>
      </c>
    </row>
    <row r="173" spans="2:7" x14ac:dyDescent="0.35">
      <c r="B173">
        <v>171</v>
      </c>
      <c r="C173" s="141">
        <v>43887</v>
      </c>
      <c r="D173" t="s">
        <v>124</v>
      </c>
      <c r="E173" t="s">
        <v>127</v>
      </c>
      <c r="F173">
        <v>1</v>
      </c>
      <c r="G173">
        <v>49</v>
      </c>
    </row>
    <row r="174" spans="2:7" x14ac:dyDescent="0.35">
      <c r="B174">
        <v>172</v>
      </c>
      <c r="C174" s="141">
        <v>43887</v>
      </c>
      <c r="D174" t="s">
        <v>126</v>
      </c>
      <c r="E174" t="s">
        <v>128</v>
      </c>
      <c r="F174">
        <v>1</v>
      </c>
      <c r="G174">
        <v>80</v>
      </c>
    </row>
    <row r="175" spans="2:7" x14ac:dyDescent="0.35">
      <c r="B175">
        <v>173</v>
      </c>
      <c r="C175" s="141">
        <v>43887</v>
      </c>
      <c r="D175" t="s">
        <v>124</v>
      </c>
      <c r="E175" t="s">
        <v>129</v>
      </c>
      <c r="F175">
        <v>1</v>
      </c>
      <c r="G175">
        <v>49</v>
      </c>
    </row>
    <row r="176" spans="2:7" x14ac:dyDescent="0.35">
      <c r="B176">
        <v>174</v>
      </c>
      <c r="C176" s="141">
        <v>43888</v>
      </c>
      <c r="D176" t="s">
        <v>126</v>
      </c>
      <c r="E176" t="s">
        <v>130</v>
      </c>
      <c r="F176">
        <v>1</v>
      </c>
      <c r="G176">
        <v>199</v>
      </c>
    </row>
    <row r="177" spans="2:7" x14ac:dyDescent="0.35">
      <c r="B177">
        <v>175</v>
      </c>
      <c r="C177" s="141">
        <v>43888</v>
      </c>
      <c r="D177" t="s">
        <v>124</v>
      </c>
      <c r="E177" t="s">
        <v>128</v>
      </c>
      <c r="F177">
        <v>1</v>
      </c>
      <c r="G177">
        <v>30</v>
      </c>
    </row>
    <row r="178" spans="2:7" x14ac:dyDescent="0.35">
      <c r="B178">
        <v>176</v>
      </c>
      <c r="C178" s="141">
        <v>43888</v>
      </c>
      <c r="D178" t="s">
        <v>126</v>
      </c>
      <c r="E178" t="s">
        <v>130</v>
      </c>
      <c r="F178">
        <v>1</v>
      </c>
      <c r="G178">
        <v>159</v>
      </c>
    </row>
    <row r="179" spans="2:7" x14ac:dyDescent="0.35">
      <c r="B179">
        <v>177</v>
      </c>
      <c r="C179" s="141">
        <v>43889</v>
      </c>
      <c r="D179" t="s">
        <v>123</v>
      </c>
      <c r="E179" t="s">
        <v>129</v>
      </c>
      <c r="F179">
        <v>1</v>
      </c>
      <c r="G179">
        <v>68</v>
      </c>
    </row>
    <row r="180" spans="2:7" x14ac:dyDescent="0.35">
      <c r="B180">
        <v>178</v>
      </c>
      <c r="C180" s="141">
        <v>43889</v>
      </c>
      <c r="D180" t="s">
        <v>125</v>
      </c>
      <c r="E180" t="s">
        <v>130</v>
      </c>
      <c r="F180">
        <v>1</v>
      </c>
      <c r="G180">
        <v>607</v>
      </c>
    </row>
    <row r="181" spans="2:7" x14ac:dyDescent="0.35">
      <c r="B181">
        <v>179</v>
      </c>
      <c r="C181" s="141">
        <v>43889</v>
      </c>
      <c r="D181" t="s">
        <v>123</v>
      </c>
      <c r="E181" t="s">
        <v>127</v>
      </c>
      <c r="F181">
        <v>5</v>
      </c>
      <c r="G181">
        <v>1000</v>
      </c>
    </row>
    <row r="182" spans="2:7" x14ac:dyDescent="0.35">
      <c r="B182">
        <v>180</v>
      </c>
      <c r="C182" s="141">
        <v>43890</v>
      </c>
      <c r="D182" t="s">
        <v>125</v>
      </c>
      <c r="E182" t="s">
        <v>128</v>
      </c>
      <c r="F182">
        <v>1</v>
      </c>
      <c r="G182">
        <v>1059</v>
      </c>
    </row>
    <row r="183" spans="2:7" x14ac:dyDescent="0.35">
      <c r="B183">
        <v>181</v>
      </c>
      <c r="C183" s="141">
        <v>43890</v>
      </c>
      <c r="D183" t="s">
        <v>123</v>
      </c>
      <c r="E183" t="s">
        <v>129</v>
      </c>
      <c r="F183">
        <v>5</v>
      </c>
      <c r="G183">
        <v>545</v>
      </c>
    </row>
    <row r="184" spans="2:7" x14ac:dyDescent="0.35">
      <c r="B184">
        <v>182</v>
      </c>
      <c r="C184" s="141">
        <v>43890</v>
      </c>
      <c r="D184" t="s">
        <v>125</v>
      </c>
      <c r="E184" t="s">
        <v>130</v>
      </c>
      <c r="F184">
        <v>1</v>
      </c>
      <c r="G184">
        <v>572</v>
      </c>
    </row>
    <row r="185" spans="2:7" x14ac:dyDescent="0.35">
      <c r="B185">
        <v>183</v>
      </c>
      <c r="C185" s="141">
        <v>43891</v>
      </c>
      <c r="D185" t="s">
        <v>123</v>
      </c>
      <c r="E185" t="s">
        <v>128</v>
      </c>
      <c r="F185">
        <v>1</v>
      </c>
      <c r="G185">
        <v>124</v>
      </c>
    </row>
    <row r="186" spans="2:7" x14ac:dyDescent="0.35">
      <c r="B186">
        <v>184</v>
      </c>
      <c r="C186" s="141">
        <v>43891</v>
      </c>
      <c r="D186" t="s">
        <v>125</v>
      </c>
      <c r="E186" t="s">
        <v>130</v>
      </c>
      <c r="F186">
        <v>3</v>
      </c>
      <c r="G186">
        <v>2673</v>
      </c>
    </row>
    <row r="187" spans="2:7" x14ac:dyDescent="0.35">
      <c r="B187">
        <v>185</v>
      </c>
      <c r="C187" s="141">
        <v>43891</v>
      </c>
      <c r="D187" t="s">
        <v>123</v>
      </c>
      <c r="E187" t="s">
        <v>127</v>
      </c>
      <c r="F187">
        <v>1</v>
      </c>
      <c r="G187">
        <v>102</v>
      </c>
    </row>
    <row r="188" spans="2:7" x14ac:dyDescent="0.35">
      <c r="B188">
        <v>186</v>
      </c>
      <c r="C188" s="141">
        <v>43892</v>
      </c>
      <c r="D188" t="s">
        <v>124</v>
      </c>
      <c r="E188" t="s">
        <v>130</v>
      </c>
      <c r="F188">
        <v>3</v>
      </c>
      <c r="G188">
        <v>138</v>
      </c>
    </row>
    <row r="189" spans="2:7" x14ac:dyDescent="0.35">
      <c r="B189">
        <v>187</v>
      </c>
      <c r="C189" s="141">
        <v>43892</v>
      </c>
      <c r="D189" t="s">
        <v>126</v>
      </c>
      <c r="E189" t="s">
        <v>127</v>
      </c>
      <c r="F189">
        <v>1</v>
      </c>
      <c r="G189">
        <v>187</v>
      </c>
    </row>
    <row r="190" spans="2:7" x14ac:dyDescent="0.35">
      <c r="B190">
        <v>188</v>
      </c>
      <c r="C190" s="141">
        <v>43892</v>
      </c>
      <c r="D190" t="s">
        <v>124</v>
      </c>
      <c r="E190" t="s">
        <v>128</v>
      </c>
      <c r="F190">
        <v>4</v>
      </c>
      <c r="G190">
        <v>256</v>
      </c>
    </row>
    <row r="191" spans="2:7" x14ac:dyDescent="0.35">
      <c r="B191">
        <v>189</v>
      </c>
      <c r="C191" s="141">
        <v>43893</v>
      </c>
      <c r="D191" t="s">
        <v>126</v>
      </c>
      <c r="E191" t="s">
        <v>129</v>
      </c>
      <c r="F191">
        <v>1</v>
      </c>
      <c r="G191">
        <v>65</v>
      </c>
    </row>
    <row r="192" spans="2:7" x14ac:dyDescent="0.35">
      <c r="B192">
        <v>190</v>
      </c>
      <c r="C192" s="141">
        <v>43893</v>
      </c>
      <c r="D192" t="s">
        <v>124</v>
      </c>
      <c r="E192" t="s">
        <v>130</v>
      </c>
      <c r="F192">
        <v>5</v>
      </c>
      <c r="G192">
        <v>180</v>
      </c>
    </row>
    <row r="193" spans="2:7" x14ac:dyDescent="0.35">
      <c r="B193">
        <v>191</v>
      </c>
      <c r="C193" s="141">
        <v>43893</v>
      </c>
      <c r="D193" t="s">
        <v>126</v>
      </c>
      <c r="E193" t="s">
        <v>128</v>
      </c>
      <c r="F193">
        <v>1</v>
      </c>
      <c r="G193">
        <v>180</v>
      </c>
    </row>
    <row r="194" spans="2:7" x14ac:dyDescent="0.35">
      <c r="B194">
        <v>192</v>
      </c>
      <c r="C194" s="141">
        <v>43894</v>
      </c>
      <c r="D194" t="s">
        <v>124</v>
      </c>
      <c r="E194" t="s">
        <v>130</v>
      </c>
      <c r="F194">
        <v>1</v>
      </c>
      <c r="G194">
        <v>60</v>
      </c>
    </row>
    <row r="195" spans="2:7" x14ac:dyDescent="0.35">
      <c r="B195">
        <v>193</v>
      </c>
      <c r="C195" s="141">
        <v>43894</v>
      </c>
      <c r="D195" t="s">
        <v>126</v>
      </c>
      <c r="E195" t="s">
        <v>127</v>
      </c>
      <c r="F195">
        <v>1</v>
      </c>
      <c r="G195">
        <v>42</v>
      </c>
    </row>
    <row r="196" spans="2:7" x14ac:dyDescent="0.35">
      <c r="B196">
        <v>194</v>
      </c>
      <c r="C196" s="141">
        <v>43894</v>
      </c>
      <c r="D196" t="s">
        <v>124</v>
      </c>
      <c r="E196" t="s">
        <v>128</v>
      </c>
      <c r="F196">
        <v>1</v>
      </c>
      <c r="G196">
        <v>61</v>
      </c>
    </row>
    <row r="197" spans="2:7" x14ac:dyDescent="0.35">
      <c r="B197">
        <v>195</v>
      </c>
      <c r="C197" s="141">
        <v>43895</v>
      </c>
      <c r="D197" t="s">
        <v>125</v>
      </c>
      <c r="E197" t="s">
        <v>127</v>
      </c>
      <c r="F197">
        <v>1</v>
      </c>
      <c r="G197">
        <v>1231</v>
      </c>
    </row>
    <row r="198" spans="2:7" x14ac:dyDescent="0.35">
      <c r="B198">
        <v>196</v>
      </c>
      <c r="C198" s="141">
        <v>43895</v>
      </c>
      <c r="D198" t="s">
        <v>123</v>
      </c>
      <c r="E198" t="s">
        <v>128</v>
      </c>
      <c r="F198">
        <v>1</v>
      </c>
      <c r="G198">
        <v>244</v>
      </c>
    </row>
    <row r="199" spans="2:7" x14ac:dyDescent="0.35">
      <c r="B199">
        <v>197</v>
      </c>
      <c r="C199" s="141">
        <v>43895</v>
      </c>
      <c r="D199" t="s">
        <v>125</v>
      </c>
      <c r="E199" t="s">
        <v>129</v>
      </c>
      <c r="F199">
        <v>2</v>
      </c>
      <c r="G199">
        <v>2396</v>
      </c>
    </row>
    <row r="200" spans="2:7" x14ac:dyDescent="0.35">
      <c r="B200">
        <v>198</v>
      </c>
      <c r="C200" s="141">
        <v>43896</v>
      </c>
      <c r="D200" t="s">
        <v>123</v>
      </c>
      <c r="E200" t="s">
        <v>130</v>
      </c>
      <c r="F200">
        <v>5</v>
      </c>
      <c r="G200">
        <v>1365</v>
      </c>
    </row>
    <row r="201" spans="2:7" x14ac:dyDescent="0.35">
      <c r="B201">
        <v>199</v>
      </c>
      <c r="C201" s="141">
        <v>43896</v>
      </c>
      <c r="D201" t="s">
        <v>125</v>
      </c>
      <c r="E201" t="s">
        <v>128</v>
      </c>
      <c r="F201">
        <v>1</v>
      </c>
      <c r="G201">
        <v>573</v>
      </c>
    </row>
    <row r="202" spans="2:7" x14ac:dyDescent="0.35">
      <c r="B202">
        <v>200</v>
      </c>
      <c r="C202" s="141">
        <v>43896</v>
      </c>
      <c r="D202" t="s">
        <v>123</v>
      </c>
      <c r="E202" t="s">
        <v>130</v>
      </c>
      <c r="F202">
        <v>1</v>
      </c>
      <c r="G202">
        <v>342</v>
      </c>
    </row>
    <row r="203" spans="2:7" x14ac:dyDescent="0.35">
      <c r="B203">
        <v>201</v>
      </c>
      <c r="C203" s="141">
        <v>43897</v>
      </c>
      <c r="D203" t="s">
        <v>125</v>
      </c>
      <c r="E203" t="s">
        <v>127</v>
      </c>
      <c r="F203">
        <v>1</v>
      </c>
      <c r="G203">
        <v>531</v>
      </c>
    </row>
    <row r="204" spans="2:7" x14ac:dyDescent="0.35">
      <c r="B204">
        <v>202</v>
      </c>
      <c r="C204" s="141">
        <v>43897</v>
      </c>
      <c r="D204" t="s">
        <v>123</v>
      </c>
      <c r="E204" t="s">
        <v>128</v>
      </c>
      <c r="F204">
        <v>1</v>
      </c>
      <c r="G204">
        <v>184</v>
      </c>
    </row>
    <row r="205" spans="2:7" x14ac:dyDescent="0.35">
      <c r="B205">
        <v>203</v>
      </c>
      <c r="C205" s="141">
        <v>43897</v>
      </c>
      <c r="D205" t="s">
        <v>125</v>
      </c>
      <c r="E205" t="s">
        <v>127</v>
      </c>
      <c r="F205">
        <v>1</v>
      </c>
      <c r="G205">
        <v>1107</v>
      </c>
    </row>
    <row r="206" spans="2:7" x14ac:dyDescent="0.35">
      <c r="B206">
        <v>204</v>
      </c>
      <c r="C206" s="141">
        <v>43898</v>
      </c>
      <c r="D206" t="s">
        <v>126</v>
      </c>
      <c r="E206" t="s">
        <v>128</v>
      </c>
      <c r="F206">
        <v>1</v>
      </c>
      <c r="G206">
        <v>153</v>
      </c>
    </row>
    <row r="207" spans="2:7" x14ac:dyDescent="0.35">
      <c r="B207">
        <v>205</v>
      </c>
      <c r="C207" s="141">
        <v>43898</v>
      </c>
      <c r="D207" t="s">
        <v>124</v>
      </c>
      <c r="E207" t="s">
        <v>129</v>
      </c>
      <c r="F207">
        <v>5</v>
      </c>
      <c r="G207">
        <v>190</v>
      </c>
    </row>
    <row r="208" spans="2:7" x14ac:dyDescent="0.35">
      <c r="B208">
        <v>206</v>
      </c>
      <c r="C208" s="141">
        <v>43898</v>
      </c>
      <c r="D208" t="s">
        <v>126</v>
      </c>
      <c r="E208" t="s">
        <v>130</v>
      </c>
      <c r="F208">
        <v>2</v>
      </c>
      <c r="G208">
        <v>258</v>
      </c>
    </row>
    <row r="209" spans="2:7" x14ac:dyDescent="0.35">
      <c r="B209">
        <v>207</v>
      </c>
      <c r="C209" s="141">
        <v>43899</v>
      </c>
      <c r="D209" t="s">
        <v>124</v>
      </c>
      <c r="E209" t="s">
        <v>128</v>
      </c>
      <c r="F209">
        <v>1</v>
      </c>
      <c r="G209">
        <v>58</v>
      </c>
    </row>
    <row r="210" spans="2:7" x14ac:dyDescent="0.35">
      <c r="B210">
        <v>208</v>
      </c>
      <c r="C210" s="141">
        <v>43899</v>
      </c>
      <c r="D210" t="s">
        <v>126</v>
      </c>
      <c r="E210" t="s">
        <v>130</v>
      </c>
      <c r="F210">
        <v>2</v>
      </c>
      <c r="G210">
        <v>362</v>
      </c>
    </row>
    <row r="211" spans="2:7" x14ac:dyDescent="0.35">
      <c r="B211">
        <v>209</v>
      </c>
      <c r="C211" s="141">
        <v>43899</v>
      </c>
      <c r="D211" t="s">
        <v>124</v>
      </c>
      <c r="E211" t="s">
        <v>127</v>
      </c>
      <c r="F211">
        <v>7</v>
      </c>
      <c r="G211">
        <v>441</v>
      </c>
    </row>
    <row r="212" spans="2:7" x14ac:dyDescent="0.35">
      <c r="B212">
        <v>210</v>
      </c>
      <c r="C212" s="141">
        <v>43900</v>
      </c>
      <c r="D212" t="s">
        <v>126</v>
      </c>
      <c r="E212" t="s">
        <v>128</v>
      </c>
      <c r="F212">
        <v>1</v>
      </c>
      <c r="G212">
        <v>111</v>
      </c>
    </row>
    <row r="213" spans="2:7" x14ac:dyDescent="0.35">
      <c r="B213">
        <v>211</v>
      </c>
      <c r="C213" s="141">
        <v>43900</v>
      </c>
      <c r="D213" t="s">
        <v>124</v>
      </c>
      <c r="E213" t="s">
        <v>127</v>
      </c>
      <c r="F213">
        <v>1</v>
      </c>
      <c r="G213">
        <v>56</v>
      </c>
    </row>
    <row r="214" spans="2:7" x14ac:dyDescent="0.35">
      <c r="B214">
        <v>212</v>
      </c>
      <c r="C214" s="141">
        <v>43900</v>
      </c>
      <c r="D214" t="s">
        <v>126</v>
      </c>
      <c r="E214" t="s">
        <v>129</v>
      </c>
      <c r="F214">
        <v>1</v>
      </c>
      <c r="G214">
        <v>115</v>
      </c>
    </row>
    <row r="215" spans="2:7" x14ac:dyDescent="0.35">
      <c r="B215">
        <v>213</v>
      </c>
      <c r="C215" s="141">
        <v>43901</v>
      </c>
      <c r="D215" t="s">
        <v>123</v>
      </c>
      <c r="E215" t="s">
        <v>129</v>
      </c>
      <c r="F215">
        <v>6</v>
      </c>
      <c r="G215">
        <v>792</v>
      </c>
    </row>
    <row r="216" spans="2:7" x14ac:dyDescent="0.35">
      <c r="B216">
        <v>214</v>
      </c>
      <c r="C216" s="141">
        <v>43901</v>
      </c>
      <c r="D216" t="s">
        <v>125</v>
      </c>
      <c r="E216" t="s">
        <v>130</v>
      </c>
      <c r="F216">
        <v>1</v>
      </c>
      <c r="G216">
        <v>723</v>
      </c>
    </row>
    <row r="217" spans="2:7" x14ac:dyDescent="0.35">
      <c r="B217">
        <v>215</v>
      </c>
      <c r="C217" s="141">
        <v>43901</v>
      </c>
      <c r="D217" t="s">
        <v>123</v>
      </c>
      <c r="E217" t="s">
        <v>128</v>
      </c>
      <c r="F217">
        <v>1</v>
      </c>
      <c r="G217">
        <v>219</v>
      </c>
    </row>
    <row r="218" spans="2:7" x14ac:dyDescent="0.35">
      <c r="B218">
        <v>216</v>
      </c>
      <c r="C218" s="141">
        <v>43902</v>
      </c>
      <c r="D218" t="s">
        <v>125</v>
      </c>
      <c r="E218" t="s">
        <v>130</v>
      </c>
      <c r="F218">
        <v>1</v>
      </c>
      <c r="G218">
        <v>1163</v>
      </c>
    </row>
    <row r="219" spans="2:7" x14ac:dyDescent="0.35">
      <c r="B219">
        <v>217</v>
      </c>
      <c r="C219" s="141">
        <v>43902</v>
      </c>
      <c r="D219" t="s">
        <v>123</v>
      </c>
      <c r="E219" t="s">
        <v>127</v>
      </c>
      <c r="F219">
        <v>2</v>
      </c>
      <c r="G219">
        <v>584</v>
      </c>
    </row>
    <row r="220" spans="2:7" x14ac:dyDescent="0.35">
      <c r="B220">
        <v>218</v>
      </c>
      <c r="C220" s="141">
        <v>43902</v>
      </c>
      <c r="D220" t="s">
        <v>125</v>
      </c>
      <c r="E220" t="s">
        <v>128</v>
      </c>
      <c r="F220">
        <v>2</v>
      </c>
      <c r="G220">
        <v>2040</v>
      </c>
    </row>
    <row r="221" spans="2:7" x14ac:dyDescent="0.35">
      <c r="B221">
        <v>219</v>
      </c>
      <c r="C221" s="141">
        <v>43903</v>
      </c>
      <c r="D221" t="s">
        <v>123</v>
      </c>
      <c r="E221" t="s">
        <v>127</v>
      </c>
      <c r="F221">
        <v>4</v>
      </c>
      <c r="G221">
        <v>1064</v>
      </c>
    </row>
    <row r="222" spans="2:7" x14ac:dyDescent="0.35">
      <c r="B222">
        <v>220</v>
      </c>
      <c r="C222" s="141">
        <v>43903</v>
      </c>
      <c r="D222" t="s">
        <v>125</v>
      </c>
      <c r="E222" t="s">
        <v>129</v>
      </c>
      <c r="F222">
        <v>1</v>
      </c>
      <c r="G222">
        <v>1211</v>
      </c>
    </row>
    <row r="223" spans="2:7" x14ac:dyDescent="0.35">
      <c r="B223">
        <v>221</v>
      </c>
      <c r="C223" s="141">
        <v>43903</v>
      </c>
      <c r="D223" t="s">
        <v>123</v>
      </c>
      <c r="E223" t="s">
        <v>130</v>
      </c>
      <c r="F223">
        <v>4</v>
      </c>
      <c r="G223">
        <v>1364</v>
      </c>
    </row>
    <row r="224" spans="2:7" x14ac:dyDescent="0.35">
      <c r="B224">
        <v>222</v>
      </c>
      <c r="C224" s="141">
        <v>43904</v>
      </c>
      <c r="D224" t="s">
        <v>124</v>
      </c>
      <c r="E224" t="s">
        <v>130</v>
      </c>
      <c r="F224">
        <v>1</v>
      </c>
      <c r="G224">
        <v>44</v>
      </c>
    </row>
    <row r="225" spans="2:7" x14ac:dyDescent="0.35">
      <c r="B225">
        <v>223</v>
      </c>
      <c r="C225" s="141">
        <v>43904</v>
      </c>
      <c r="D225" t="s">
        <v>126</v>
      </c>
      <c r="E225" t="s">
        <v>128</v>
      </c>
      <c r="F225">
        <v>2</v>
      </c>
      <c r="G225">
        <v>270</v>
      </c>
    </row>
    <row r="226" spans="2:7" x14ac:dyDescent="0.35">
      <c r="B226">
        <v>224</v>
      </c>
      <c r="C226" s="141">
        <v>43904</v>
      </c>
      <c r="D226" t="s">
        <v>124</v>
      </c>
      <c r="E226" t="s">
        <v>130</v>
      </c>
      <c r="F226">
        <v>4</v>
      </c>
      <c r="G226">
        <v>196</v>
      </c>
    </row>
    <row r="227" spans="2:7" x14ac:dyDescent="0.35">
      <c r="B227">
        <v>225</v>
      </c>
      <c r="C227" s="141">
        <v>43905</v>
      </c>
      <c r="D227" t="s">
        <v>126</v>
      </c>
      <c r="E227" t="s">
        <v>127</v>
      </c>
      <c r="F227">
        <v>1</v>
      </c>
      <c r="G227">
        <v>103</v>
      </c>
    </row>
    <row r="228" spans="2:7" x14ac:dyDescent="0.35">
      <c r="B228">
        <v>226</v>
      </c>
      <c r="C228" s="141">
        <v>43905</v>
      </c>
      <c r="D228" t="s">
        <v>124</v>
      </c>
      <c r="E228" t="s">
        <v>128</v>
      </c>
      <c r="F228">
        <v>3</v>
      </c>
      <c r="G228">
        <v>123</v>
      </c>
    </row>
    <row r="229" spans="2:7" x14ac:dyDescent="0.35">
      <c r="B229">
        <v>227</v>
      </c>
      <c r="C229" s="141">
        <v>43905</v>
      </c>
      <c r="D229" t="s">
        <v>126</v>
      </c>
      <c r="E229" t="s">
        <v>127</v>
      </c>
      <c r="F229">
        <v>1</v>
      </c>
      <c r="G229">
        <v>182</v>
      </c>
    </row>
    <row r="230" spans="2:7" x14ac:dyDescent="0.35">
      <c r="B230">
        <v>228</v>
      </c>
      <c r="C230" s="141">
        <v>43906</v>
      </c>
      <c r="D230" t="s">
        <v>124</v>
      </c>
      <c r="E230" t="s">
        <v>129</v>
      </c>
      <c r="F230">
        <v>2</v>
      </c>
      <c r="G230">
        <v>72</v>
      </c>
    </row>
    <row r="231" spans="2:7" x14ac:dyDescent="0.35">
      <c r="B231">
        <v>229</v>
      </c>
      <c r="C231" s="141">
        <v>43906</v>
      </c>
      <c r="D231" t="s">
        <v>126</v>
      </c>
      <c r="E231" t="s">
        <v>130</v>
      </c>
      <c r="F231">
        <v>1</v>
      </c>
      <c r="G231">
        <v>32</v>
      </c>
    </row>
    <row r="232" spans="2:7" x14ac:dyDescent="0.35">
      <c r="B232">
        <v>230</v>
      </c>
      <c r="C232" s="141">
        <v>43906</v>
      </c>
      <c r="D232" t="s">
        <v>124</v>
      </c>
      <c r="E232" t="s">
        <v>127</v>
      </c>
      <c r="F232">
        <v>1</v>
      </c>
      <c r="G232">
        <v>42</v>
      </c>
    </row>
    <row r="233" spans="2:7" x14ac:dyDescent="0.35">
      <c r="B233">
        <v>231</v>
      </c>
      <c r="C233" s="141">
        <v>43907</v>
      </c>
      <c r="D233" t="s">
        <v>125</v>
      </c>
      <c r="E233" t="s">
        <v>128</v>
      </c>
      <c r="F233">
        <v>1</v>
      </c>
      <c r="G233">
        <v>202</v>
      </c>
    </row>
    <row r="234" spans="2:7" x14ac:dyDescent="0.35">
      <c r="B234">
        <v>232</v>
      </c>
      <c r="C234" s="141">
        <v>43907</v>
      </c>
      <c r="D234" t="s">
        <v>123</v>
      </c>
      <c r="E234" t="s">
        <v>130</v>
      </c>
      <c r="F234">
        <v>7</v>
      </c>
      <c r="G234">
        <v>2107</v>
      </c>
    </row>
    <row r="235" spans="2:7" x14ac:dyDescent="0.35">
      <c r="B235">
        <v>233</v>
      </c>
      <c r="C235" s="141">
        <v>43907</v>
      </c>
      <c r="D235" t="s">
        <v>125</v>
      </c>
      <c r="E235" t="s">
        <v>127</v>
      </c>
      <c r="F235">
        <v>2</v>
      </c>
      <c r="G235">
        <v>2170</v>
      </c>
    </row>
    <row r="236" spans="2:7" x14ac:dyDescent="0.35">
      <c r="B236">
        <v>234</v>
      </c>
      <c r="C236" s="141">
        <v>43908</v>
      </c>
      <c r="D236" t="s">
        <v>123</v>
      </c>
      <c r="E236" t="s">
        <v>128</v>
      </c>
      <c r="F236">
        <v>3</v>
      </c>
      <c r="G236">
        <v>972</v>
      </c>
    </row>
    <row r="237" spans="2:7" x14ac:dyDescent="0.35">
      <c r="B237">
        <v>235</v>
      </c>
      <c r="C237" s="141">
        <v>43908</v>
      </c>
      <c r="D237" t="s">
        <v>125</v>
      </c>
      <c r="E237" t="s">
        <v>127</v>
      </c>
      <c r="F237">
        <v>1</v>
      </c>
      <c r="G237">
        <v>1014</v>
      </c>
    </row>
    <row r="238" spans="2:7" x14ac:dyDescent="0.35">
      <c r="B238">
        <v>236</v>
      </c>
      <c r="C238" s="141">
        <v>43908</v>
      </c>
      <c r="D238" t="s">
        <v>123</v>
      </c>
      <c r="E238" t="s">
        <v>129</v>
      </c>
      <c r="F238">
        <v>3</v>
      </c>
      <c r="G238">
        <v>366</v>
      </c>
    </row>
    <row r="239" spans="2:7" x14ac:dyDescent="0.35">
      <c r="B239">
        <v>237</v>
      </c>
      <c r="C239" s="141">
        <v>43909</v>
      </c>
      <c r="D239" t="s">
        <v>125</v>
      </c>
      <c r="E239" t="s">
        <v>130</v>
      </c>
      <c r="F239">
        <v>2</v>
      </c>
      <c r="G239">
        <v>2256</v>
      </c>
    </row>
    <row r="240" spans="2:7" x14ac:dyDescent="0.35">
      <c r="B240">
        <v>238</v>
      </c>
      <c r="C240" s="141">
        <v>43909</v>
      </c>
      <c r="D240" t="s">
        <v>123</v>
      </c>
      <c r="E240" t="s">
        <v>127</v>
      </c>
      <c r="F240">
        <v>4</v>
      </c>
      <c r="G240">
        <v>228</v>
      </c>
    </row>
    <row r="241" spans="2:7" x14ac:dyDescent="0.35">
      <c r="B241">
        <v>239</v>
      </c>
      <c r="C241" s="141">
        <v>43909</v>
      </c>
      <c r="D241" t="s">
        <v>125</v>
      </c>
      <c r="E241" t="s">
        <v>128</v>
      </c>
      <c r="F241">
        <v>2</v>
      </c>
      <c r="G241">
        <v>618</v>
      </c>
    </row>
    <row r="242" spans="2:7" x14ac:dyDescent="0.35">
      <c r="B242">
        <v>240</v>
      </c>
      <c r="C242" s="141">
        <v>43910</v>
      </c>
      <c r="D242" t="s">
        <v>126</v>
      </c>
      <c r="E242" t="s">
        <v>130</v>
      </c>
      <c r="F242">
        <v>1</v>
      </c>
      <c r="G242">
        <v>187</v>
      </c>
    </row>
    <row r="243" spans="2:7" x14ac:dyDescent="0.35">
      <c r="B243">
        <v>241</v>
      </c>
      <c r="C243" s="141">
        <v>43910</v>
      </c>
      <c r="D243" t="s">
        <v>124</v>
      </c>
      <c r="E243" t="s">
        <v>127</v>
      </c>
      <c r="F243">
        <v>1</v>
      </c>
      <c r="G243">
        <v>47</v>
      </c>
    </row>
    <row r="244" spans="2:7" x14ac:dyDescent="0.35">
      <c r="B244">
        <v>242</v>
      </c>
      <c r="C244" s="141">
        <v>43910</v>
      </c>
      <c r="D244" t="s">
        <v>126</v>
      </c>
      <c r="E244" t="s">
        <v>128</v>
      </c>
      <c r="F244">
        <v>2</v>
      </c>
      <c r="G244">
        <v>70</v>
      </c>
    </row>
    <row r="245" spans="2:7" x14ac:dyDescent="0.35">
      <c r="B245">
        <v>243</v>
      </c>
      <c r="C245" s="141">
        <v>43911</v>
      </c>
      <c r="D245" t="s">
        <v>124</v>
      </c>
      <c r="E245" t="s">
        <v>127</v>
      </c>
      <c r="F245">
        <v>6</v>
      </c>
      <c r="G245">
        <v>216</v>
      </c>
    </row>
    <row r="246" spans="2:7" x14ac:dyDescent="0.35">
      <c r="B246">
        <v>244</v>
      </c>
      <c r="C246" s="141">
        <v>43911</v>
      </c>
      <c r="D246" t="s">
        <v>126</v>
      </c>
      <c r="E246" t="s">
        <v>129</v>
      </c>
      <c r="F246">
        <v>2</v>
      </c>
      <c r="G246">
        <v>332</v>
      </c>
    </row>
    <row r="247" spans="2:7" x14ac:dyDescent="0.35">
      <c r="B247">
        <v>245</v>
      </c>
      <c r="C247" s="141">
        <v>43911</v>
      </c>
      <c r="D247" t="s">
        <v>124</v>
      </c>
      <c r="E247" t="s">
        <v>130</v>
      </c>
      <c r="F247">
        <v>9</v>
      </c>
      <c r="G247">
        <v>477</v>
      </c>
    </row>
    <row r="248" spans="2:7" x14ac:dyDescent="0.35">
      <c r="B248">
        <v>246</v>
      </c>
      <c r="C248" s="141">
        <v>43912</v>
      </c>
      <c r="D248" t="s">
        <v>126</v>
      </c>
      <c r="E248" t="s">
        <v>127</v>
      </c>
      <c r="F248">
        <v>2</v>
      </c>
      <c r="G248">
        <v>86</v>
      </c>
    </row>
    <row r="249" spans="2:7" x14ac:dyDescent="0.35">
      <c r="B249">
        <v>247</v>
      </c>
      <c r="C249" s="141">
        <v>43912</v>
      </c>
      <c r="D249" t="s">
        <v>124</v>
      </c>
      <c r="E249" t="s">
        <v>128</v>
      </c>
      <c r="F249">
        <v>1</v>
      </c>
      <c r="G249">
        <v>63</v>
      </c>
    </row>
    <row r="250" spans="2:7" x14ac:dyDescent="0.35">
      <c r="B250">
        <v>248</v>
      </c>
      <c r="C250" s="141">
        <v>43912</v>
      </c>
      <c r="D250" t="s">
        <v>126</v>
      </c>
      <c r="E250" t="s">
        <v>129</v>
      </c>
      <c r="F250">
        <v>1</v>
      </c>
      <c r="G250">
        <v>105</v>
      </c>
    </row>
    <row r="251" spans="2:7" x14ac:dyDescent="0.35">
      <c r="B251">
        <v>249</v>
      </c>
      <c r="C251" s="141">
        <v>43913</v>
      </c>
      <c r="D251" t="s">
        <v>123</v>
      </c>
      <c r="E251" t="s">
        <v>127</v>
      </c>
      <c r="F251">
        <v>4</v>
      </c>
      <c r="G251">
        <v>984</v>
      </c>
    </row>
    <row r="252" spans="2:7" x14ac:dyDescent="0.35">
      <c r="B252">
        <v>250</v>
      </c>
      <c r="C252" s="141">
        <v>43913</v>
      </c>
      <c r="D252" t="s">
        <v>125</v>
      </c>
      <c r="E252" t="s">
        <v>128</v>
      </c>
      <c r="F252">
        <v>2</v>
      </c>
      <c r="G252">
        <v>494</v>
      </c>
    </row>
    <row r="253" spans="2:7" x14ac:dyDescent="0.35">
      <c r="B253">
        <v>251</v>
      </c>
      <c r="C253" s="141">
        <v>43913</v>
      </c>
      <c r="D253" t="s">
        <v>123</v>
      </c>
      <c r="E253" t="s">
        <v>127</v>
      </c>
      <c r="F253">
        <v>6</v>
      </c>
      <c r="G253">
        <v>1482</v>
      </c>
    </row>
    <row r="254" spans="2:7" x14ac:dyDescent="0.35">
      <c r="B254">
        <v>252</v>
      </c>
      <c r="C254" s="141">
        <v>43914</v>
      </c>
      <c r="D254" t="s">
        <v>125</v>
      </c>
      <c r="E254" t="s">
        <v>129</v>
      </c>
      <c r="F254">
        <v>1</v>
      </c>
      <c r="G254">
        <v>553</v>
      </c>
    </row>
    <row r="255" spans="2:7" x14ac:dyDescent="0.35">
      <c r="B255">
        <v>253</v>
      </c>
      <c r="C255" s="141">
        <v>43914</v>
      </c>
      <c r="D255" t="s">
        <v>123</v>
      </c>
      <c r="E255" t="s">
        <v>130</v>
      </c>
      <c r="F255">
        <v>3</v>
      </c>
      <c r="G255">
        <v>549</v>
      </c>
    </row>
    <row r="256" spans="2:7" x14ac:dyDescent="0.35">
      <c r="B256">
        <v>254</v>
      </c>
      <c r="C256" s="141">
        <v>43914</v>
      </c>
      <c r="D256" t="s">
        <v>125</v>
      </c>
      <c r="E256" t="s">
        <v>127</v>
      </c>
      <c r="F256">
        <v>1</v>
      </c>
      <c r="G256">
        <v>1105</v>
      </c>
    </row>
    <row r="257" spans="2:7" x14ac:dyDescent="0.35">
      <c r="B257">
        <v>255</v>
      </c>
      <c r="C257" s="141">
        <v>43915</v>
      </c>
      <c r="D257" t="s">
        <v>123</v>
      </c>
      <c r="E257" t="s">
        <v>128</v>
      </c>
      <c r="F257">
        <v>1</v>
      </c>
      <c r="G257">
        <v>214</v>
      </c>
    </row>
    <row r="258" spans="2:7" x14ac:dyDescent="0.35">
      <c r="B258">
        <v>256</v>
      </c>
      <c r="C258" s="141">
        <v>43915</v>
      </c>
      <c r="D258" t="s">
        <v>125</v>
      </c>
      <c r="E258" t="s">
        <v>129</v>
      </c>
      <c r="F258">
        <v>3</v>
      </c>
      <c r="G258">
        <v>2901</v>
      </c>
    </row>
    <row r="259" spans="2:7" x14ac:dyDescent="0.35">
      <c r="B259">
        <v>257</v>
      </c>
      <c r="C259" s="141">
        <v>43915</v>
      </c>
      <c r="D259" t="s">
        <v>123</v>
      </c>
      <c r="E259" t="s">
        <v>130</v>
      </c>
      <c r="F259">
        <v>1</v>
      </c>
      <c r="G259">
        <v>263</v>
      </c>
    </row>
    <row r="260" spans="2:7" x14ac:dyDescent="0.35">
      <c r="B260">
        <v>258</v>
      </c>
      <c r="C260" s="141">
        <v>43916</v>
      </c>
      <c r="D260" t="s">
        <v>124</v>
      </c>
      <c r="E260" t="s">
        <v>128</v>
      </c>
      <c r="F260">
        <v>4</v>
      </c>
      <c r="G260">
        <v>204</v>
      </c>
    </row>
    <row r="261" spans="2:7" x14ac:dyDescent="0.35">
      <c r="B261">
        <v>259</v>
      </c>
      <c r="C261" s="141">
        <v>43916</v>
      </c>
      <c r="D261" t="s">
        <v>126</v>
      </c>
      <c r="E261" t="s">
        <v>127</v>
      </c>
      <c r="F261">
        <v>1</v>
      </c>
      <c r="G261">
        <v>92</v>
      </c>
    </row>
    <row r="262" spans="2:7" x14ac:dyDescent="0.35">
      <c r="B262">
        <v>260</v>
      </c>
      <c r="C262" s="141">
        <v>43916</v>
      </c>
      <c r="D262" t="s">
        <v>124</v>
      </c>
      <c r="E262" t="s">
        <v>129</v>
      </c>
      <c r="F262">
        <v>1</v>
      </c>
      <c r="G262">
        <v>35</v>
      </c>
    </row>
    <row r="263" spans="2:7" x14ac:dyDescent="0.35">
      <c r="B263">
        <v>261</v>
      </c>
      <c r="C263" s="141">
        <v>43917</v>
      </c>
      <c r="D263" t="s">
        <v>126</v>
      </c>
      <c r="E263" t="s">
        <v>130</v>
      </c>
      <c r="F263">
        <v>1</v>
      </c>
      <c r="G263">
        <v>102</v>
      </c>
    </row>
    <row r="264" spans="2:7" x14ac:dyDescent="0.35">
      <c r="B264">
        <v>262</v>
      </c>
      <c r="C264" s="141">
        <v>43917</v>
      </c>
      <c r="D264" t="s">
        <v>124</v>
      </c>
      <c r="E264" t="s">
        <v>127</v>
      </c>
      <c r="F264">
        <v>2</v>
      </c>
      <c r="G264">
        <v>90</v>
      </c>
    </row>
    <row r="265" spans="2:7" x14ac:dyDescent="0.35">
      <c r="B265">
        <v>263</v>
      </c>
      <c r="C265" s="141">
        <v>43917</v>
      </c>
      <c r="D265" t="s">
        <v>126</v>
      </c>
      <c r="E265" t="s">
        <v>128</v>
      </c>
      <c r="F265">
        <v>1</v>
      </c>
      <c r="G265">
        <v>148</v>
      </c>
    </row>
    <row r="266" spans="2:7" x14ac:dyDescent="0.35">
      <c r="B266">
        <v>264</v>
      </c>
      <c r="C266" s="141">
        <v>43918</v>
      </c>
      <c r="D266" t="s">
        <v>124</v>
      </c>
      <c r="E266" t="s">
        <v>129</v>
      </c>
      <c r="F266">
        <v>1</v>
      </c>
      <c r="G266">
        <v>65</v>
      </c>
    </row>
    <row r="267" spans="2:7" x14ac:dyDescent="0.35">
      <c r="B267">
        <v>265</v>
      </c>
      <c r="C267" s="141">
        <v>43918</v>
      </c>
      <c r="D267" t="s">
        <v>126</v>
      </c>
      <c r="E267" t="s">
        <v>130</v>
      </c>
      <c r="F267">
        <v>1</v>
      </c>
      <c r="G267">
        <v>142</v>
      </c>
    </row>
    <row r="268" spans="2:7" x14ac:dyDescent="0.35">
      <c r="B268">
        <v>266</v>
      </c>
      <c r="C268" s="141">
        <v>43918</v>
      </c>
      <c r="D268" t="s">
        <v>124</v>
      </c>
      <c r="E268" t="s">
        <v>128</v>
      </c>
      <c r="F268">
        <v>4</v>
      </c>
      <c r="G268">
        <v>164</v>
      </c>
    </row>
    <row r="269" spans="2:7" x14ac:dyDescent="0.35">
      <c r="B269">
        <v>267</v>
      </c>
      <c r="C269" s="141">
        <v>43919</v>
      </c>
      <c r="D269" t="s">
        <v>125</v>
      </c>
      <c r="E269" t="s">
        <v>127</v>
      </c>
      <c r="F269">
        <v>1</v>
      </c>
      <c r="G269">
        <v>845</v>
      </c>
    </row>
    <row r="270" spans="2:7" x14ac:dyDescent="0.35">
      <c r="B270">
        <v>268</v>
      </c>
      <c r="C270" s="141">
        <v>43919</v>
      </c>
      <c r="D270" t="s">
        <v>123</v>
      </c>
      <c r="E270" t="s">
        <v>129</v>
      </c>
      <c r="F270">
        <v>2</v>
      </c>
      <c r="G270">
        <v>622</v>
      </c>
    </row>
    <row r="271" spans="2:7" x14ac:dyDescent="0.35">
      <c r="B271">
        <v>269</v>
      </c>
      <c r="C271" s="141">
        <v>43919</v>
      </c>
      <c r="D271" t="s">
        <v>125</v>
      </c>
      <c r="E271" t="s">
        <v>130</v>
      </c>
      <c r="F271">
        <v>1</v>
      </c>
      <c r="G271">
        <v>792</v>
      </c>
    </row>
    <row r="272" spans="2:7" x14ac:dyDescent="0.35">
      <c r="B272">
        <v>270</v>
      </c>
      <c r="C272" s="141">
        <v>43920</v>
      </c>
      <c r="D272" t="s">
        <v>123</v>
      </c>
      <c r="E272" t="s">
        <v>127</v>
      </c>
      <c r="F272">
        <v>1</v>
      </c>
      <c r="G272">
        <v>74</v>
      </c>
    </row>
    <row r="273" spans="2:7" x14ac:dyDescent="0.35">
      <c r="B273">
        <v>271</v>
      </c>
      <c r="C273" s="141">
        <v>43920</v>
      </c>
      <c r="D273" t="s">
        <v>125</v>
      </c>
      <c r="E273" t="s">
        <v>128</v>
      </c>
      <c r="F273">
        <v>2</v>
      </c>
      <c r="G273">
        <v>1760</v>
      </c>
    </row>
    <row r="274" spans="2:7" x14ac:dyDescent="0.35">
      <c r="B274">
        <v>272</v>
      </c>
      <c r="C274" s="141">
        <v>43920</v>
      </c>
      <c r="D274" t="s">
        <v>123</v>
      </c>
      <c r="E274" t="s">
        <v>129</v>
      </c>
      <c r="F274">
        <v>3</v>
      </c>
      <c r="G274">
        <v>489</v>
      </c>
    </row>
    <row r="275" spans="2:7" x14ac:dyDescent="0.35">
      <c r="B275">
        <v>273</v>
      </c>
      <c r="C275" s="141">
        <v>43921</v>
      </c>
      <c r="D275" t="s">
        <v>125</v>
      </c>
      <c r="E275" t="s">
        <v>130</v>
      </c>
      <c r="F275">
        <v>1</v>
      </c>
      <c r="G275">
        <v>493</v>
      </c>
    </row>
    <row r="276" spans="2:7" x14ac:dyDescent="0.35">
      <c r="B276">
        <v>274</v>
      </c>
      <c r="C276" s="141">
        <v>43921</v>
      </c>
      <c r="D276" t="s">
        <v>123</v>
      </c>
      <c r="E276" t="s">
        <v>128</v>
      </c>
      <c r="F276">
        <v>1</v>
      </c>
      <c r="G276">
        <v>268</v>
      </c>
    </row>
    <row r="277" spans="2:7" x14ac:dyDescent="0.35">
      <c r="B277">
        <v>275</v>
      </c>
      <c r="C277" s="141">
        <v>43921</v>
      </c>
      <c r="D277" t="s">
        <v>125</v>
      </c>
      <c r="E277" t="s">
        <v>130</v>
      </c>
      <c r="F277">
        <v>2</v>
      </c>
      <c r="G277">
        <v>1680</v>
      </c>
    </row>
    <row r="278" spans="2:7" x14ac:dyDescent="0.35">
      <c r="B278">
        <v>276</v>
      </c>
      <c r="C278" s="141">
        <v>43922</v>
      </c>
      <c r="D278" t="s">
        <v>126</v>
      </c>
      <c r="E278" t="s">
        <v>129</v>
      </c>
      <c r="F278">
        <v>2</v>
      </c>
      <c r="G278">
        <v>204</v>
      </c>
    </row>
    <row r="279" spans="2:7" x14ac:dyDescent="0.35">
      <c r="B279">
        <v>277</v>
      </c>
      <c r="C279" s="141">
        <v>43922</v>
      </c>
      <c r="D279" t="s">
        <v>124</v>
      </c>
      <c r="E279" t="s">
        <v>130</v>
      </c>
      <c r="F279">
        <v>2</v>
      </c>
      <c r="G279">
        <v>92</v>
      </c>
    </row>
    <row r="280" spans="2:7" x14ac:dyDescent="0.35">
      <c r="B280">
        <v>278</v>
      </c>
      <c r="C280" s="141">
        <v>43922</v>
      </c>
      <c r="D280" t="s">
        <v>126</v>
      </c>
      <c r="E280" t="s">
        <v>127</v>
      </c>
      <c r="F280">
        <v>1</v>
      </c>
      <c r="G280">
        <v>104</v>
      </c>
    </row>
    <row r="281" spans="2:7" x14ac:dyDescent="0.35">
      <c r="B281">
        <v>279</v>
      </c>
      <c r="C281" s="141">
        <v>43923</v>
      </c>
      <c r="D281" t="s">
        <v>124</v>
      </c>
      <c r="E281" t="s">
        <v>128</v>
      </c>
      <c r="F281">
        <v>1</v>
      </c>
      <c r="G281">
        <v>59</v>
      </c>
    </row>
    <row r="282" spans="2:7" x14ac:dyDescent="0.35">
      <c r="B282">
        <v>280</v>
      </c>
      <c r="C282" s="141">
        <v>43923</v>
      </c>
      <c r="D282" t="s">
        <v>126</v>
      </c>
      <c r="E282" t="s">
        <v>129</v>
      </c>
      <c r="F282">
        <v>1</v>
      </c>
      <c r="G282">
        <v>31</v>
      </c>
    </row>
    <row r="283" spans="2:7" x14ac:dyDescent="0.35">
      <c r="B283">
        <v>281</v>
      </c>
      <c r="C283" s="141">
        <v>43923</v>
      </c>
      <c r="D283" t="s">
        <v>124</v>
      </c>
      <c r="E283" t="s">
        <v>130</v>
      </c>
      <c r="F283">
        <v>1</v>
      </c>
      <c r="G283">
        <v>60</v>
      </c>
    </row>
    <row r="284" spans="2:7" x14ac:dyDescent="0.35">
      <c r="B284">
        <v>282</v>
      </c>
      <c r="C284" s="141">
        <v>43924</v>
      </c>
      <c r="D284" t="s">
        <v>126</v>
      </c>
      <c r="E284" t="s">
        <v>128</v>
      </c>
      <c r="F284">
        <v>1</v>
      </c>
      <c r="G284">
        <v>158</v>
      </c>
    </row>
    <row r="285" spans="2:7" x14ac:dyDescent="0.35">
      <c r="B285">
        <v>283</v>
      </c>
      <c r="C285" s="141">
        <v>43924</v>
      </c>
      <c r="D285" t="s">
        <v>124</v>
      </c>
      <c r="E285" t="s">
        <v>130</v>
      </c>
      <c r="F285">
        <v>1</v>
      </c>
      <c r="G285">
        <v>54</v>
      </c>
    </row>
    <row r="286" spans="2:7" x14ac:dyDescent="0.35">
      <c r="B286">
        <v>284</v>
      </c>
      <c r="C286" s="141">
        <v>43924</v>
      </c>
      <c r="D286" t="s">
        <v>126</v>
      </c>
      <c r="E286" t="s">
        <v>127</v>
      </c>
      <c r="F286">
        <v>2</v>
      </c>
      <c r="G286">
        <v>64</v>
      </c>
    </row>
    <row r="287" spans="2:7" x14ac:dyDescent="0.35">
      <c r="B287">
        <v>285</v>
      </c>
      <c r="C287" s="141">
        <v>43925</v>
      </c>
      <c r="D287" t="s">
        <v>123</v>
      </c>
      <c r="E287" t="s">
        <v>130</v>
      </c>
      <c r="F287">
        <v>5</v>
      </c>
      <c r="G287">
        <v>1700</v>
      </c>
    </row>
    <row r="288" spans="2:7" x14ac:dyDescent="0.35">
      <c r="B288">
        <v>286</v>
      </c>
      <c r="C288" s="141">
        <v>43925</v>
      </c>
      <c r="D288" t="s">
        <v>125</v>
      </c>
      <c r="E288" t="s">
        <v>127</v>
      </c>
      <c r="F288">
        <v>2</v>
      </c>
      <c r="G288">
        <v>1008</v>
      </c>
    </row>
    <row r="289" spans="2:7" x14ac:dyDescent="0.35">
      <c r="B289">
        <v>287</v>
      </c>
      <c r="C289" s="141">
        <v>43925</v>
      </c>
      <c r="D289" t="s">
        <v>123</v>
      </c>
      <c r="E289" t="s">
        <v>128</v>
      </c>
      <c r="F289">
        <v>6</v>
      </c>
      <c r="G289">
        <v>2076</v>
      </c>
    </row>
    <row r="290" spans="2:7" x14ac:dyDescent="0.35">
      <c r="B290">
        <v>288</v>
      </c>
      <c r="C290" s="141">
        <v>43926</v>
      </c>
      <c r="D290" t="s">
        <v>125</v>
      </c>
      <c r="E290" t="s">
        <v>129</v>
      </c>
      <c r="F290">
        <v>1</v>
      </c>
      <c r="G290">
        <v>900</v>
      </c>
    </row>
    <row r="291" spans="2:7" x14ac:dyDescent="0.35">
      <c r="B291">
        <v>289</v>
      </c>
      <c r="C291" s="141">
        <v>43926</v>
      </c>
      <c r="D291" t="s">
        <v>123</v>
      </c>
      <c r="E291" t="s">
        <v>130</v>
      </c>
      <c r="F291">
        <v>1</v>
      </c>
      <c r="G291">
        <v>76</v>
      </c>
    </row>
    <row r="292" spans="2:7" x14ac:dyDescent="0.35">
      <c r="B292">
        <v>290</v>
      </c>
      <c r="C292" s="141">
        <v>43926</v>
      </c>
      <c r="D292" t="s">
        <v>125</v>
      </c>
      <c r="E292" t="s">
        <v>128</v>
      </c>
      <c r="F292">
        <v>1</v>
      </c>
      <c r="G292">
        <v>949</v>
      </c>
    </row>
    <row r="293" spans="2:7" x14ac:dyDescent="0.35">
      <c r="B293">
        <v>291</v>
      </c>
      <c r="C293" s="141">
        <v>43927</v>
      </c>
      <c r="D293" t="s">
        <v>123</v>
      </c>
      <c r="E293" t="s">
        <v>130</v>
      </c>
      <c r="F293">
        <v>4</v>
      </c>
      <c r="G293">
        <v>576</v>
      </c>
    </row>
    <row r="294" spans="2:7" x14ac:dyDescent="0.35">
      <c r="B294">
        <v>292</v>
      </c>
      <c r="C294" s="141">
        <v>43927</v>
      </c>
      <c r="D294" t="s">
        <v>125</v>
      </c>
      <c r="E294" t="s">
        <v>127</v>
      </c>
      <c r="F294">
        <v>1</v>
      </c>
      <c r="G294">
        <v>205</v>
      </c>
    </row>
    <row r="295" spans="2:7" x14ac:dyDescent="0.35">
      <c r="B295">
        <v>293</v>
      </c>
      <c r="C295" s="141">
        <v>43927</v>
      </c>
      <c r="D295" t="s">
        <v>123</v>
      </c>
      <c r="E295" t="s">
        <v>128</v>
      </c>
      <c r="F295">
        <v>1</v>
      </c>
      <c r="G295">
        <v>51</v>
      </c>
    </row>
    <row r="296" spans="2:7" x14ac:dyDescent="0.35">
      <c r="B296">
        <v>294</v>
      </c>
      <c r="C296" s="141">
        <v>43928</v>
      </c>
      <c r="D296" t="s">
        <v>124</v>
      </c>
      <c r="E296" t="s">
        <v>127</v>
      </c>
      <c r="F296">
        <v>1</v>
      </c>
      <c r="G296">
        <v>59</v>
      </c>
    </row>
    <row r="297" spans="2:7" x14ac:dyDescent="0.35">
      <c r="B297">
        <v>295</v>
      </c>
      <c r="C297" s="141">
        <v>43928</v>
      </c>
      <c r="D297" t="s">
        <v>126</v>
      </c>
      <c r="E297" t="s">
        <v>128</v>
      </c>
      <c r="F297">
        <v>1</v>
      </c>
      <c r="G297">
        <v>198</v>
      </c>
    </row>
    <row r="298" spans="2:7" x14ac:dyDescent="0.35">
      <c r="B298">
        <v>296</v>
      </c>
      <c r="C298" s="141">
        <v>43928</v>
      </c>
      <c r="D298" t="s">
        <v>124</v>
      </c>
      <c r="E298" t="s">
        <v>129</v>
      </c>
      <c r="F298">
        <v>3</v>
      </c>
      <c r="G298">
        <v>102</v>
      </c>
    </row>
    <row r="299" spans="2:7" x14ac:dyDescent="0.35">
      <c r="B299">
        <v>297</v>
      </c>
      <c r="C299" s="141">
        <v>43929</v>
      </c>
      <c r="D299" t="s">
        <v>126</v>
      </c>
      <c r="E299" t="s">
        <v>130</v>
      </c>
      <c r="F299">
        <v>1</v>
      </c>
      <c r="G299">
        <v>72</v>
      </c>
    </row>
    <row r="300" spans="2:7" x14ac:dyDescent="0.35">
      <c r="B300">
        <v>298</v>
      </c>
      <c r="C300" s="141">
        <v>43929</v>
      </c>
      <c r="D300" t="s">
        <v>124</v>
      </c>
      <c r="E300" t="s">
        <v>128</v>
      </c>
      <c r="F300">
        <v>1</v>
      </c>
      <c r="G300">
        <v>42</v>
      </c>
    </row>
    <row r="301" spans="2:7" x14ac:dyDescent="0.35">
      <c r="B301">
        <v>299</v>
      </c>
      <c r="C301" s="141">
        <v>43929</v>
      </c>
      <c r="D301" t="s">
        <v>126</v>
      </c>
      <c r="E301" t="s">
        <v>130</v>
      </c>
      <c r="F301">
        <v>1</v>
      </c>
      <c r="G301">
        <v>121</v>
      </c>
    </row>
    <row r="302" spans="2:7" x14ac:dyDescent="0.35">
      <c r="B302">
        <v>300</v>
      </c>
      <c r="C302" s="141">
        <v>43930</v>
      </c>
      <c r="D302" t="s">
        <v>124</v>
      </c>
      <c r="E302" t="s">
        <v>127</v>
      </c>
      <c r="F302">
        <v>1</v>
      </c>
      <c r="G302">
        <v>57</v>
      </c>
    </row>
    <row r="303" spans="2:7" x14ac:dyDescent="0.35">
      <c r="B303">
        <v>301</v>
      </c>
      <c r="C303" s="141">
        <v>43930</v>
      </c>
      <c r="D303" t="s">
        <v>126</v>
      </c>
      <c r="E303" t="s">
        <v>128</v>
      </c>
      <c r="F303">
        <v>1</v>
      </c>
      <c r="G303">
        <v>70</v>
      </c>
    </row>
    <row r="304" spans="2:7" x14ac:dyDescent="0.35">
      <c r="B304">
        <v>302</v>
      </c>
      <c r="C304" s="141">
        <v>43930</v>
      </c>
      <c r="D304" t="s">
        <v>124</v>
      </c>
      <c r="E304" t="s">
        <v>127</v>
      </c>
      <c r="F304">
        <v>1</v>
      </c>
      <c r="G304">
        <v>41</v>
      </c>
    </row>
    <row r="305" spans="2:7" x14ac:dyDescent="0.35">
      <c r="B305">
        <v>303</v>
      </c>
      <c r="C305" s="141">
        <v>43931</v>
      </c>
      <c r="D305" t="s">
        <v>125</v>
      </c>
      <c r="E305" t="s">
        <v>128</v>
      </c>
      <c r="F305">
        <v>2</v>
      </c>
      <c r="G305">
        <v>2422</v>
      </c>
    </row>
    <row r="306" spans="2:7" x14ac:dyDescent="0.35">
      <c r="B306">
        <v>304</v>
      </c>
      <c r="C306" s="141">
        <v>43931</v>
      </c>
      <c r="D306" t="s">
        <v>123</v>
      </c>
      <c r="E306" t="s">
        <v>129</v>
      </c>
      <c r="F306">
        <v>1</v>
      </c>
      <c r="G306">
        <v>127</v>
      </c>
    </row>
    <row r="307" spans="2:7" x14ac:dyDescent="0.35">
      <c r="B307">
        <v>305</v>
      </c>
      <c r="C307" s="141">
        <v>43931</v>
      </c>
      <c r="D307" t="s">
        <v>125</v>
      </c>
      <c r="E307" t="s">
        <v>130</v>
      </c>
      <c r="F307">
        <v>1</v>
      </c>
      <c r="G307">
        <v>952</v>
      </c>
    </row>
    <row r="308" spans="2:7" x14ac:dyDescent="0.35">
      <c r="B308">
        <v>306</v>
      </c>
      <c r="C308" s="141">
        <v>43932</v>
      </c>
      <c r="D308" t="s">
        <v>123</v>
      </c>
      <c r="E308" t="s">
        <v>128</v>
      </c>
      <c r="F308">
        <v>6</v>
      </c>
      <c r="G308">
        <v>1062</v>
      </c>
    </row>
    <row r="309" spans="2:7" x14ac:dyDescent="0.35">
      <c r="B309">
        <v>307</v>
      </c>
      <c r="C309" s="141">
        <v>43932</v>
      </c>
      <c r="D309" t="s">
        <v>125</v>
      </c>
      <c r="E309" t="s">
        <v>130</v>
      </c>
      <c r="F309">
        <v>1</v>
      </c>
      <c r="G309">
        <v>604</v>
      </c>
    </row>
    <row r="310" spans="2:7" x14ac:dyDescent="0.35">
      <c r="B310">
        <v>308</v>
      </c>
      <c r="C310" s="141">
        <v>43932</v>
      </c>
      <c r="D310" t="s">
        <v>123</v>
      </c>
      <c r="E310" t="s">
        <v>127</v>
      </c>
      <c r="F310">
        <v>1</v>
      </c>
      <c r="G310">
        <v>220</v>
      </c>
    </row>
    <row r="311" spans="2:7" x14ac:dyDescent="0.35">
      <c r="B311">
        <v>309</v>
      </c>
      <c r="C311" s="141">
        <v>43933</v>
      </c>
      <c r="D311" t="s">
        <v>125</v>
      </c>
      <c r="E311" t="s">
        <v>128</v>
      </c>
      <c r="F311">
        <v>2</v>
      </c>
      <c r="G311">
        <v>2002</v>
      </c>
    </row>
    <row r="312" spans="2:7" x14ac:dyDescent="0.35">
      <c r="B312">
        <v>310</v>
      </c>
      <c r="C312" s="141">
        <v>43933</v>
      </c>
      <c r="D312" t="s">
        <v>123</v>
      </c>
      <c r="E312" t="s">
        <v>127</v>
      </c>
      <c r="F312">
        <v>3</v>
      </c>
      <c r="G312">
        <v>972</v>
      </c>
    </row>
    <row r="313" spans="2:7" x14ac:dyDescent="0.35">
      <c r="B313">
        <v>311</v>
      </c>
      <c r="C313" s="141">
        <v>43933</v>
      </c>
      <c r="D313" t="s">
        <v>125</v>
      </c>
      <c r="E313" t="s">
        <v>129</v>
      </c>
      <c r="F313">
        <v>1</v>
      </c>
      <c r="G313">
        <v>792</v>
      </c>
    </row>
    <row r="314" spans="2:7" x14ac:dyDescent="0.35">
      <c r="B314">
        <v>312</v>
      </c>
      <c r="C314" s="141">
        <v>43934</v>
      </c>
      <c r="D314" t="s">
        <v>126</v>
      </c>
      <c r="E314" t="s">
        <v>129</v>
      </c>
      <c r="F314">
        <v>2</v>
      </c>
      <c r="G314">
        <v>270</v>
      </c>
    </row>
    <row r="315" spans="2:7" x14ac:dyDescent="0.35">
      <c r="B315">
        <v>313</v>
      </c>
      <c r="C315" s="141">
        <v>43934</v>
      </c>
      <c r="D315" t="s">
        <v>124</v>
      </c>
      <c r="E315" t="s">
        <v>130</v>
      </c>
      <c r="F315">
        <v>2</v>
      </c>
      <c r="G315">
        <v>86</v>
      </c>
    </row>
    <row r="316" spans="2:7" x14ac:dyDescent="0.35">
      <c r="B316">
        <v>314</v>
      </c>
      <c r="C316" s="141">
        <v>43934</v>
      </c>
      <c r="D316" t="s">
        <v>126</v>
      </c>
      <c r="E316" t="s">
        <v>128</v>
      </c>
      <c r="F316">
        <v>1</v>
      </c>
      <c r="G316">
        <v>50</v>
      </c>
    </row>
    <row r="317" spans="2:7" x14ac:dyDescent="0.35">
      <c r="B317">
        <v>315</v>
      </c>
      <c r="C317" s="141">
        <v>43935</v>
      </c>
      <c r="D317" t="s">
        <v>124</v>
      </c>
      <c r="E317" t="s">
        <v>130</v>
      </c>
      <c r="F317">
        <v>1</v>
      </c>
      <c r="G317">
        <v>52</v>
      </c>
    </row>
    <row r="318" spans="2:7" x14ac:dyDescent="0.35">
      <c r="B318">
        <v>316</v>
      </c>
      <c r="C318" s="141">
        <v>43935</v>
      </c>
      <c r="D318" t="s">
        <v>126</v>
      </c>
      <c r="E318" t="s">
        <v>127</v>
      </c>
      <c r="F318">
        <v>1</v>
      </c>
      <c r="G318">
        <v>189</v>
      </c>
    </row>
    <row r="319" spans="2:7" x14ac:dyDescent="0.35">
      <c r="B319">
        <v>317</v>
      </c>
      <c r="C319" s="141">
        <v>43935</v>
      </c>
      <c r="D319" t="s">
        <v>124</v>
      </c>
      <c r="E319" t="s">
        <v>128</v>
      </c>
      <c r="F319">
        <v>4</v>
      </c>
      <c r="G319">
        <v>204</v>
      </c>
    </row>
    <row r="320" spans="2:7" x14ac:dyDescent="0.35">
      <c r="B320">
        <v>318</v>
      </c>
      <c r="C320" s="141">
        <v>43936</v>
      </c>
      <c r="D320" t="s">
        <v>126</v>
      </c>
      <c r="E320" t="s">
        <v>127</v>
      </c>
      <c r="F320">
        <v>2</v>
      </c>
      <c r="G320">
        <v>146</v>
      </c>
    </row>
    <row r="321" spans="2:7" x14ac:dyDescent="0.35">
      <c r="B321">
        <v>319</v>
      </c>
      <c r="C321" s="141">
        <v>43936</v>
      </c>
      <c r="D321" t="s">
        <v>124</v>
      </c>
      <c r="E321" t="s">
        <v>129</v>
      </c>
      <c r="F321">
        <v>4</v>
      </c>
      <c r="G321">
        <v>204</v>
      </c>
    </row>
    <row r="322" spans="2:7" x14ac:dyDescent="0.35">
      <c r="B322">
        <v>320</v>
      </c>
      <c r="C322" s="141">
        <v>43936</v>
      </c>
      <c r="D322" t="s">
        <v>126</v>
      </c>
      <c r="E322" t="s">
        <v>130</v>
      </c>
      <c r="F322">
        <v>1</v>
      </c>
      <c r="G322">
        <v>91</v>
      </c>
    </row>
    <row r="323" spans="2:7" x14ac:dyDescent="0.35">
      <c r="B323">
        <v>321</v>
      </c>
      <c r="C323" s="141">
        <v>43937</v>
      </c>
      <c r="D323" t="s">
        <v>123</v>
      </c>
      <c r="E323" t="s">
        <v>130</v>
      </c>
      <c r="F323">
        <v>1</v>
      </c>
      <c r="G323">
        <v>335</v>
      </c>
    </row>
    <row r="324" spans="2:7" x14ac:dyDescent="0.35">
      <c r="B324">
        <v>322</v>
      </c>
      <c r="C324" s="141">
        <v>43937</v>
      </c>
      <c r="D324" t="s">
        <v>125</v>
      </c>
      <c r="E324" t="s">
        <v>128</v>
      </c>
      <c r="F324">
        <v>1</v>
      </c>
      <c r="G324">
        <v>473</v>
      </c>
    </row>
    <row r="325" spans="2:7" x14ac:dyDescent="0.35">
      <c r="B325">
        <v>323</v>
      </c>
      <c r="C325" s="141">
        <v>43937</v>
      </c>
      <c r="D325" t="s">
        <v>123</v>
      </c>
      <c r="E325" t="s">
        <v>130</v>
      </c>
      <c r="F325">
        <v>6</v>
      </c>
      <c r="G325">
        <v>738</v>
      </c>
    </row>
    <row r="326" spans="2:7" x14ac:dyDescent="0.35">
      <c r="B326">
        <v>324</v>
      </c>
      <c r="C326" s="141">
        <v>43938</v>
      </c>
      <c r="D326" t="s">
        <v>125</v>
      </c>
      <c r="E326" t="s">
        <v>127</v>
      </c>
      <c r="F326">
        <v>1</v>
      </c>
      <c r="G326">
        <v>347</v>
      </c>
    </row>
    <row r="327" spans="2:7" x14ac:dyDescent="0.35">
      <c r="B327">
        <v>325</v>
      </c>
      <c r="C327" s="141">
        <v>43938</v>
      </c>
      <c r="D327" t="s">
        <v>123</v>
      </c>
      <c r="E327" t="s">
        <v>128</v>
      </c>
      <c r="F327">
        <v>5</v>
      </c>
      <c r="G327">
        <v>1340</v>
      </c>
    </row>
    <row r="328" spans="2:7" x14ac:dyDescent="0.35">
      <c r="B328">
        <v>326</v>
      </c>
      <c r="C328" s="141">
        <v>43938</v>
      </c>
      <c r="D328" t="s">
        <v>125</v>
      </c>
      <c r="E328" t="s">
        <v>127</v>
      </c>
      <c r="F328">
        <v>1</v>
      </c>
      <c r="G328">
        <v>1030</v>
      </c>
    </row>
    <row r="329" spans="2:7" x14ac:dyDescent="0.35">
      <c r="B329">
        <v>327</v>
      </c>
      <c r="C329" s="141">
        <v>43939</v>
      </c>
      <c r="D329" t="s">
        <v>123</v>
      </c>
      <c r="E329" t="s">
        <v>129</v>
      </c>
      <c r="F329">
        <v>5</v>
      </c>
      <c r="G329">
        <v>1305</v>
      </c>
    </row>
    <row r="330" spans="2:7" x14ac:dyDescent="0.35">
      <c r="B330">
        <v>328</v>
      </c>
      <c r="C330" s="141">
        <v>43939</v>
      </c>
      <c r="D330" t="s">
        <v>125</v>
      </c>
      <c r="E330" t="s">
        <v>130</v>
      </c>
      <c r="F330">
        <v>1</v>
      </c>
      <c r="G330">
        <v>192</v>
      </c>
    </row>
    <row r="331" spans="2:7" x14ac:dyDescent="0.35">
      <c r="B331">
        <v>329</v>
      </c>
      <c r="C331" s="141">
        <v>43939</v>
      </c>
      <c r="D331" t="s">
        <v>123</v>
      </c>
      <c r="E331" t="s">
        <v>127</v>
      </c>
      <c r="F331">
        <v>5</v>
      </c>
      <c r="G331">
        <v>875</v>
      </c>
    </row>
    <row r="332" spans="2:7" x14ac:dyDescent="0.35">
      <c r="B332">
        <v>330</v>
      </c>
      <c r="C332" s="141">
        <v>43940</v>
      </c>
      <c r="D332" t="s">
        <v>124</v>
      </c>
      <c r="E332" t="s">
        <v>128</v>
      </c>
      <c r="F332">
        <v>1</v>
      </c>
      <c r="G332">
        <v>65</v>
      </c>
    </row>
    <row r="333" spans="2:7" x14ac:dyDescent="0.35">
      <c r="B333">
        <v>331</v>
      </c>
      <c r="C333" s="141">
        <v>43940</v>
      </c>
      <c r="D333" t="s">
        <v>126</v>
      </c>
      <c r="E333" t="s">
        <v>130</v>
      </c>
      <c r="F333">
        <v>1</v>
      </c>
      <c r="G333">
        <v>145</v>
      </c>
    </row>
    <row r="334" spans="2:7" x14ac:dyDescent="0.35">
      <c r="B334">
        <v>332</v>
      </c>
      <c r="C334" s="141">
        <v>43940</v>
      </c>
      <c r="D334" t="s">
        <v>124</v>
      </c>
      <c r="E334" t="s">
        <v>127</v>
      </c>
      <c r="F334">
        <v>1</v>
      </c>
      <c r="G334">
        <v>39</v>
      </c>
    </row>
    <row r="335" spans="2:7" x14ac:dyDescent="0.35">
      <c r="B335">
        <v>333</v>
      </c>
      <c r="C335" s="141">
        <v>43941</v>
      </c>
      <c r="D335" t="s">
        <v>126</v>
      </c>
      <c r="E335" t="s">
        <v>128</v>
      </c>
      <c r="F335">
        <v>2</v>
      </c>
      <c r="G335">
        <v>246</v>
      </c>
    </row>
    <row r="336" spans="2:7" x14ac:dyDescent="0.35">
      <c r="B336">
        <v>334</v>
      </c>
      <c r="C336" s="141">
        <v>43941</v>
      </c>
      <c r="D336" t="s">
        <v>124</v>
      </c>
      <c r="E336" t="s">
        <v>127</v>
      </c>
      <c r="F336">
        <v>1</v>
      </c>
      <c r="G336">
        <v>62</v>
      </c>
    </row>
    <row r="337" spans="2:7" x14ac:dyDescent="0.35">
      <c r="B337">
        <v>335</v>
      </c>
      <c r="C337" s="141">
        <v>43941</v>
      </c>
      <c r="D337" t="s">
        <v>126</v>
      </c>
      <c r="E337" t="s">
        <v>129</v>
      </c>
      <c r="F337">
        <v>1</v>
      </c>
      <c r="G337">
        <v>84</v>
      </c>
    </row>
    <row r="338" spans="2:7" x14ac:dyDescent="0.35">
      <c r="B338">
        <v>336</v>
      </c>
      <c r="C338" s="141">
        <v>43942</v>
      </c>
      <c r="D338" t="s">
        <v>124</v>
      </c>
      <c r="E338" t="s">
        <v>130</v>
      </c>
      <c r="F338">
        <v>1</v>
      </c>
      <c r="G338">
        <v>32</v>
      </c>
    </row>
    <row r="339" spans="2:7" x14ac:dyDescent="0.35">
      <c r="B339">
        <v>337</v>
      </c>
      <c r="C339" s="141">
        <v>43942</v>
      </c>
      <c r="D339" t="s">
        <v>126</v>
      </c>
      <c r="E339" t="s">
        <v>127</v>
      </c>
      <c r="F339">
        <v>1</v>
      </c>
      <c r="G339">
        <v>131</v>
      </c>
    </row>
    <row r="340" spans="2:7" x14ac:dyDescent="0.35">
      <c r="B340">
        <v>338</v>
      </c>
      <c r="C340" s="141">
        <v>43942</v>
      </c>
      <c r="D340" t="s">
        <v>124</v>
      </c>
      <c r="E340" t="s">
        <v>128</v>
      </c>
      <c r="F340">
        <v>5</v>
      </c>
      <c r="G340">
        <v>170</v>
      </c>
    </row>
    <row r="341" spans="2:7" x14ac:dyDescent="0.35">
      <c r="B341">
        <v>339</v>
      </c>
      <c r="C341" s="141">
        <v>43943</v>
      </c>
      <c r="D341" t="s">
        <v>125</v>
      </c>
      <c r="E341" t="s">
        <v>130</v>
      </c>
      <c r="F341">
        <v>1</v>
      </c>
      <c r="G341">
        <v>202</v>
      </c>
    </row>
    <row r="342" spans="2:7" x14ac:dyDescent="0.35">
      <c r="B342">
        <v>340</v>
      </c>
      <c r="C342" s="141">
        <v>43943</v>
      </c>
      <c r="D342" t="s">
        <v>123</v>
      </c>
      <c r="E342" t="s">
        <v>127</v>
      </c>
      <c r="F342">
        <v>2</v>
      </c>
      <c r="G342">
        <v>132</v>
      </c>
    </row>
    <row r="343" spans="2:7" x14ac:dyDescent="0.35">
      <c r="B343">
        <v>341</v>
      </c>
      <c r="C343" s="141">
        <v>43943</v>
      </c>
      <c r="D343" t="s">
        <v>125</v>
      </c>
      <c r="E343" t="s">
        <v>128</v>
      </c>
      <c r="F343">
        <v>1</v>
      </c>
      <c r="G343">
        <v>912</v>
      </c>
    </row>
    <row r="344" spans="2:7" x14ac:dyDescent="0.35">
      <c r="B344">
        <v>342</v>
      </c>
      <c r="C344" s="141">
        <v>43944</v>
      </c>
      <c r="D344" t="s">
        <v>123</v>
      </c>
      <c r="E344" t="s">
        <v>127</v>
      </c>
      <c r="F344">
        <v>5</v>
      </c>
      <c r="G344">
        <v>1550</v>
      </c>
    </row>
    <row r="345" spans="2:7" x14ac:dyDescent="0.35">
      <c r="B345">
        <v>343</v>
      </c>
      <c r="C345" s="141">
        <v>43944</v>
      </c>
      <c r="D345" t="s">
        <v>125</v>
      </c>
      <c r="E345" t="s">
        <v>129</v>
      </c>
      <c r="F345">
        <v>1</v>
      </c>
      <c r="G345">
        <v>207</v>
      </c>
    </row>
    <row r="346" spans="2:7" x14ac:dyDescent="0.35">
      <c r="B346">
        <v>344</v>
      </c>
      <c r="C346" s="141">
        <v>43944</v>
      </c>
      <c r="D346" t="s">
        <v>123</v>
      </c>
      <c r="E346" t="s">
        <v>130</v>
      </c>
      <c r="F346">
        <v>2</v>
      </c>
      <c r="G346">
        <v>682</v>
      </c>
    </row>
    <row r="347" spans="2:7" x14ac:dyDescent="0.35">
      <c r="B347">
        <v>345</v>
      </c>
      <c r="C347" s="141">
        <v>43945</v>
      </c>
      <c r="D347" t="s">
        <v>125</v>
      </c>
      <c r="E347" t="s">
        <v>127</v>
      </c>
      <c r="F347">
        <v>4</v>
      </c>
      <c r="G347">
        <v>3576</v>
      </c>
    </row>
    <row r="348" spans="2:7" x14ac:dyDescent="0.35">
      <c r="B348">
        <v>346</v>
      </c>
      <c r="C348" s="141">
        <v>43945</v>
      </c>
      <c r="D348" t="s">
        <v>123</v>
      </c>
      <c r="E348" t="s">
        <v>128</v>
      </c>
      <c r="F348">
        <v>1</v>
      </c>
      <c r="G348">
        <v>129</v>
      </c>
    </row>
    <row r="349" spans="2:7" x14ac:dyDescent="0.35">
      <c r="B349">
        <v>347</v>
      </c>
      <c r="C349" s="141">
        <v>43945</v>
      </c>
      <c r="D349" t="s">
        <v>125</v>
      </c>
      <c r="E349" t="s">
        <v>129</v>
      </c>
      <c r="F349">
        <v>1</v>
      </c>
      <c r="G349">
        <v>1118</v>
      </c>
    </row>
    <row r="350" spans="2:7" x14ac:dyDescent="0.35">
      <c r="B350">
        <v>348</v>
      </c>
      <c r="C350" s="141">
        <v>43946</v>
      </c>
      <c r="D350" t="s">
        <v>126</v>
      </c>
      <c r="E350" t="s">
        <v>127</v>
      </c>
      <c r="F350">
        <v>2</v>
      </c>
      <c r="G350">
        <v>242</v>
      </c>
    </row>
    <row r="351" spans="2:7" x14ac:dyDescent="0.35">
      <c r="B351">
        <v>349</v>
      </c>
      <c r="C351" s="141">
        <v>43946</v>
      </c>
      <c r="D351" t="s">
        <v>124</v>
      </c>
      <c r="E351" t="s">
        <v>128</v>
      </c>
      <c r="F351">
        <v>4</v>
      </c>
      <c r="G351">
        <v>196</v>
      </c>
    </row>
    <row r="352" spans="2:7" x14ac:dyDescent="0.35">
      <c r="B352">
        <v>350</v>
      </c>
      <c r="C352" s="141">
        <v>43946</v>
      </c>
      <c r="D352" t="s">
        <v>126</v>
      </c>
      <c r="E352" t="s">
        <v>127</v>
      </c>
      <c r="F352">
        <v>1</v>
      </c>
      <c r="G352">
        <v>108</v>
      </c>
    </row>
    <row r="353" spans="2:7" x14ac:dyDescent="0.35">
      <c r="B353">
        <v>351</v>
      </c>
      <c r="C353" s="141">
        <v>43947</v>
      </c>
      <c r="D353" t="s">
        <v>124</v>
      </c>
      <c r="E353" t="s">
        <v>129</v>
      </c>
      <c r="F353">
        <v>1</v>
      </c>
      <c r="G353">
        <v>35</v>
      </c>
    </row>
    <row r="354" spans="2:7" x14ac:dyDescent="0.35">
      <c r="B354">
        <v>352</v>
      </c>
      <c r="C354" s="141">
        <v>43947</v>
      </c>
      <c r="D354" t="s">
        <v>126</v>
      </c>
      <c r="E354" t="s">
        <v>130</v>
      </c>
      <c r="F354">
        <v>1</v>
      </c>
      <c r="G354">
        <v>126</v>
      </c>
    </row>
    <row r="355" spans="2:7" x14ac:dyDescent="0.35">
      <c r="B355">
        <v>353</v>
      </c>
      <c r="C355" s="141">
        <v>43947</v>
      </c>
      <c r="D355" t="s">
        <v>124</v>
      </c>
      <c r="E355" t="s">
        <v>127</v>
      </c>
      <c r="F355">
        <v>1</v>
      </c>
      <c r="G355">
        <v>49</v>
      </c>
    </row>
    <row r="356" spans="2:7" x14ac:dyDescent="0.35">
      <c r="B356">
        <v>354</v>
      </c>
      <c r="C356" s="141">
        <v>43948</v>
      </c>
      <c r="D356" t="s">
        <v>126</v>
      </c>
      <c r="E356" t="s">
        <v>128</v>
      </c>
      <c r="F356">
        <v>1</v>
      </c>
      <c r="G356">
        <v>61</v>
      </c>
    </row>
    <row r="357" spans="2:7" x14ac:dyDescent="0.35">
      <c r="B357">
        <v>355</v>
      </c>
      <c r="C357" s="141">
        <v>43948</v>
      </c>
      <c r="D357" t="s">
        <v>124</v>
      </c>
      <c r="E357" t="s">
        <v>129</v>
      </c>
      <c r="F357">
        <v>3</v>
      </c>
      <c r="G357">
        <v>192</v>
      </c>
    </row>
    <row r="358" spans="2:7" x14ac:dyDescent="0.35">
      <c r="B358">
        <v>356</v>
      </c>
      <c r="C358" s="141">
        <v>43948</v>
      </c>
      <c r="D358" t="s">
        <v>126</v>
      </c>
      <c r="E358" t="s">
        <v>130</v>
      </c>
      <c r="F358">
        <v>3</v>
      </c>
      <c r="G358">
        <v>114</v>
      </c>
    </row>
    <row r="359" spans="2:7" x14ac:dyDescent="0.35">
      <c r="B359">
        <v>357</v>
      </c>
      <c r="C359" s="141">
        <v>43949</v>
      </c>
      <c r="D359" t="s">
        <v>123</v>
      </c>
      <c r="E359" t="s">
        <v>128</v>
      </c>
      <c r="F359">
        <v>4</v>
      </c>
      <c r="G359">
        <v>724</v>
      </c>
    </row>
    <row r="360" spans="2:7" x14ac:dyDescent="0.35">
      <c r="B360">
        <v>358</v>
      </c>
      <c r="C360" s="141">
        <v>43949</v>
      </c>
      <c r="D360" t="s">
        <v>125</v>
      </c>
      <c r="E360" t="s">
        <v>127</v>
      </c>
      <c r="F360">
        <v>1</v>
      </c>
      <c r="G360">
        <v>1135</v>
      </c>
    </row>
    <row r="361" spans="2:7" x14ac:dyDescent="0.35">
      <c r="B361">
        <v>359</v>
      </c>
      <c r="C361" s="141">
        <v>43949</v>
      </c>
      <c r="D361" t="s">
        <v>123</v>
      </c>
      <c r="E361" t="s">
        <v>129</v>
      </c>
      <c r="F361">
        <v>1</v>
      </c>
      <c r="G361">
        <v>194</v>
      </c>
    </row>
    <row r="362" spans="2:7" x14ac:dyDescent="0.35">
      <c r="B362">
        <v>360</v>
      </c>
      <c r="C362" s="141">
        <v>43950</v>
      </c>
      <c r="D362" t="s">
        <v>125</v>
      </c>
      <c r="E362" t="s">
        <v>130</v>
      </c>
      <c r="F362">
        <v>3</v>
      </c>
      <c r="G362">
        <v>2550</v>
      </c>
    </row>
    <row r="363" spans="2:7" x14ac:dyDescent="0.35">
      <c r="B363">
        <v>361</v>
      </c>
      <c r="C363" s="141">
        <v>43950</v>
      </c>
      <c r="D363" t="s">
        <v>123</v>
      </c>
      <c r="E363" t="s">
        <v>127</v>
      </c>
      <c r="F363">
        <v>1</v>
      </c>
      <c r="G363">
        <v>116</v>
      </c>
    </row>
    <row r="364" spans="2:7" x14ac:dyDescent="0.35">
      <c r="B364">
        <v>362</v>
      </c>
      <c r="C364" s="141">
        <v>43950</v>
      </c>
      <c r="D364" t="s">
        <v>125</v>
      </c>
      <c r="E364" t="s">
        <v>128</v>
      </c>
      <c r="F364">
        <v>1</v>
      </c>
      <c r="G364">
        <v>338</v>
      </c>
    </row>
    <row r="365" spans="2:7" x14ac:dyDescent="0.35">
      <c r="B365">
        <v>363</v>
      </c>
      <c r="C365" s="141">
        <v>43951</v>
      </c>
      <c r="D365" t="s">
        <v>123</v>
      </c>
      <c r="E365" t="s">
        <v>129</v>
      </c>
      <c r="F365">
        <v>2</v>
      </c>
      <c r="G365">
        <v>206</v>
      </c>
    </row>
    <row r="366" spans="2:7" x14ac:dyDescent="0.35">
      <c r="B366">
        <v>364</v>
      </c>
      <c r="C366" s="141">
        <v>43951</v>
      </c>
      <c r="D366" t="s">
        <v>125</v>
      </c>
      <c r="E366" t="s">
        <v>130</v>
      </c>
      <c r="F366">
        <v>2</v>
      </c>
      <c r="G366">
        <v>998</v>
      </c>
    </row>
    <row r="367" spans="2:7" x14ac:dyDescent="0.35">
      <c r="B367">
        <v>365</v>
      </c>
      <c r="C367" s="141">
        <v>43951</v>
      </c>
      <c r="D367" t="s">
        <v>123</v>
      </c>
      <c r="E367" t="s">
        <v>128</v>
      </c>
      <c r="F367">
        <v>4</v>
      </c>
      <c r="G367">
        <v>1384</v>
      </c>
    </row>
    <row r="368" spans="2:7" x14ac:dyDescent="0.35">
      <c r="B368">
        <v>366</v>
      </c>
      <c r="C368" s="141">
        <v>43952</v>
      </c>
      <c r="D368" t="s">
        <v>124</v>
      </c>
      <c r="E368" t="s">
        <v>127</v>
      </c>
      <c r="F368">
        <v>1</v>
      </c>
      <c r="G368">
        <v>40</v>
      </c>
    </row>
    <row r="369" spans="2:7" x14ac:dyDescent="0.35">
      <c r="B369">
        <v>367</v>
      </c>
      <c r="C369" s="141">
        <v>43952</v>
      </c>
      <c r="D369" t="s">
        <v>126</v>
      </c>
      <c r="E369" t="s">
        <v>129</v>
      </c>
      <c r="F369">
        <v>2</v>
      </c>
      <c r="G369">
        <v>184</v>
      </c>
    </row>
    <row r="370" spans="2:7" x14ac:dyDescent="0.35">
      <c r="B370">
        <v>368</v>
      </c>
      <c r="C370" s="141">
        <v>43952</v>
      </c>
      <c r="D370" t="s">
        <v>124</v>
      </c>
      <c r="E370" t="s">
        <v>130</v>
      </c>
      <c r="F370">
        <v>1</v>
      </c>
      <c r="G370">
        <v>45</v>
      </c>
    </row>
    <row r="371" spans="2:7" x14ac:dyDescent="0.35">
      <c r="B371">
        <v>369</v>
      </c>
      <c r="C371" s="141">
        <v>43953</v>
      </c>
      <c r="D371" t="s">
        <v>126</v>
      </c>
      <c r="E371" t="s">
        <v>127</v>
      </c>
      <c r="F371">
        <v>1</v>
      </c>
      <c r="G371">
        <v>62</v>
      </c>
    </row>
    <row r="372" spans="2:7" x14ac:dyDescent="0.35">
      <c r="B372">
        <v>370</v>
      </c>
      <c r="C372" s="141">
        <v>43953</v>
      </c>
      <c r="D372" t="s">
        <v>124</v>
      </c>
      <c r="E372" t="s">
        <v>128</v>
      </c>
      <c r="F372">
        <v>3</v>
      </c>
      <c r="G372">
        <v>117</v>
      </c>
    </row>
    <row r="373" spans="2:7" x14ac:dyDescent="0.35">
      <c r="B373">
        <v>371</v>
      </c>
      <c r="C373" s="141">
        <v>43953</v>
      </c>
      <c r="D373" t="s">
        <v>126</v>
      </c>
      <c r="E373" t="s">
        <v>129</v>
      </c>
      <c r="F373">
        <v>1</v>
      </c>
      <c r="G373">
        <v>192</v>
      </c>
    </row>
    <row r="374" spans="2:7" x14ac:dyDescent="0.35">
      <c r="B374">
        <v>372</v>
      </c>
      <c r="C374" s="141">
        <v>43954</v>
      </c>
      <c r="D374" t="s">
        <v>124</v>
      </c>
      <c r="E374" t="s">
        <v>130</v>
      </c>
      <c r="F374">
        <v>1</v>
      </c>
      <c r="G374">
        <v>58</v>
      </c>
    </row>
    <row r="375" spans="2:7" x14ac:dyDescent="0.35">
      <c r="B375">
        <v>373</v>
      </c>
      <c r="C375" s="141">
        <v>43954</v>
      </c>
      <c r="D375" t="s">
        <v>126</v>
      </c>
      <c r="E375" t="s">
        <v>128</v>
      </c>
      <c r="F375">
        <v>1</v>
      </c>
      <c r="G375">
        <v>192</v>
      </c>
    </row>
    <row r="376" spans="2:7" x14ac:dyDescent="0.35">
      <c r="B376">
        <v>374</v>
      </c>
      <c r="C376" s="141">
        <v>43954</v>
      </c>
      <c r="D376" t="s">
        <v>124</v>
      </c>
      <c r="E376" t="s">
        <v>130</v>
      </c>
      <c r="F376">
        <v>4</v>
      </c>
      <c r="G376">
        <v>156</v>
      </c>
    </row>
    <row r="377" spans="2:7" x14ac:dyDescent="0.35">
      <c r="B377">
        <v>375</v>
      </c>
      <c r="C377" s="141">
        <v>43955</v>
      </c>
      <c r="D377" t="s">
        <v>125</v>
      </c>
      <c r="E377" t="s">
        <v>129</v>
      </c>
      <c r="F377">
        <v>1</v>
      </c>
      <c r="G377">
        <v>914</v>
      </c>
    </row>
    <row r="378" spans="2:7" x14ac:dyDescent="0.35">
      <c r="B378">
        <v>376</v>
      </c>
      <c r="C378" s="141">
        <v>43955</v>
      </c>
      <c r="D378" t="s">
        <v>123</v>
      </c>
      <c r="E378" t="s">
        <v>130</v>
      </c>
      <c r="F378">
        <v>1</v>
      </c>
      <c r="G378">
        <v>135</v>
      </c>
    </row>
    <row r="379" spans="2:7" x14ac:dyDescent="0.35">
      <c r="B379">
        <v>377</v>
      </c>
      <c r="C379" s="141">
        <v>43955</v>
      </c>
      <c r="D379" t="s">
        <v>125</v>
      </c>
      <c r="E379" t="s">
        <v>127</v>
      </c>
      <c r="F379">
        <v>3</v>
      </c>
      <c r="G379">
        <v>1263</v>
      </c>
    </row>
    <row r="380" spans="2:7" x14ac:dyDescent="0.35">
      <c r="B380">
        <v>378</v>
      </c>
      <c r="C380" s="141">
        <v>43956</v>
      </c>
      <c r="D380" t="s">
        <v>123</v>
      </c>
      <c r="E380" t="s">
        <v>128</v>
      </c>
      <c r="F380">
        <v>5</v>
      </c>
      <c r="G380">
        <v>1520</v>
      </c>
    </row>
    <row r="381" spans="2:7" x14ac:dyDescent="0.35">
      <c r="B381">
        <v>379</v>
      </c>
      <c r="C381" s="141">
        <v>43956</v>
      </c>
      <c r="D381" t="s">
        <v>125</v>
      </c>
      <c r="E381" t="s">
        <v>129</v>
      </c>
      <c r="F381">
        <v>1</v>
      </c>
      <c r="G381">
        <v>1064</v>
      </c>
    </row>
    <row r="382" spans="2:7" x14ac:dyDescent="0.35">
      <c r="B382">
        <v>380</v>
      </c>
      <c r="C382" s="141">
        <v>43956</v>
      </c>
      <c r="D382" t="s">
        <v>123</v>
      </c>
      <c r="E382" t="s">
        <v>130</v>
      </c>
      <c r="F382">
        <v>1</v>
      </c>
      <c r="G382">
        <v>172</v>
      </c>
    </row>
    <row r="383" spans="2:7" x14ac:dyDescent="0.35">
      <c r="B383">
        <v>381</v>
      </c>
      <c r="C383" s="141">
        <v>43957</v>
      </c>
      <c r="D383" t="s">
        <v>125</v>
      </c>
      <c r="E383" t="s">
        <v>128</v>
      </c>
      <c r="F383">
        <v>2</v>
      </c>
      <c r="G383">
        <v>2082</v>
      </c>
    </row>
    <row r="384" spans="2:7" x14ac:dyDescent="0.35">
      <c r="B384">
        <v>382</v>
      </c>
      <c r="C384" s="141">
        <v>43957</v>
      </c>
      <c r="D384" t="s">
        <v>123</v>
      </c>
      <c r="E384" t="s">
        <v>130</v>
      </c>
      <c r="F384">
        <v>1</v>
      </c>
      <c r="G384">
        <v>276</v>
      </c>
    </row>
    <row r="385" spans="2:7" x14ac:dyDescent="0.35">
      <c r="B385">
        <v>383</v>
      </c>
      <c r="C385" s="141">
        <v>43957</v>
      </c>
      <c r="D385" t="s">
        <v>125</v>
      </c>
      <c r="E385" t="s">
        <v>127</v>
      </c>
      <c r="F385">
        <v>1</v>
      </c>
      <c r="G385">
        <v>769</v>
      </c>
    </row>
    <row r="386" spans="2:7" x14ac:dyDescent="0.35">
      <c r="B386">
        <v>384</v>
      </c>
      <c r="C386" s="141">
        <v>43958</v>
      </c>
      <c r="D386" t="s">
        <v>126</v>
      </c>
      <c r="E386" t="s">
        <v>130</v>
      </c>
      <c r="F386">
        <v>3</v>
      </c>
      <c r="G386">
        <v>306</v>
      </c>
    </row>
    <row r="387" spans="2:7" x14ac:dyDescent="0.35">
      <c r="B387">
        <v>385</v>
      </c>
      <c r="C387" s="141">
        <v>43958</v>
      </c>
      <c r="D387" t="s">
        <v>124</v>
      </c>
      <c r="E387" t="s">
        <v>127</v>
      </c>
      <c r="F387">
        <v>1</v>
      </c>
      <c r="G387">
        <v>35</v>
      </c>
    </row>
    <row r="388" spans="2:7" x14ac:dyDescent="0.35">
      <c r="B388">
        <v>386</v>
      </c>
      <c r="C388" s="141">
        <v>43958</v>
      </c>
      <c r="D388" t="s">
        <v>126</v>
      </c>
      <c r="E388" t="s">
        <v>128</v>
      </c>
      <c r="F388">
        <v>1</v>
      </c>
      <c r="G388">
        <v>46</v>
      </c>
    </row>
    <row r="389" spans="2:7" x14ac:dyDescent="0.35">
      <c r="B389">
        <v>387</v>
      </c>
      <c r="C389" s="141">
        <v>43959</v>
      </c>
      <c r="D389" t="s">
        <v>124</v>
      </c>
      <c r="E389" t="s">
        <v>129</v>
      </c>
      <c r="F389">
        <v>2</v>
      </c>
      <c r="G389">
        <v>108</v>
      </c>
    </row>
    <row r="390" spans="2:7" x14ac:dyDescent="0.35">
      <c r="B390">
        <v>388</v>
      </c>
      <c r="C390" s="141">
        <v>43959</v>
      </c>
      <c r="D390" t="s">
        <v>126</v>
      </c>
      <c r="E390" t="s">
        <v>130</v>
      </c>
      <c r="F390">
        <v>1</v>
      </c>
      <c r="G390">
        <v>110</v>
      </c>
    </row>
    <row r="391" spans="2:7" x14ac:dyDescent="0.35">
      <c r="B391">
        <v>389</v>
      </c>
      <c r="C391" s="141">
        <v>43959</v>
      </c>
      <c r="D391" t="s">
        <v>124</v>
      </c>
      <c r="E391" t="s">
        <v>128</v>
      </c>
      <c r="F391">
        <v>1</v>
      </c>
      <c r="G391">
        <v>34</v>
      </c>
    </row>
    <row r="392" spans="2:7" x14ac:dyDescent="0.35">
      <c r="B392">
        <v>390</v>
      </c>
      <c r="C392" s="141">
        <v>43960</v>
      </c>
      <c r="D392" t="s">
        <v>126</v>
      </c>
      <c r="E392" t="s">
        <v>130</v>
      </c>
      <c r="F392">
        <v>1</v>
      </c>
      <c r="G392">
        <v>65</v>
      </c>
    </row>
    <row r="393" spans="2:7" x14ac:dyDescent="0.35">
      <c r="B393">
        <v>391</v>
      </c>
      <c r="C393" s="141">
        <v>43960</v>
      </c>
      <c r="D393" t="s">
        <v>124</v>
      </c>
      <c r="E393" t="s">
        <v>127</v>
      </c>
      <c r="F393">
        <v>3</v>
      </c>
      <c r="G393">
        <v>99</v>
      </c>
    </row>
    <row r="394" spans="2:7" x14ac:dyDescent="0.35">
      <c r="B394">
        <v>392</v>
      </c>
      <c r="C394" s="141">
        <v>43960</v>
      </c>
      <c r="D394" t="s">
        <v>126</v>
      </c>
      <c r="E394" t="s">
        <v>128</v>
      </c>
      <c r="F394">
        <v>1</v>
      </c>
      <c r="G394">
        <v>159</v>
      </c>
    </row>
    <row r="395" spans="2:7" x14ac:dyDescent="0.35">
      <c r="B395">
        <v>393</v>
      </c>
      <c r="C395" s="141">
        <v>43961</v>
      </c>
      <c r="D395" t="s">
        <v>123</v>
      </c>
      <c r="E395" t="s">
        <v>127</v>
      </c>
      <c r="F395">
        <v>1</v>
      </c>
      <c r="G395">
        <v>153</v>
      </c>
    </row>
    <row r="396" spans="2:7" x14ac:dyDescent="0.35">
      <c r="B396">
        <v>394</v>
      </c>
      <c r="C396" s="141">
        <v>43961</v>
      </c>
      <c r="D396" t="s">
        <v>125</v>
      </c>
      <c r="E396" t="s">
        <v>128</v>
      </c>
      <c r="F396">
        <v>1</v>
      </c>
      <c r="G396">
        <v>771</v>
      </c>
    </row>
    <row r="397" spans="2:7" x14ac:dyDescent="0.35">
      <c r="B397">
        <v>395</v>
      </c>
      <c r="C397" s="141">
        <v>43961</v>
      </c>
      <c r="D397" t="s">
        <v>123</v>
      </c>
      <c r="E397" t="s">
        <v>129</v>
      </c>
      <c r="F397">
        <v>6</v>
      </c>
      <c r="G397">
        <v>1308</v>
      </c>
    </row>
    <row r="398" spans="2:7" x14ac:dyDescent="0.35">
      <c r="B398">
        <v>396</v>
      </c>
      <c r="C398" s="141">
        <v>43962</v>
      </c>
      <c r="D398" t="s">
        <v>125</v>
      </c>
      <c r="E398" t="s">
        <v>130</v>
      </c>
      <c r="F398">
        <v>1</v>
      </c>
      <c r="G398">
        <v>304</v>
      </c>
    </row>
    <row r="399" spans="2:7" x14ac:dyDescent="0.35">
      <c r="B399">
        <v>397</v>
      </c>
      <c r="C399" s="141">
        <v>43962</v>
      </c>
      <c r="D399" t="s">
        <v>123</v>
      </c>
      <c r="E399" t="s">
        <v>128</v>
      </c>
      <c r="F399">
        <v>1</v>
      </c>
      <c r="G399">
        <v>195</v>
      </c>
    </row>
    <row r="400" spans="2:7" x14ac:dyDescent="0.35">
      <c r="B400">
        <v>398</v>
      </c>
      <c r="C400" s="141">
        <v>43962</v>
      </c>
      <c r="D400" t="s">
        <v>125</v>
      </c>
      <c r="E400" t="s">
        <v>130</v>
      </c>
      <c r="F400">
        <v>1</v>
      </c>
      <c r="G400">
        <v>1008</v>
      </c>
    </row>
    <row r="401" spans="2:7" x14ac:dyDescent="0.35">
      <c r="B401">
        <v>399</v>
      </c>
      <c r="C401" s="141">
        <v>43963</v>
      </c>
      <c r="D401" t="s">
        <v>123</v>
      </c>
      <c r="E401" t="s">
        <v>127</v>
      </c>
      <c r="F401">
        <v>1</v>
      </c>
      <c r="G401">
        <v>97</v>
      </c>
    </row>
    <row r="402" spans="2:7" x14ac:dyDescent="0.35">
      <c r="B402">
        <v>400</v>
      </c>
      <c r="C402" s="141">
        <v>43963</v>
      </c>
      <c r="D402" t="s">
        <v>125</v>
      </c>
      <c r="E402" t="s">
        <v>128</v>
      </c>
      <c r="F402">
        <v>1</v>
      </c>
      <c r="G402">
        <v>569</v>
      </c>
    </row>
    <row r="403" spans="2:7" x14ac:dyDescent="0.35">
      <c r="B403">
        <v>401</v>
      </c>
      <c r="C403" s="141">
        <v>43963</v>
      </c>
      <c r="D403" t="s">
        <v>123</v>
      </c>
      <c r="E403" t="s">
        <v>127</v>
      </c>
      <c r="F403">
        <v>4</v>
      </c>
      <c r="G403">
        <v>1260</v>
      </c>
    </row>
    <row r="404" spans="2:7" x14ac:dyDescent="0.35">
      <c r="B404">
        <v>402</v>
      </c>
      <c r="C404" s="141">
        <v>43964</v>
      </c>
      <c r="D404" t="s">
        <v>124</v>
      </c>
      <c r="E404" t="s">
        <v>128</v>
      </c>
      <c r="F404">
        <v>7</v>
      </c>
      <c r="G404">
        <v>371</v>
      </c>
    </row>
    <row r="405" spans="2:7" x14ac:dyDescent="0.35">
      <c r="B405">
        <v>403</v>
      </c>
      <c r="C405" s="141">
        <v>43964</v>
      </c>
      <c r="D405" t="s">
        <v>126</v>
      </c>
      <c r="E405" t="s">
        <v>129</v>
      </c>
      <c r="F405">
        <v>3</v>
      </c>
      <c r="G405">
        <v>387</v>
      </c>
    </row>
    <row r="406" spans="2:7" x14ac:dyDescent="0.35">
      <c r="B406">
        <v>404</v>
      </c>
      <c r="C406" s="141">
        <v>43964</v>
      </c>
      <c r="D406" t="s">
        <v>124</v>
      </c>
      <c r="E406" t="s">
        <v>130</v>
      </c>
      <c r="F406">
        <v>9</v>
      </c>
      <c r="G406">
        <v>495</v>
      </c>
    </row>
    <row r="407" spans="2:7" x14ac:dyDescent="0.35">
      <c r="B407">
        <v>405</v>
      </c>
      <c r="C407" s="141">
        <v>43965</v>
      </c>
      <c r="D407" t="s">
        <v>126</v>
      </c>
      <c r="E407" t="s">
        <v>128</v>
      </c>
      <c r="F407">
        <v>3</v>
      </c>
      <c r="G407">
        <v>165</v>
      </c>
    </row>
    <row r="408" spans="2:7" x14ac:dyDescent="0.35">
      <c r="B408">
        <v>406</v>
      </c>
      <c r="C408" s="141">
        <v>43965</v>
      </c>
      <c r="D408" t="s">
        <v>124</v>
      </c>
      <c r="E408" t="s">
        <v>130</v>
      </c>
      <c r="F408">
        <v>2</v>
      </c>
      <c r="G408">
        <v>108</v>
      </c>
    </row>
    <row r="409" spans="2:7" x14ac:dyDescent="0.35">
      <c r="B409">
        <v>407</v>
      </c>
      <c r="C409" s="141">
        <v>43965</v>
      </c>
      <c r="D409" t="s">
        <v>126</v>
      </c>
      <c r="E409" t="s">
        <v>127</v>
      </c>
      <c r="F409">
        <v>1</v>
      </c>
      <c r="G409">
        <v>131</v>
      </c>
    </row>
    <row r="410" spans="2:7" x14ac:dyDescent="0.35">
      <c r="B410">
        <v>408</v>
      </c>
      <c r="C410" s="141">
        <v>43966</v>
      </c>
      <c r="D410" t="s">
        <v>124</v>
      </c>
      <c r="E410" t="s">
        <v>128</v>
      </c>
      <c r="F410">
        <v>2</v>
      </c>
      <c r="G410">
        <v>114</v>
      </c>
    </row>
    <row r="411" spans="2:7" x14ac:dyDescent="0.35">
      <c r="B411">
        <v>409</v>
      </c>
      <c r="C411" s="141">
        <v>43966</v>
      </c>
      <c r="D411" t="s">
        <v>126</v>
      </c>
      <c r="E411" t="s">
        <v>127</v>
      </c>
      <c r="F411">
        <v>1</v>
      </c>
      <c r="G411">
        <v>157</v>
      </c>
    </row>
    <row r="412" spans="2:7" x14ac:dyDescent="0.35">
      <c r="B412">
        <v>410</v>
      </c>
      <c r="C412" s="141">
        <v>43966</v>
      </c>
      <c r="D412" t="s">
        <v>124</v>
      </c>
      <c r="E412" t="s">
        <v>129</v>
      </c>
      <c r="F412">
        <v>1</v>
      </c>
      <c r="G412">
        <v>38</v>
      </c>
    </row>
    <row r="413" spans="2:7" x14ac:dyDescent="0.35">
      <c r="B413">
        <v>411</v>
      </c>
      <c r="C413" s="141">
        <v>43967</v>
      </c>
      <c r="D413" t="s">
        <v>125</v>
      </c>
      <c r="E413" t="s">
        <v>129</v>
      </c>
      <c r="F413">
        <v>1</v>
      </c>
      <c r="G413">
        <v>544</v>
      </c>
    </row>
    <row r="414" spans="2:7" x14ac:dyDescent="0.35">
      <c r="B414">
        <v>412</v>
      </c>
      <c r="C414" s="141">
        <v>43967</v>
      </c>
      <c r="D414" t="s">
        <v>123</v>
      </c>
      <c r="E414" t="s">
        <v>130</v>
      </c>
      <c r="F414">
        <v>4</v>
      </c>
      <c r="G414">
        <v>776</v>
      </c>
    </row>
    <row r="415" spans="2:7" x14ac:dyDescent="0.35">
      <c r="B415">
        <v>413</v>
      </c>
      <c r="C415" s="141">
        <v>43967</v>
      </c>
      <c r="D415" t="s">
        <v>125</v>
      </c>
      <c r="E415" t="s">
        <v>128</v>
      </c>
      <c r="F415">
        <v>1</v>
      </c>
      <c r="G415">
        <v>648</v>
      </c>
    </row>
    <row r="416" spans="2:7" x14ac:dyDescent="0.35">
      <c r="B416">
        <v>414</v>
      </c>
      <c r="C416" s="141">
        <v>43968</v>
      </c>
      <c r="D416" t="s">
        <v>123</v>
      </c>
      <c r="E416" t="s">
        <v>130</v>
      </c>
      <c r="F416">
        <v>1</v>
      </c>
      <c r="G416">
        <v>115</v>
      </c>
    </row>
    <row r="417" spans="2:7" x14ac:dyDescent="0.35">
      <c r="B417">
        <v>415</v>
      </c>
      <c r="C417" s="141">
        <v>43968</v>
      </c>
      <c r="D417" t="s">
        <v>125</v>
      </c>
      <c r="E417" t="s">
        <v>127</v>
      </c>
      <c r="F417">
        <v>2</v>
      </c>
      <c r="G417">
        <v>2474</v>
      </c>
    </row>
    <row r="418" spans="2:7" x14ac:dyDescent="0.35">
      <c r="B418">
        <v>416</v>
      </c>
      <c r="C418" s="141">
        <v>43968</v>
      </c>
      <c r="D418" t="s">
        <v>123</v>
      </c>
      <c r="E418" t="s">
        <v>128</v>
      </c>
      <c r="F418">
        <v>6</v>
      </c>
      <c r="G418">
        <v>1116</v>
      </c>
    </row>
    <row r="419" spans="2:7" x14ac:dyDescent="0.35">
      <c r="B419">
        <v>417</v>
      </c>
      <c r="C419" s="141">
        <v>43969</v>
      </c>
      <c r="D419" t="s">
        <v>125</v>
      </c>
      <c r="E419" t="s">
        <v>127</v>
      </c>
      <c r="F419">
        <v>1</v>
      </c>
      <c r="G419">
        <v>735</v>
      </c>
    </row>
    <row r="420" spans="2:7" x14ac:dyDescent="0.35">
      <c r="B420">
        <v>418</v>
      </c>
      <c r="C420" s="141">
        <v>43969</v>
      </c>
      <c r="D420" t="s">
        <v>123</v>
      </c>
      <c r="E420" t="s">
        <v>129</v>
      </c>
      <c r="F420">
        <v>3</v>
      </c>
      <c r="G420">
        <v>408</v>
      </c>
    </row>
    <row r="421" spans="2:7" x14ac:dyDescent="0.35">
      <c r="B421">
        <v>419</v>
      </c>
      <c r="C421" s="141">
        <v>43969</v>
      </c>
      <c r="D421" t="s">
        <v>125</v>
      </c>
      <c r="E421" t="s">
        <v>130</v>
      </c>
      <c r="F421">
        <v>1</v>
      </c>
      <c r="G421">
        <v>523</v>
      </c>
    </row>
    <row r="422" spans="2:7" x14ac:dyDescent="0.35">
      <c r="B422">
        <v>420</v>
      </c>
      <c r="C422" s="141">
        <v>43970</v>
      </c>
      <c r="D422" t="s">
        <v>126</v>
      </c>
      <c r="E422" t="s">
        <v>130</v>
      </c>
      <c r="F422">
        <v>2</v>
      </c>
      <c r="G422">
        <v>298</v>
      </c>
    </row>
    <row r="423" spans="2:7" x14ac:dyDescent="0.35">
      <c r="B423">
        <v>421</v>
      </c>
      <c r="C423" s="141">
        <v>43970</v>
      </c>
      <c r="D423" t="s">
        <v>124</v>
      </c>
      <c r="E423" t="s">
        <v>128</v>
      </c>
      <c r="F423">
        <v>1</v>
      </c>
      <c r="G423">
        <v>32</v>
      </c>
    </row>
    <row r="424" spans="2:7" x14ac:dyDescent="0.35">
      <c r="B424">
        <v>422</v>
      </c>
      <c r="C424" s="141">
        <v>43970</v>
      </c>
      <c r="D424" t="s">
        <v>126</v>
      </c>
      <c r="E424" t="s">
        <v>130</v>
      </c>
      <c r="F424">
        <v>1</v>
      </c>
      <c r="G424">
        <v>68</v>
      </c>
    </row>
    <row r="425" spans="2:7" x14ac:dyDescent="0.35">
      <c r="B425">
        <v>423</v>
      </c>
      <c r="C425" s="141">
        <v>43971</v>
      </c>
      <c r="D425" t="s">
        <v>124</v>
      </c>
      <c r="E425" t="s">
        <v>127</v>
      </c>
      <c r="F425">
        <v>7</v>
      </c>
      <c r="G425">
        <v>294</v>
      </c>
    </row>
    <row r="426" spans="2:7" x14ac:dyDescent="0.35">
      <c r="B426">
        <v>424</v>
      </c>
      <c r="C426" s="141">
        <v>43971</v>
      </c>
      <c r="D426" t="s">
        <v>126</v>
      </c>
      <c r="E426" t="s">
        <v>128</v>
      </c>
      <c r="F426">
        <v>2</v>
      </c>
      <c r="G426">
        <v>338</v>
      </c>
    </row>
    <row r="427" spans="2:7" x14ac:dyDescent="0.35">
      <c r="B427">
        <v>425</v>
      </c>
      <c r="C427" s="141">
        <v>43971</v>
      </c>
      <c r="D427" t="s">
        <v>124</v>
      </c>
      <c r="E427" t="s">
        <v>127</v>
      </c>
      <c r="F427">
        <v>5</v>
      </c>
      <c r="G427">
        <v>245</v>
      </c>
    </row>
    <row r="428" spans="2:7" x14ac:dyDescent="0.35">
      <c r="B428">
        <v>426</v>
      </c>
      <c r="C428" s="141">
        <v>43972</v>
      </c>
      <c r="D428" t="s">
        <v>126</v>
      </c>
      <c r="E428" t="s">
        <v>129</v>
      </c>
      <c r="F428">
        <v>2</v>
      </c>
      <c r="G428">
        <v>306</v>
      </c>
    </row>
    <row r="429" spans="2:7" x14ac:dyDescent="0.35">
      <c r="B429">
        <v>427</v>
      </c>
      <c r="C429" s="141">
        <v>43972</v>
      </c>
      <c r="D429" t="s">
        <v>124</v>
      </c>
      <c r="E429" t="s">
        <v>130</v>
      </c>
      <c r="F429">
        <v>5</v>
      </c>
      <c r="G429">
        <v>160</v>
      </c>
    </row>
    <row r="430" spans="2:7" x14ac:dyDescent="0.35">
      <c r="B430">
        <v>428</v>
      </c>
      <c r="C430" s="141">
        <v>43972</v>
      </c>
      <c r="D430" t="s">
        <v>126</v>
      </c>
      <c r="E430" t="s">
        <v>127</v>
      </c>
      <c r="F430">
        <v>1</v>
      </c>
      <c r="G430">
        <v>134</v>
      </c>
    </row>
    <row r="431" spans="2:7" x14ac:dyDescent="0.35">
      <c r="B431">
        <v>429</v>
      </c>
      <c r="C431" s="141">
        <v>43973</v>
      </c>
      <c r="D431" t="s">
        <v>123</v>
      </c>
      <c r="E431" t="s">
        <v>128</v>
      </c>
      <c r="F431">
        <v>8</v>
      </c>
      <c r="G431">
        <v>2768</v>
      </c>
    </row>
    <row r="432" spans="2:7" x14ac:dyDescent="0.35">
      <c r="B432">
        <v>430</v>
      </c>
      <c r="C432" s="141">
        <v>43973</v>
      </c>
      <c r="D432" t="s">
        <v>125</v>
      </c>
      <c r="E432" t="s">
        <v>130</v>
      </c>
      <c r="F432">
        <v>1</v>
      </c>
      <c r="G432">
        <v>179</v>
      </c>
    </row>
    <row r="433" spans="2:7" x14ac:dyDescent="0.35">
      <c r="B433">
        <v>431</v>
      </c>
      <c r="C433" s="141">
        <v>43973</v>
      </c>
      <c r="D433" t="s">
        <v>123</v>
      </c>
      <c r="E433" t="s">
        <v>127</v>
      </c>
      <c r="F433">
        <v>4</v>
      </c>
      <c r="G433">
        <v>640</v>
      </c>
    </row>
    <row r="434" spans="2:7" x14ac:dyDescent="0.35">
      <c r="B434">
        <v>432</v>
      </c>
      <c r="C434" s="141">
        <v>43974</v>
      </c>
      <c r="D434" t="s">
        <v>125</v>
      </c>
      <c r="E434" t="s">
        <v>128</v>
      </c>
      <c r="F434">
        <v>2</v>
      </c>
      <c r="G434">
        <v>952</v>
      </c>
    </row>
    <row r="435" spans="2:7" x14ac:dyDescent="0.35">
      <c r="B435">
        <v>433</v>
      </c>
      <c r="C435" s="141">
        <v>43974</v>
      </c>
      <c r="D435" t="s">
        <v>123</v>
      </c>
      <c r="E435" t="s">
        <v>127</v>
      </c>
      <c r="F435">
        <v>3</v>
      </c>
      <c r="G435">
        <v>288</v>
      </c>
    </row>
    <row r="436" spans="2:7" x14ac:dyDescent="0.35">
      <c r="B436">
        <v>434</v>
      </c>
      <c r="C436" s="141">
        <v>43974</v>
      </c>
      <c r="D436" t="s">
        <v>125</v>
      </c>
      <c r="E436" t="s">
        <v>129</v>
      </c>
      <c r="F436">
        <v>2</v>
      </c>
      <c r="G436">
        <v>374</v>
      </c>
    </row>
    <row r="437" spans="2:7" x14ac:dyDescent="0.35">
      <c r="B437">
        <v>435</v>
      </c>
      <c r="C437" s="141">
        <v>43975</v>
      </c>
      <c r="D437" t="s">
        <v>123</v>
      </c>
      <c r="E437" t="s">
        <v>130</v>
      </c>
      <c r="F437">
        <v>4</v>
      </c>
      <c r="G437">
        <v>908</v>
      </c>
    </row>
    <row r="438" spans="2:7" x14ac:dyDescent="0.35">
      <c r="B438">
        <v>436</v>
      </c>
      <c r="C438" s="141">
        <v>43975</v>
      </c>
      <c r="D438" t="s">
        <v>125</v>
      </c>
      <c r="E438" t="s">
        <v>127</v>
      </c>
      <c r="F438">
        <v>1</v>
      </c>
      <c r="G438">
        <v>269</v>
      </c>
    </row>
    <row r="439" spans="2:7" x14ac:dyDescent="0.35">
      <c r="B439">
        <v>437</v>
      </c>
      <c r="C439" s="141">
        <v>43975</v>
      </c>
      <c r="D439" t="s">
        <v>123</v>
      </c>
      <c r="E439" t="s">
        <v>128</v>
      </c>
      <c r="F439">
        <v>2</v>
      </c>
      <c r="G439">
        <v>632</v>
      </c>
    </row>
    <row r="440" spans="2:7" x14ac:dyDescent="0.35">
      <c r="B440">
        <v>438</v>
      </c>
      <c r="C440" s="141">
        <v>43976</v>
      </c>
      <c r="D440" t="s">
        <v>124</v>
      </c>
      <c r="E440" t="s">
        <v>130</v>
      </c>
      <c r="F440">
        <v>2</v>
      </c>
      <c r="G440">
        <v>118</v>
      </c>
    </row>
    <row r="441" spans="2:7" x14ac:dyDescent="0.35">
      <c r="B441">
        <v>439</v>
      </c>
      <c r="C441" s="141">
        <v>43976</v>
      </c>
      <c r="D441" t="s">
        <v>126</v>
      </c>
      <c r="E441" t="s">
        <v>127</v>
      </c>
      <c r="F441">
        <v>3</v>
      </c>
      <c r="G441">
        <v>453</v>
      </c>
    </row>
    <row r="442" spans="2:7" x14ac:dyDescent="0.35">
      <c r="B442">
        <v>440</v>
      </c>
      <c r="C442" s="141">
        <v>43976</v>
      </c>
      <c r="D442" t="s">
        <v>124</v>
      </c>
      <c r="E442" t="s">
        <v>128</v>
      </c>
      <c r="F442">
        <v>1</v>
      </c>
      <c r="G442">
        <v>59</v>
      </c>
    </row>
    <row r="443" spans="2:7" x14ac:dyDescent="0.35">
      <c r="B443">
        <v>441</v>
      </c>
      <c r="C443" s="141">
        <v>43977</v>
      </c>
      <c r="D443" t="s">
        <v>126</v>
      </c>
      <c r="E443" t="s">
        <v>127</v>
      </c>
      <c r="F443">
        <v>2</v>
      </c>
      <c r="G443">
        <v>226</v>
      </c>
    </row>
    <row r="444" spans="2:7" x14ac:dyDescent="0.35">
      <c r="B444">
        <v>442</v>
      </c>
      <c r="C444" s="141">
        <v>43977</v>
      </c>
      <c r="D444" t="s">
        <v>124</v>
      </c>
      <c r="E444" t="s">
        <v>129</v>
      </c>
      <c r="F444">
        <v>1</v>
      </c>
      <c r="G444">
        <v>50</v>
      </c>
    </row>
    <row r="445" spans="2:7" x14ac:dyDescent="0.35">
      <c r="B445">
        <v>443</v>
      </c>
      <c r="C445" s="141">
        <v>43977</v>
      </c>
      <c r="D445" t="s">
        <v>126</v>
      </c>
      <c r="E445" t="s">
        <v>130</v>
      </c>
      <c r="F445">
        <v>2</v>
      </c>
      <c r="G445">
        <v>68</v>
      </c>
    </row>
    <row r="446" spans="2:7" x14ac:dyDescent="0.35">
      <c r="B446">
        <v>444</v>
      </c>
      <c r="C446" s="141">
        <v>43978</v>
      </c>
      <c r="D446" t="s">
        <v>124</v>
      </c>
      <c r="E446" t="s">
        <v>127</v>
      </c>
      <c r="F446">
        <v>3</v>
      </c>
      <c r="G446">
        <v>138</v>
      </c>
    </row>
    <row r="447" spans="2:7" x14ac:dyDescent="0.35">
      <c r="B447">
        <v>445</v>
      </c>
      <c r="C447" s="141">
        <v>43978</v>
      </c>
      <c r="D447" t="s">
        <v>126</v>
      </c>
      <c r="E447" t="s">
        <v>128</v>
      </c>
      <c r="F447">
        <v>1</v>
      </c>
      <c r="G447">
        <v>179</v>
      </c>
    </row>
    <row r="448" spans="2:7" x14ac:dyDescent="0.35">
      <c r="B448">
        <v>446</v>
      </c>
      <c r="C448" s="141">
        <v>43978</v>
      </c>
      <c r="D448" t="s">
        <v>124</v>
      </c>
      <c r="E448" t="s">
        <v>129</v>
      </c>
      <c r="F448">
        <v>1</v>
      </c>
      <c r="G448">
        <v>44</v>
      </c>
    </row>
    <row r="449" spans="2:7" x14ac:dyDescent="0.35">
      <c r="B449">
        <v>447</v>
      </c>
      <c r="C449" s="141">
        <v>43979</v>
      </c>
      <c r="D449" t="s">
        <v>125</v>
      </c>
      <c r="E449" t="s">
        <v>127</v>
      </c>
      <c r="F449">
        <v>1</v>
      </c>
      <c r="G449">
        <v>260</v>
      </c>
    </row>
    <row r="450" spans="2:7" x14ac:dyDescent="0.35">
      <c r="B450">
        <v>448</v>
      </c>
      <c r="C450" s="141">
        <v>43979</v>
      </c>
      <c r="D450" t="s">
        <v>123</v>
      </c>
      <c r="E450" t="s">
        <v>128</v>
      </c>
      <c r="F450">
        <v>5</v>
      </c>
      <c r="G450">
        <v>1215</v>
      </c>
    </row>
    <row r="451" spans="2:7" x14ac:dyDescent="0.35">
      <c r="B451">
        <v>449</v>
      </c>
      <c r="C451" s="141">
        <v>43979</v>
      </c>
      <c r="D451" t="s">
        <v>125</v>
      </c>
      <c r="E451" t="s">
        <v>127</v>
      </c>
      <c r="F451">
        <v>1</v>
      </c>
      <c r="G451">
        <v>288</v>
      </c>
    </row>
    <row r="452" spans="2:7" x14ac:dyDescent="0.35">
      <c r="B452">
        <v>450</v>
      </c>
      <c r="C452" s="141">
        <v>43980</v>
      </c>
      <c r="D452" t="s">
        <v>123</v>
      </c>
      <c r="E452" t="s">
        <v>129</v>
      </c>
      <c r="F452">
        <v>3</v>
      </c>
      <c r="G452">
        <v>675</v>
      </c>
    </row>
    <row r="453" spans="2:7" x14ac:dyDescent="0.35">
      <c r="B453">
        <v>451</v>
      </c>
      <c r="C453" s="141">
        <v>43980</v>
      </c>
      <c r="D453" t="s">
        <v>125</v>
      </c>
      <c r="E453" t="s">
        <v>130</v>
      </c>
      <c r="F453">
        <v>1</v>
      </c>
      <c r="G453">
        <v>238</v>
      </c>
    </row>
    <row r="454" spans="2:7" x14ac:dyDescent="0.35">
      <c r="B454">
        <v>452</v>
      </c>
      <c r="C454" s="141">
        <v>43980</v>
      </c>
      <c r="D454" t="s">
        <v>123</v>
      </c>
      <c r="E454" t="s">
        <v>127</v>
      </c>
      <c r="F454">
        <v>6</v>
      </c>
      <c r="G454">
        <v>1422</v>
      </c>
    </row>
    <row r="455" spans="2:7" x14ac:dyDescent="0.35">
      <c r="B455">
        <v>453</v>
      </c>
      <c r="C455" s="141">
        <v>43981</v>
      </c>
      <c r="D455" t="s">
        <v>125</v>
      </c>
      <c r="E455" t="s">
        <v>128</v>
      </c>
      <c r="F455">
        <v>1</v>
      </c>
      <c r="G455">
        <v>1110</v>
      </c>
    </row>
    <row r="456" spans="2:7" x14ac:dyDescent="0.35">
      <c r="B456">
        <v>454</v>
      </c>
      <c r="C456" s="141">
        <v>43981</v>
      </c>
      <c r="D456" t="s">
        <v>123</v>
      </c>
      <c r="E456" t="s">
        <v>129</v>
      </c>
      <c r="F456">
        <v>7</v>
      </c>
      <c r="G456">
        <v>756</v>
      </c>
    </row>
    <row r="457" spans="2:7" x14ac:dyDescent="0.35">
      <c r="B457">
        <v>455</v>
      </c>
      <c r="C457" s="141">
        <v>43981</v>
      </c>
      <c r="D457" t="s">
        <v>125</v>
      </c>
      <c r="E457" t="s">
        <v>130</v>
      </c>
      <c r="F457">
        <v>1</v>
      </c>
      <c r="G457">
        <v>274</v>
      </c>
    </row>
    <row r="458" spans="2:7" x14ac:dyDescent="0.35">
      <c r="B458">
        <v>456</v>
      </c>
      <c r="C458" s="141">
        <v>43982</v>
      </c>
      <c r="D458" t="s">
        <v>126</v>
      </c>
      <c r="E458" t="s">
        <v>128</v>
      </c>
      <c r="F458">
        <v>2</v>
      </c>
      <c r="G458">
        <v>130</v>
      </c>
    </row>
    <row r="459" spans="2:7" x14ac:dyDescent="0.35">
      <c r="B459">
        <v>457</v>
      </c>
      <c r="C459" s="141">
        <v>43982</v>
      </c>
      <c r="D459" t="s">
        <v>124</v>
      </c>
      <c r="E459" t="s">
        <v>127</v>
      </c>
      <c r="F459">
        <v>1</v>
      </c>
      <c r="G459">
        <v>62</v>
      </c>
    </row>
    <row r="460" spans="2:7" x14ac:dyDescent="0.35">
      <c r="B460">
        <v>458</v>
      </c>
      <c r="C460" s="141">
        <v>43982</v>
      </c>
      <c r="D460" t="s">
        <v>126</v>
      </c>
      <c r="E460" t="s">
        <v>129</v>
      </c>
      <c r="F460">
        <v>3</v>
      </c>
      <c r="G460">
        <v>588</v>
      </c>
    </row>
    <row r="461" spans="2:7" x14ac:dyDescent="0.35">
      <c r="B461">
        <v>459</v>
      </c>
      <c r="C461" s="141">
        <v>43983</v>
      </c>
      <c r="D461" t="s">
        <v>124</v>
      </c>
      <c r="E461" t="s">
        <v>130</v>
      </c>
      <c r="F461">
        <v>1</v>
      </c>
      <c r="G461">
        <v>55</v>
      </c>
    </row>
    <row r="462" spans="2:7" x14ac:dyDescent="0.35">
      <c r="B462">
        <v>460</v>
      </c>
      <c r="C462" s="141">
        <v>43983</v>
      </c>
      <c r="D462" t="s">
        <v>126</v>
      </c>
      <c r="E462" t="s">
        <v>127</v>
      </c>
      <c r="F462">
        <v>1</v>
      </c>
      <c r="G462">
        <v>143</v>
      </c>
    </row>
    <row r="463" spans="2:7" x14ac:dyDescent="0.35">
      <c r="B463">
        <v>461</v>
      </c>
      <c r="C463" s="141">
        <v>43983</v>
      </c>
      <c r="D463" t="s">
        <v>124</v>
      </c>
      <c r="E463" t="s">
        <v>128</v>
      </c>
      <c r="F463">
        <v>3</v>
      </c>
      <c r="G463">
        <v>192</v>
      </c>
    </row>
    <row r="464" spans="2:7" x14ac:dyDescent="0.35">
      <c r="B464">
        <v>462</v>
      </c>
      <c r="C464" s="141">
        <v>43984</v>
      </c>
      <c r="D464" t="s">
        <v>126</v>
      </c>
      <c r="E464" t="s">
        <v>129</v>
      </c>
      <c r="F464">
        <v>2</v>
      </c>
      <c r="G464">
        <v>390</v>
      </c>
    </row>
    <row r="465" spans="2:7" x14ac:dyDescent="0.35">
      <c r="B465">
        <v>463</v>
      </c>
      <c r="C465" s="141">
        <v>43984</v>
      </c>
      <c r="D465" t="s">
        <v>124</v>
      </c>
      <c r="E465" t="s">
        <v>130</v>
      </c>
      <c r="F465">
        <v>6</v>
      </c>
      <c r="G465">
        <v>306</v>
      </c>
    </row>
    <row r="466" spans="2:7" x14ac:dyDescent="0.35">
      <c r="B466">
        <v>464</v>
      </c>
      <c r="C466" s="141">
        <v>43984</v>
      </c>
      <c r="D466" t="s">
        <v>126</v>
      </c>
      <c r="E466" t="s">
        <v>128</v>
      </c>
      <c r="F466">
        <v>2</v>
      </c>
      <c r="G466">
        <v>196</v>
      </c>
    </row>
    <row r="467" spans="2:7" x14ac:dyDescent="0.35">
      <c r="B467">
        <v>465</v>
      </c>
      <c r="C467" s="141">
        <v>43985</v>
      </c>
      <c r="D467" t="s">
        <v>123</v>
      </c>
      <c r="E467" t="s">
        <v>127</v>
      </c>
      <c r="F467">
        <v>2</v>
      </c>
      <c r="G467">
        <v>322</v>
      </c>
    </row>
    <row r="468" spans="2:7" x14ac:dyDescent="0.35">
      <c r="B468">
        <v>466</v>
      </c>
      <c r="C468" s="141">
        <v>43985</v>
      </c>
      <c r="D468" t="s">
        <v>125</v>
      </c>
      <c r="E468" t="s">
        <v>129</v>
      </c>
      <c r="F468">
        <v>2</v>
      </c>
      <c r="G468">
        <v>1034</v>
      </c>
    </row>
    <row r="469" spans="2:7" x14ac:dyDescent="0.35">
      <c r="B469">
        <v>467</v>
      </c>
      <c r="C469" s="141">
        <v>43985</v>
      </c>
      <c r="D469" t="s">
        <v>123</v>
      </c>
      <c r="E469" t="s">
        <v>130</v>
      </c>
      <c r="F469">
        <v>1</v>
      </c>
      <c r="G469">
        <v>87</v>
      </c>
    </row>
    <row r="470" spans="2:7" x14ac:dyDescent="0.35">
      <c r="B470">
        <v>468</v>
      </c>
      <c r="C470" s="141">
        <v>43986</v>
      </c>
      <c r="D470" t="s">
        <v>125</v>
      </c>
      <c r="E470" t="s">
        <v>127</v>
      </c>
      <c r="F470">
        <v>1</v>
      </c>
      <c r="G470">
        <v>383</v>
      </c>
    </row>
    <row r="471" spans="2:7" x14ac:dyDescent="0.35">
      <c r="B471">
        <v>469</v>
      </c>
      <c r="C471" s="141">
        <v>43986</v>
      </c>
      <c r="D471" t="s">
        <v>123</v>
      </c>
      <c r="E471" t="s">
        <v>128</v>
      </c>
      <c r="F471">
        <v>3</v>
      </c>
      <c r="G471">
        <v>438</v>
      </c>
    </row>
    <row r="472" spans="2:7" x14ac:dyDescent="0.35">
      <c r="B472">
        <v>470</v>
      </c>
      <c r="C472" s="141">
        <v>43986</v>
      </c>
      <c r="D472" t="s">
        <v>125</v>
      </c>
      <c r="E472" t="s">
        <v>129</v>
      </c>
      <c r="F472">
        <v>1</v>
      </c>
      <c r="G472">
        <v>1086</v>
      </c>
    </row>
    <row r="473" spans="2:7" x14ac:dyDescent="0.35">
      <c r="B473">
        <v>471</v>
      </c>
      <c r="C473" s="141">
        <v>43987</v>
      </c>
      <c r="D473" t="s">
        <v>123</v>
      </c>
      <c r="E473" t="s">
        <v>130</v>
      </c>
      <c r="F473">
        <v>6</v>
      </c>
      <c r="G473">
        <v>732</v>
      </c>
    </row>
    <row r="474" spans="2:7" x14ac:dyDescent="0.35">
      <c r="B474">
        <v>472</v>
      </c>
      <c r="C474" s="141">
        <v>43987</v>
      </c>
      <c r="D474" t="s">
        <v>125</v>
      </c>
      <c r="E474" t="s">
        <v>128</v>
      </c>
      <c r="F474">
        <v>2</v>
      </c>
      <c r="G474">
        <v>1180</v>
      </c>
    </row>
    <row r="475" spans="2:7" x14ac:dyDescent="0.35">
      <c r="B475">
        <v>473</v>
      </c>
      <c r="C475" s="141">
        <v>43987</v>
      </c>
      <c r="D475" t="s">
        <v>123</v>
      </c>
      <c r="E475" t="s">
        <v>130</v>
      </c>
      <c r="F475">
        <v>1</v>
      </c>
      <c r="G475">
        <v>159</v>
      </c>
    </row>
    <row r="476" spans="2:7" x14ac:dyDescent="0.35">
      <c r="B476">
        <v>474</v>
      </c>
      <c r="C476" s="141">
        <v>43988</v>
      </c>
      <c r="D476" t="s">
        <v>124</v>
      </c>
      <c r="E476" t="s">
        <v>129</v>
      </c>
      <c r="F476">
        <v>3</v>
      </c>
      <c r="G476">
        <v>153</v>
      </c>
    </row>
    <row r="477" spans="2:7" x14ac:dyDescent="0.35">
      <c r="B477">
        <v>475</v>
      </c>
      <c r="C477" s="141">
        <v>43988</v>
      </c>
      <c r="D477" t="s">
        <v>126</v>
      </c>
      <c r="E477" t="s">
        <v>130</v>
      </c>
      <c r="F477">
        <v>1</v>
      </c>
      <c r="G477">
        <v>138</v>
      </c>
    </row>
    <row r="478" spans="2:7" x14ac:dyDescent="0.35">
      <c r="B478">
        <v>476</v>
      </c>
      <c r="C478" s="141">
        <v>43988</v>
      </c>
      <c r="D478" t="s">
        <v>124</v>
      </c>
      <c r="E478" t="s">
        <v>127</v>
      </c>
      <c r="F478">
        <v>2</v>
      </c>
      <c r="G478">
        <v>128</v>
      </c>
    </row>
    <row r="479" spans="2:7" x14ac:dyDescent="0.35">
      <c r="B479">
        <v>477</v>
      </c>
      <c r="C479" s="141">
        <v>43989</v>
      </c>
      <c r="D479" t="s">
        <v>126</v>
      </c>
      <c r="E479" t="s">
        <v>128</v>
      </c>
      <c r="F479">
        <v>2</v>
      </c>
      <c r="G479">
        <v>188</v>
      </c>
    </row>
    <row r="480" spans="2:7" x14ac:dyDescent="0.35">
      <c r="B480">
        <v>478</v>
      </c>
      <c r="C480" s="141">
        <v>43989</v>
      </c>
      <c r="D480" t="s">
        <v>124</v>
      </c>
      <c r="E480" t="s">
        <v>129</v>
      </c>
      <c r="F480">
        <v>1</v>
      </c>
      <c r="G480">
        <v>44</v>
      </c>
    </row>
    <row r="481" spans="2:7" x14ac:dyDescent="0.35">
      <c r="B481">
        <v>479</v>
      </c>
      <c r="C481" s="141">
        <v>43989</v>
      </c>
      <c r="D481" t="s">
        <v>126</v>
      </c>
      <c r="E481" t="s">
        <v>130</v>
      </c>
      <c r="F481">
        <v>1</v>
      </c>
      <c r="G481">
        <v>159</v>
      </c>
    </row>
    <row r="482" spans="2:7" x14ac:dyDescent="0.35">
      <c r="B482">
        <v>480</v>
      </c>
      <c r="C482" s="141">
        <v>43990</v>
      </c>
      <c r="D482" t="s">
        <v>124</v>
      </c>
      <c r="E482" t="s">
        <v>128</v>
      </c>
      <c r="F482">
        <v>1</v>
      </c>
      <c r="G482">
        <v>62</v>
      </c>
    </row>
    <row r="483" spans="2:7" x14ac:dyDescent="0.35">
      <c r="B483">
        <v>481</v>
      </c>
      <c r="C483" s="141">
        <v>43990</v>
      </c>
      <c r="D483" t="s">
        <v>126</v>
      </c>
      <c r="E483" t="s">
        <v>130</v>
      </c>
      <c r="F483">
        <v>1</v>
      </c>
      <c r="G483">
        <v>153</v>
      </c>
    </row>
    <row r="484" spans="2:7" x14ac:dyDescent="0.35">
      <c r="B484">
        <v>482</v>
      </c>
      <c r="C484" s="141">
        <v>43990</v>
      </c>
      <c r="D484" t="s">
        <v>124</v>
      </c>
      <c r="E484" t="s">
        <v>127</v>
      </c>
      <c r="F484">
        <v>5</v>
      </c>
      <c r="G484">
        <v>265</v>
      </c>
    </row>
    <row r="485" spans="2:7" x14ac:dyDescent="0.35">
      <c r="B485">
        <v>483</v>
      </c>
      <c r="C485" s="141">
        <v>43991</v>
      </c>
      <c r="D485" t="s">
        <v>125</v>
      </c>
      <c r="E485" t="s">
        <v>130</v>
      </c>
      <c r="F485">
        <v>1</v>
      </c>
      <c r="G485">
        <v>622</v>
      </c>
    </row>
    <row r="486" spans="2:7" x14ac:dyDescent="0.35">
      <c r="B486">
        <v>484</v>
      </c>
      <c r="C486" s="141">
        <v>43991</v>
      </c>
      <c r="D486" t="s">
        <v>123</v>
      </c>
      <c r="E486" t="s">
        <v>127</v>
      </c>
      <c r="F486">
        <v>4</v>
      </c>
      <c r="G486">
        <v>600</v>
      </c>
    </row>
    <row r="487" spans="2:7" x14ac:dyDescent="0.35">
      <c r="B487">
        <v>485</v>
      </c>
      <c r="C487" s="141">
        <v>43991</v>
      </c>
      <c r="D487" t="s">
        <v>125</v>
      </c>
      <c r="E487" t="s">
        <v>128</v>
      </c>
      <c r="F487">
        <v>1</v>
      </c>
      <c r="G487">
        <v>707</v>
      </c>
    </row>
    <row r="488" spans="2:7" x14ac:dyDescent="0.35">
      <c r="B488">
        <v>486</v>
      </c>
      <c r="C488" s="141">
        <v>43992</v>
      </c>
      <c r="D488" t="s">
        <v>123</v>
      </c>
      <c r="E488" t="s">
        <v>129</v>
      </c>
      <c r="F488">
        <v>1</v>
      </c>
      <c r="G488">
        <v>198</v>
      </c>
    </row>
    <row r="489" spans="2:7" x14ac:dyDescent="0.35">
      <c r="B489">
        <v>487</v>
      </c>
      <c r="C489" s="141">
        <v>43992</v>
      </c>
      <c r="D489" t="s">
        <v>125</v>
      </c>
      <c r="E489" t="s">
        <v>130</v>
      </c>
      <c r="F489">
        <v>1</v>
      </c>
      <c r="G489">
        <v>291</v>
      </c>
    </row>
    <row r="490" spans="2:7" x14ac:dyDescent="0.35">
      <c r="B490">
        <v>488</v>
      </c>
      <c r="C490" s="141">
        <v>43992</v>
      </c>
      <c r="D490" t="s">
        <v>123</v>
      </c>
      <c r="E490" t="s">
        <v>128</v>
      </c>
      <c r="F490">
        <v>1</v>
      </c>
      <c r="G490">
        <v>209</v>
      </c>
    </row>
    <row r="491" spans="2:7" x14ac:dyDescent="0.35">
      <c r="B491">
        <v>489</v>
      </c>
      <c r="C491" s="141">
        <v>43993</v>
      </c>
      <c r="D491" t="s">
        <v>125</v>
      </c>
      <c r="E491" t="s">
        <v>130</v>
      </c>
      <c r="F491">
        <v>2</v>
      </c>
      <c r="G491">
        <v>1862</v>
      </c>
    </row>
    <row r="492" spans="2:7" x14ac:dyDescent="0.35">
      <c r="B492">
        <v>490</v>
      </c>
      <c r="C492" s="141">
        <v>43993</v>
      </c>
      <c r="D492" t="s">
        <v>123</v>
      </c>
      <c r="E492" t="s">
        <v>127</v>
      </c>
      <c r="F492">
        <v>1</v>
      </c>
      <c r="G492">
        <v>301</v>
      </c>
    </row>
    <row r="493" spans="2:7" x14ac:dyDescent="0.35">
      <c r="B493">
        <v>491</v>
      </c>
      <c r="C493" s="141">
        <v>43993</v>
      </c>
      <c r="D493" t="s">
        <v>125</v>
      </c>
      <c r="E493" t="s">
        <v>128</v>
      </c>
      <c r="F493">
        <v>1</v>
      </c>
      <c r="G493">
        <v>390</v>
      </c>
    </row>
    <row r="494" spans="2:7" x14ac:dyDescent="0.35">
      <c r="B494">
        <v>492</v>
      </c>
      <c r="C494" s="141">
        <v>43994</v>
      </c>
      <c r="D494" t="s">
        <v>126</v>
      </c>
      <c r="E494" t="s">
        <v>127</v>
      </c>
      <c r="F494">
        <v>2</v>
      </c>
      <c r="G494">
        <v>312</v>
      </c>
    </row>
    <row r="495" spans="2:7" x14ac:dyDescent="0.35">
      <c r="B495">
        <v>493</v>
      </c>
      <c r="C495" s="141">
        <v>43994</v>
      </c>
      <c r="D495" t="s">
        <v>124</v>
      </c>
      <c r="E495" t="s">
        <v>128</v>
      </c>
      <c r="F495">
        <v>1</v>
      </c>
      <c r="G495">
        <v>38</v>
      </c>
    </row>
    <row r="496" spans="2:7" x14ac:dyDescent="0.35">
      <c r="B496">
        <v>494</v>
      </c>
      <c r="C496" s="141">
        <v>43994</v>
      </c>
      <c r="D496" t="s">
        <v>126</v>
      </c>
      <c r="E496" t="s">
        <v>129</v>
      </c>
      <c r="F496">
        <v>2</v>
      </c>
      <c r="G496">
        <v>130</v>
      </c>
    </row>
    <row r="497" spans="2:7" x14ac:dyDescent="0.35">
      <c r="B497">
        <v>495</v>
      </c>
      <c r="C497" s="141">
        <v>43995</v>
      </c>
      <c r="D497" t="s">
        <v>124</v>
      </c>
      <c r="E497" t="s">
        <v>130</v>
      </c>
      <c r="F497">
        <v>4</v>
      </c>
      <c r="G497">
        <v>140</v>
      </c>
    </row>
    <row r="498" spans="2:7" x14ac:dyDescent="0.35">
      <c r="B498">
        <v>496</v>
      </c>
      <c r="C498" s="141">
        <v>43995</v>
      </c>
      <c r="D498" t="s">
        <v>126</v>
      </c>
      <c r="E498" t="s">
        <v>128</v>
      </c>
      <c r="F498">
        <v>1</v>
      </c>
      <c r="G498">
        <v>112</v>
      </c>
    </row>
    <row r="499" spans="2:7" x14ac:dyDescent="0.35">
      <c r="B499">
        <v>497</v>
      </c>
      <c r="C499" s="141">
        <v>43995</v>
      </c>
      <c r="D499" t="s">
        <v>124</v>
      </c>
      <c r="E499" t="s">
        <v>130</v>
      </c>
      <c r="F499">
        <v>2</v>
      </c>
      <c r="G499">
        <v>104</v>
      </c>
    </row>
    <row r="500" spans="2:7" x14ac:dyDescent="0.35">
      <c r="B500">
        <v>498</v>
      </c>
      <c r="C500" s="141">
        <v>43996</v>
      </c>
      <c r="D500" t="s">
        <v>126</v>
      </c>
      <c r="E500" t="s">
        <v>127</v>
      </c>
      <c r="F500">
        <v>1</v>
      </c>
      <c r="G500">
        <v>186</v>
      </c>
    </row>
    <row r="501" spans="2:7" x14ac:dyDescent="0.35">
      <c r="B501">
        <v>499</v>
      </c>
      <c r="C501" s="141">
        <v>43996</v>
      </c>
      <c r="D501" t="s">
        <v>124</v>
      </c>
      <c r="E501" t="s">
        <v>128</v>
      </c>
      <c r="F501">
        <v>9</v>
      </c>
      <c r="G501">
        <v>288</v>
      </c>
    </row>
    <row r="502" spans="2:7" x14ac:dyDescent="0.35">
      <c r="B502">
        <v>500</v>
      </c>
      <c r="C502" s="141">
        <v>43996</v>
      </c>
      <c r="D502" t="s">
        <v>126</v>
      </c>
      <c r="E502" t="s">
        <v>127</v>
      </c>
      <c r="F502">
        <v>1</v>
      </c>
      <c r="G502">
        <v>115</v>
      </c>
    </row>
    <row r="503" spans="2:7" x14ac:dyDescent="0.35">
      <c r="B503">
        <v>501</v>
      </c>
      <c r="C503" s="141">
        <v>43997</v>
      </c>
      <c r="D503" t="s">
        <v>123</v>
      </c>
      <c r="E503" t="s">
        <v>128</v>
      </c>
      <c r="F503">
        <v>3</v>
      </c>
      <c r="G503">
        <v>681</v>
      </c>
    </row>
    <row r="504" spans="2:7" x14ac:dyDescent="0.35">
      <c r="B504">
        <v>502</v>
      </c>
      <c r="C504" s="141">
        <v>43997</v>
      </c>
      <c r="D504" t="s">
        <v>125</v>
      </c>
      <c r="E504" t="s">
        <v>129</v>
      </c>
      <c r="F504">
        <v>2</v>
      </c>
      <c r="G504">
        <v>1948</v>
      </c>
    </row>
    <row r="505" spans="2:7" x14ac:dyDescent="0.35">
      <c r="B505">
        <v>503</v>
      </c>
      <c r="C505" s="141">
        <v>43997</v>
      </c>
      <c r="D505" t="s">
        <v>123</v>
      </c>
      <c r="E505" t="s">
        <v>130</v>
      </c>
      <c r="F505">
        <v>1</v>
      </c>
      <c r="G505">
        <v>159</v>
      </c>
    </row>
    <row r="506" spans="2:7" x14ac:dyDescent="0.35">
      <c r="B506">
        <v>504</v>
      </c>
      <c r="C506" s="141">
        <v>43998</v>
      </c>
      <c r="D506" t="s">
        <v>125</v>
      </c>
      <c r="E506" t="s">
        <v>128</v>
      </c>
      <c r="F506">
        <v>1</v>
      </c>
      <c r="G506">
        <v>612</v>
      </c>
    </row>
    <row r="507" spans="2:7" x14ac:dyDescent="0.35">
      <c r="B507">
        <v>505</v>
      </c>
      <c r="C507" s="141">
        <v>43998</v>
      </c>
      <c r="D507" t="s">
        <v>123</v>
      </c>
      <c r="E507" t="s">
        <v>130</v>
      </c>
      <c r="F507">
        <v>6</v>
      </c>
      <c r="G507">
        <v>1854</v>
      </c>
    </row>
    <row r="508" spans="2:7" x14ac:dyDescent="0.35">
      <c r="B508">
        <v>506</v>
      </c>
      <c r="C508" s="141">
        <v>43998</v>
      </c>
      <c r="D508" t="s">
        <v>125</v>
      </c>
      <c r="E508" t="s">
        <v>127</v>
      </c>
      <c r="F508">
        <v>2</v>
      </c>
      <c r="G508">
        <v>1700</v>
      </c>
    </row>
    <row r="509" spans="2:7" x14ac:dyDescent="0.35">
      <c r="B509">
        <v>507</v>
      </c>
      <c r="C509" s="141">
        <v>43999</v>
      </c>
      <c r="D509" t="s">
        <v>123</v>
      </c>
      <c r="E509" t="s">
        <v>128</v>
      </c>
      <c r="F509">
        <v>1</v>
      </c>
      <c r="G509">
        <v>276</v>
      </c>
    </row>
    <row r="510" spans="2:7" x14ac:dyDescent="0.35">
      <c r="B510">
        <v>508</v>
      </c>
      <c r="C510" s="141">
        <v>43999</v>
      </c>
      <c r="D510" t="s">
        <v>125</v>
      </c>
      <c r="E510" t="s">
        <v>127</v>
      </c>
      <c r="F510">
        <v>1</v>
      </c>
      <c r="G510">
        <v>771</v>
      </c>
    </row>
    <row r="511" spans="2:7" x14ac:dyDescent="0.35">
      <c r="B511">
        <v>509</v>
      </c>
      <c r="C511" s="141">
        <v>43999</v>
      </c>
      <c r="D511" t="s">
        <v>123</v>
      </c>
      <c r="E511" t="s">
        <v>129</v>
      </c>
      <c r="F511">
        <v>1</v>
      </c>
      <c r="G511">
        <v>83</v>
      </c>
    </row>
    <row r="512" spans="2:7" x14ac:dyDescent="0.35">
      <c r="B512">
        <v>510</v>
      </c>
      <c r="C512" s="141">
        <v>44000</v>
      </c>
      <c r="D512" t="s">
        <v>124</v>
      </c>
      <c r="E512" t="s">
        <v>129</v>
      </c>
      <c r="F512">
        <v>3</v>
      </c>
      <c r="G512">
        <v>90</v>
      </c>
    </row>
    <row r="513" spans="2:7" x14ac:dyDescent="0.35">
      <c r="B513">
        <v>511</v>
      </c>
      <c r="C513" s="141">
        <v>44000</v>
      </c>
      <c r="D513" t="s">
        <v>126</v>
      </c>
      <c r="E513" t="s">
        <v>130</v>
      </c>
      <c r="F513">
        <v>1</v>
      </c>
      <c r="G513">
        <v>153</v>
      </c>
    </row>
    <row r="514" spans="2:7" x14ac:dyDescent="0.35">
      <c r="B514">
        <v>512</v>
      </c>
      <c r="C514" s="141">
        <v>44000</v>
      </c>
      <c r="D514" t="s">
        <v>124</v>
      </c>
      <c r="E514" t="s">
        <v>128</v>
      </c>
      <c r="F514">
        <v>1</v>
      </c>
      <c r="G514">
        <v>40</v>
      </c>
    </row>
    <row r="515" spans="2:7" x14ac:dyDescent="0.35">
      <c r="B515">
        <v>513</v>
      </c>
      <c r="C515" s="141">
        <v>44001</v>
      </c>
      <c r="D515" t="s">
        <v>126</v>
      </c>
      <c r="E515" t="s">
        <v>130</v>
      </c>
      <c r="F515">
        <v>1</v>
      </c>
      <c r="G515">
        <v>130</v>
      </c>
    </row>
    <row r="516" spans="2:7" x14ac:dyDescent="0.35">
      <c r="B516">
        <v>514</v>
      </c>
      <c r="C516" s="141">
        <v>44001</v>
      </c>
      <c r="D516" t="s">
        <v>124</v>
      </c>
      <c r="E516" t="s">
        <v>127</v>
      </c>
      <c r="F516">
        <v>1</v>
      </c>
      <c r="G516">
        <v>65</v>
      </c>
    </row>
    <row r="517" spans="2:7" x14ac:dyDescent="0.35">
      <c r="B517">
        <v>515</v>
      </c>
      <c r="C517" s="141">
        <v>44001</v>
      </c>
      <c r="D517" t="s">
        <v>126</v>
      </c>
      <c r="E517" t="s">
        <v>128</v>
      </c>
      <c r="F517">
        <v>1</v>
      </c>
      <c r="G517">
        <v>172</v>
      </c>
    </row>
    <row r="518" spans="2:7" x14ac:dyDescent="0.35">
      <c r="B518">
        <v>516</v>
      </c>
      <c r="C518" s="141">
        <v>44002</v>
      </c>
      <c r="D518" t="s">
        <v>124</v>
      </c>
      <c r="E518" t="s">
        <v>127</v>
      </c>
      <c r="F518">
        <v>1</v>
      </c>
      <c r="G518">
        <v>39</v>
      </c>
    </row>
    <row r="519" spans="2:7" x14ac:dyDescent="0.35">
      <c r="B519">
        <v>517</v>
      </c>
      <c r="C519" s="141">
        <v>44002</v>
      </c>
      <c r="D519" t="s">
        <v>126</v>
      </c>
      <c r="E519" t="s">
        <v>129</v>
      </c>
      <c r="F519">
        <v>1</v>
      </c>
      <c r="G519">
        <v>96</v>
      </c>
    </row>
    <row r="520" spans="2:7" x14ac:dyDescent="0.35">
      <c r="B520">
        <v>518</v>
      </c>
      <c r="C520" s="141">
        <v>44002</v>
      </c>
      <c r="D520" t="s">
        <v>124</v>
      </c>
      <c r="E520" t="s">
        <v>130</v>
      </c>
      <c r="F520">
        <v>1</v>
      </c>
      <c r="G520">
        <v>35</v>
      </c>
    </row>
    <row r="521" spans="2:7" x14ac:dyDescent="0.35">
      <c r="B521">
        <v>519</v>
      </c>
      <c r="C521" s="141">
        <v>44003</v>
      </c>
      <c r="D521" t="s">
        <v>125</v>
      </c>
      <c r="E521" t="s">
        <v>130</v>
      </c>
      <c r="F521">
        <v>2</v>
      </c>
      <c r="G521">
        <v>1558</v>
      </c>
    </row>
    <row r="522" spans="2:7" x14ac:dyDescent="0.35">
      <c r="B522">
        <v>520</v>
      </c>
      <c r="C522" s="141">
        <v>44003</v>
      </c>
      <c r="D522" t="s">
        <v>123</v>
      </c>
      <c r="E522" t="s">
        <v>128</v>
      </c>
      <c r="F522">
        <v>2</v>
      </c>
      <c r="G522">
        <v>680</v>
      </c>
    </row>
    <row r="523" spans="2:7" x14ac:dyDescent="0.35">
      <c r="B523">
        <v>521</v>
      </c>
      <c r="C523" s="141">
        <v>44003</v>
      </c>
      <c r="D523" t="s">
        <v>125</v>
      </c>
      <c r="E523" t="s">
        <v>130</v>
      </c>
      <c r="F523">
        <v>1</v>
      </c>
      <c r="G523">
        <v>275</v>
      </c>
    </row>
    <row r="524" spans="2:7" x14ac:dyDescent="0.35">
      <c r="B524">
        <v>522</v>
      </c>
      <c r="C524" s="141">
        <v>44004</v>
      </c>
      <c r="D524" t="s">
        <v>123</v>
      </c>
      <c r="E524" t="s">
        <v>127</v>
      </c>
      <c r="F524">
        <v>1</v>
      </c>
      <c r="G524">
        <v>176</v>
      </c>
    </row>
    <row r="525" spans="2:7" x14ac:dyDescent="0.35">
      <c r="B525">
        <v>523</v>
      </c>
      <c r="C525" s="141">
        <v>44004</v>
      </c>
      <c r="D525" t="s">
        <v>125</v>
      </c>
      <c r="E525" t="s">
        <v>128</v>
      </c>
      <c r="F525">
        <v>1</v>
      </c>
      <c r="G525">
        <v>1053</v>
      </c>
    </row>
    <row r="526" spans="2:7" x14ac:dyDescent="0.35">
      <c r="B526">
        <v>524</v>
      </c>
      <c r="C526" s="141">
        <v>44004</v>
      </c>
      <c r="D526" t="s">
        <v>123</v>
      </c>
      <c r="E526" t="s">
        <v>127</v>
      </c>
      <c r="F526">
        <v>4</v>
      </c>
      <c r="G526">
        <v>1168</v>
      </c>
    </row>
    <row r="527" spans="2:7" x14ac:dyDescent="0.35">
      <c r="B527">
        <v>525</v>
      </c>
      <c r="C527" s="141">
        <v>44005</v>
      </c>
      <c r="D527" t="s">
        <v>125</v>
      </c>
      <c r="E527" t="s">
        <v>129</v>
      </c>
      <c r="F527">
        <v>1</v>
      </c>
      <c r="G527">
        <v>289</v>
      </c>
    </row>
    <row r="528" spans="2:7" x14ac:dyDescent="0.35">
      <c r="B528">
        <v>526</v>
      </c>
      <c r="C528" s="141">
        <v>44005</v>
      </c>
      <c r="D528" t="s">
        <v>123</v>
      </c>
      <c r="E528" t="s">
        <v>130</v>
      </c>
      <c r="F528">
        <v>1</v>
      </c>
      <c r="G528">
        <v>168</v>
      </c>
    </row>
    <row r="529" spans="2:7" x14ac:dyDescent="0.35">
      <c r="B529">
        <v>527</v>
      </c>
      <c r="C529" s="141">
        <v>44005</v>
      </c>
      <c r="D529" t="s">
        <v>125</v>
      </c>
      <c r="E529" t="s">
        <v>127</v>
      </c>
      <c r="F529">
        <v>2</v>
      </c>
      <c r="G529">
        <v>1084</v>
      </c>
    </row>
    <row r="530" spans="2:7" x14ac:dyDescent="0.35">
      <c r="B530">
        <v>528</v>
      </c>
      <c r="C530" s="141">
        <v>44006</v>
      </c>
      <c r="D530" t="s">
        <v>126</v>
      </c>
      <c r="E530" t="s">
        <v>128</v>
      </c>
      <c r="F530">
        <v>1</v>
      </c>
      <c r="G530">
        <v>172</v>
      </c>
    </row>
    <row r="531" spans="2:7" x14ac:dyDescent="0.35">
      <c r="B531">
        <v>529</v>
      </c>
      <c r="C531" s="141">
        <v>44006</v>
      </c>
      <c r="D531" t="s">
        <v>124</v>
      </c>
      <c r="E531" t="s">
        <v>130</v>
      </c>
      <c r="F531">
        <v>5</v>
      </c>
      <c r="G531">
        <v>175</v>
      </c>
    </row>
    <row r="532" spans="2:7" x14ac:dyDescent="0.35">
      <c r="B532">
        <v>530</v>
      </c>
      <c r="C532" s="141">
        <v>44006</v>
      </c>
      <c r="D532" t="s">
        <v>126</v>
      </c>
      <c r="E532" t="s">
        <v>127</v>
      </c>
      <c r="F532">
        <v>1</v>
      </c>
      <c r="G532">
        <v>148</v>
      </c>
    </row>
    <row r="533" spans="2:7" x14ac:dyDescent="0.35">
      <c r="B533">
        <v>531</v>
      </c>
      <c r="C533" s="141">
        <v>44007</v>
      </c>
      <c r="D533" t="s">
        <v>124</v>
      </c>
      <c r="E533" t="s">
        <v>128</v>
      </c>
      <c r="F533">
        <v>1</v>
      </c>
      <c r="G533">
        <v>44</v>
      </c>
    </row>
    <row r="534" spans="2:7" x14ac:dyDescent="0.35">
      <c r="B534">
        <v>532</v>
      </c>
      <c r="C534" s="141">
        <v>44007</v>
      </c>
      <c r="D534" t="s">
        <v>126</v>
      </c>
      <c r="E534" t="s">
        <v>127</v>
      </c>
      <c r="F534">
        <v>1</v>
      </c>
      <c r="G534">
        <v>198</v>
      </c>
    </row>
    <row r="535" spans="2:7" x14ac:dyDescent="0.35">
      <c r="B535">
        <v>533</v>
      </c>
      <c r="C535" s="141">
        <v>44007</v>
      </c>
      <c r="D535" t="s">
        <v>124</v>
      </c>
      <c r="E535" t="s">
        <v>129</v>
      </c>
      <c r="F535">
        <v>5</v>
      </c>
      <c r="G535">
        <v>260</v>
      </c>
    </row>
    <row r="536" spans="2:7" x14ac:dyDescent="0.35">
      <c r="B536">
        <v>534</v>
      </c>
      <c r="C536" s="141">
        <v>44008</v>
      </c>
      <c r="D536" t="s">
        <v>126</v>
      </c>
      <c r="E536" t="s">
        <v>130</v>
      </c>
      <c r="F536">
        <v>1</v>
      </c>
      <c r="G536">
        <v>107</v>
      </c>
    </row>
    <row r="537" spans="2:7" x14ac:dyDescent="0.35">
      <c r="B537">
        <v>535</v>
      </c>
      <c r="C537" s="141">
        <v>44008</v>
      </c>
      <c r="D537" t="s">
        <v>124</v>
      </c>
      <c r="E537" t="s">
        <v>127</v>
      </c>
      <c r="F537">
        <v>1</v>
      </c>
      <c r="G537">
        <v>33</v>
      </c>
    </row>
    <row r="538" spans="2:7" x14ac:dyDescent="0.35">
      <c r="B538">
        <v>536</v>
      </c>
      <c r="C538" s="141">
        <v>44008</v>
      </c>
      <c r="D538" t="s">
        <v>126</v>
      </c>
      <c r="E538" t="s">
        <v>128</v>
      </c>
      <c r="F538">
        <v>2</v>
      </c>
      <c r="G538">
        <v>254</v>
      </c>
    </row>
    <row r="539" spans="2:7" x14ac:dyDescent="0.35">
      <c r="B539">
        <v>537</v>
      </c>
      <c r="C539" s="141">
        <v>44009</v>
      </c>
      <c r="D539" t="s">
        <v>123</v>
      </c>
      <c r="E539" t="s">
        <v>130</v>
      </c>
      <c r="F539">
        <v>7</v>
      </c>
      <c r="G539">
        <v>2233</v>
      </c>
    </row>
    <row r="540" spans="2:7" x14ac:dyDescent="0.35">
      <c r="B540">
        <v>538</v>
      </c>
      <c r="C540" s="141">
        <v>44009</v>
      </c>
      <c r="D540" t="s">
        <v>125</v>
      </c>
      <c r="E540" t="s">
        <v>127</v>
      </c>
      <c r="F540">
        <v>1</v>
      </c>
      <c r="G540">
        <v>847</v>
      </c>
    </row>
    <row r="541" spans="2:7" x14ac:dyDescent="0.35">
      <c r="B541">
        <v>539</v>
      </c>
      <c r="C541" s="141">
        <v>44009</v>
      </c>
      <c r="D541" t="s">
        <v>123</v>
      </c>
      <c r="E541" t="s">
        <v>128</v>
      </c>
      <c r="F541">
        <v>1</v>
      </c>
      <c r="G541">
        <v>270</v>
      </c>
    </row>
    <row r="542" spans="2:7" x14ac:dyDescent="0.35">
      <c r="B542">
        <v>540</v>
      </c>
      <c r="C542" s="141">
        <v>44010</v>
      </c>
      <c r="D542" t="s">
        <v>125</v>
      </c>
      <c r="E542" t="s">
        <v>127</v>
      </c>
      <c r="F542">
        <v>1</v>
      </c>
      <c r="G542">
        <v>732</v>
      </c>
    </row>
    <row r="543" spans="2:7" x14ac:dyDescent="0.35">
      <c r="B543">
        <v>541</v>
      </c>
      <c r="C543" s="141">
        <v>44010</v>
      </c>
      <c r="D543" t="s">
        <v>123</v>
      </c>
      <c r="E543" t="s">
        <v>129</v>
      </c>
      <c r="F543">
        <v>1</v>
      </c>
      <c r="G543">
        <v>97</v>
      </c>
    </row>
    <row r="544" spans="2:7" x14ac:dyDescent="0.35">
      <c r="B544">
        <v>542</v>
      </c>
      <c r="C544" s="141">
        <v>44010</v>
      </c>
      <c r="D544" t="s">
        <v>125</v>
      </c>
      <c r="E544" t="s">
        <v>130</v>
      </c>
      <c r="F544">
        <v>1</v>
      </c>
      <c r="G544">
        <v>882</v>
      </c>
    </row>
    <row r="545" spans="2:7" x14ac:dyDescent="0.35">
      <c r="B545">
        <v>543</v>
      </c>
      <c r="C545" s="141">
        <v>44011</v>
      </c>
      <c r="D545" t="s">
        <v>123</v>
      </c>
      <c r="E545" t="s">
        <v>127</v>
      </c>
      <c r="F545">
        <v>5</v>
      </c>
      <c r="G545">
        <v>1700</v>
      </c>
    </row>
    <row r="546" spans="2:7" x14ac:dyDescent="0.35">
      <c r="B546">
        <v>544</v>
      </c>
      <c r="C546" s="141">
        <v>44011</v>
      </c>
      <c r="D546" t="s">
        <v>125</v>
      </c>
      <c r="E546" t="s">
        <v>128</v>
      </c>
      <c r="F546">
        <v>2</v>
      </c>
      <c r="G546">
        <v>2092</v>
      </c>
    </row>
    <row r="547" spans="2:7" x14ac:dyDescent="0.35">
      <c r="B547">
        <v>545</v>
      </c>
      <c r="C547" s="141">
        <v>44011</v>
      </c>
      <c r="D547" t="s">
        <v>123</v>
      </c>
      <c r="E547" t="s">
        <v>129</v>
      </c>
      <c r="F547">
        <v>2</v>
      </c>
      <c r="G547">
        <v>518</v>
      </c>
    </row>
    <row r="548" spans="2:7" x14ac:dyDescent="0.35">
      <c r="B548">
        <v>546</v>
      </c>
      <c r="C548" s="141">
        <v>44012</v>
      </c>
      <c r="D548" t="s">
        <v>124</v>
      </c>
      <c r="E548" t="s">
        <v>127</v>
      </c>
      <c r="F548">
        <v>6</v>
      </c>
      <c r="G548">
        <v>186</v>
      </c>
    </row>
    <row r="549" spans="2:7" x14ac:dyDescent="0.35">
      <c r="B549">
        <v>547</v>
      </c>
      <c r="C549" s="141">
        <v>44012</v>
      </c>
      <c r="D549" t="s">
        <v>126</v>
      </c>
      <c r="E549" t="s">
        <v>128</v>
      </c>
      <c r="F549">
        <v>1</v>
      </c>
      <c r="G549">
        <v>90</v>
      </c>
    </row>
    <row r="550" spans="2:7" x14ac:dyDescent="0.35">
      <c r="B550">
        <v>548</v>
      </c>
      <c r="C550" s="141">
        <v>44012</v>
      </c>
      <c r="D550" t="s">
        <v>124</v>
      </c>
      <c r="E550" t="s">
        <v>127</v>
      </c>
      <c r="F550">
        <v>1</v>
      </c>
      <c r="G550">
        <v>63</v>
      </c>
    </row>
    <row r="551" spans="2:7" x14ac:dyDescent="0.35">
      <c r="B551">
        <v>549</v>
      </c>
      <c r="C551" s="141">
        <v>44013</v>
      </c>
      <c r="D551" t="s">
        <v>126</v>
      </c>
      <c r="E551" t="s">
        <v>129</v>
      </c>
      <c r="F551">
        <v>2</v>
      </c>
      <c r="G551">
        <v>140</v>
      </c>
    </row>
    <row r="552" spans="2:7" x14ac:dyDescent="0.35">
      <c r="B552">
        <v>550</v>
      </c>
      <c r="C552" s="141">
        <v>44013</v>
      </c>
      <c r="D552" t="s">
        <v>124</v>
      </c>
      <c r="E552" t="s">
        <v>130</v>
      </c>
      <c r="F552">
        <v>5</v>
      </c>
      <c r="G552">
        <v>200</v>
      </c>
    </row>
    <row r="553" spans="2:7" x14ac:dyDescent="0.35">
      <c r="B553">
        <v>551</v>
      </c>
      <c r="C553" s="141">
        <v>44013</v>
      </c>
      <c r="D553" t="s">
        <v>126</v>
      </c>
      <c r="E553" t="s">
        <v>127</v>
      </c>
      <c r="F553">
        <v>1</v>
      </c>
      <c r="G553">
        <v>164</v>
      </c>
    </row>
    <row r="554" spans="2:7" x14ac:dyDescent="0.35">
      <c r="B554">
        <v>552</v>
      </c>
      <c r="C554" s="141">
        <v>44014</v>
      </c>
      <c r="D554" t="s">
        <v>124</v>
      </c>
      <c r="E554" t="s">
        <v>128</v>
      </c>
      <c r="F554">
        <v>6</v>
      </c>
      <c r="G554">
        <v>390</v>
      </c>
    </row>
    <row r="555" spans="2:7" x14ac:dyDescent="0.35">
      <c r="B555">
        <v>553</v>
      </c>
      <c r="C555" s="141">
        <v>44014</v>
      </c>
      <c r="D555" t="s">
        <v>126</v>
      </c>
      <c r="E555" t="s">
        <v>129</v>
      </c>
      <c r="F555">
        <v>1</v>
      </c>
      <c r="G555">
        <v>73</v>
      </c>
    </row>
    <row r="556" spans="2:7" x14ac:dyDescent="0.35">
      <c r="B556">
        <v>554</v>
      </c>
      <c r="C556" s="141">
        <v>44014</v>
      </c>
      <c r="D556" t="s">
        <v>124</v>
      </c>
      <c r="E556" t="s">
        <v>130</v>
      </c>
      <c r="F556">
        <v>8</v>
      </c>
      <c r="G556">
        <v>464</v>
      </c>
    </row>
    <row r="557" spans="2:7" x14ac:dyDescent="0.35">
      <c r="B557">
        <v>555</v>
      </c>
      <c r="C557" s="141">
        <v>44015</v>
      </c>
      <c r="D557" t="s">
        <v>125</v>
      </c>
      <c r="E557" t="s">
        <v>128</v>
      </c>
      <c r="F557">
        <v>1</v>
      </c>
      <c r="G557">
        <v>286</v>
      </c>
    </row>
    <row r="558" spans="2:7" x14ac:dyDescent="0.35">
      <c r="B558">
        <v>556</v>
      </c>
      <c r="C558" s="141">
        <v>44015</v>
      </c>
      <c r="D558" t="s">
        <v>123</v>
      </c>
      <c r="E558" t="s">
        <v>127</v>
      </c>
      <c r="F558">
        <v>1</v>
      </c>
      <c r="G558">
        <v>162</v>
      </c>
    </row>
    <row r="559" spans="2:7" x14ac:dyDescent="0.35">
      <c r="B559">
        <v>557</v>
      </c>
      <c r="C559" s="141">
        <v>44015</v>
      </c>
      <c r="D559" t="s">
        <v>125</v>
      </c>
      <c r="E559" t="s">
        <v>129</v>
      </c>
      <c r="F559">
        <v>1</v>
      </c>
      <c r="G559">
        <v>763</v>
      </c>
    </row>
    <row r="560" spans="2:7" x14ac:dyDescent="0.35">
      <c r="B560">
        <v>558</v>
      </c>
      <c r="C560" s="141">
        <v>44016</v>
      </c>
      <c r="D560" t="s">
        <v>123</v>
      </c>
      <c r="E560" t="s">
        <v>130</v>
      </c>
      <c r="F560">
        <v>1</v>
      </c>
      <c r="G560">
        <v>172</v>
      </c>
    </row>
    <row r="561" spans="2:7" x14ac:dyDescent="0.35">
      <c r="B561">
        <v>559</v>
      </c>
      <c r="C561" s="141">
        <v>44016</v>
      </c>
      <c r="D561" t="s">
        <v>125</v>
      </c>
      <c r="E561" t="s">
        <v>127</v>
      </c>
      <c r="F561">
        <v>3</v>
      </c>
      <c r="G561">
        <v>1116</v>
      </c>
    </row>
    <row r="562" spans="2:7" x14ac:dyDescent="0.35">
      <c r="B562">
        <v>560</v>
      </c>
      <c r="C562" s="141">
        <v>44016</v>
      </c>
      <c r="D562" t="s">
        <v>123</v>
      </c>
      <c r="E562" t="s">
        <v>128</v>
      </c>
      <c r="F562">
        <v>5</v>
      </c>
      <c r="G562">
        <v>1245</v>
      </c>
    </row>
    <row r="563" spans="2:7" x14ac:dyDescent="0.35">
      <c r="B563">
        <v>561</v>
      </c>
      <c r="C563" s="141">
        <v>44017</v>
      </c>
      <c r="D563" t="s">
        <v>125</v>
      </c>
      <c r="E563" t="s">
        <v>129</v>
      </c>
      <c r="F563">
        <v>1</v>
      </c>
      <c r="G563">
        <v>1080</v>
      </c>
    </row>
    <row r="564" spans="2:7" x14ac:dyDescent="0.35">
      <c r="B564">
        <v>562</v>
      </c>
      <c r="C564" s="141">
        <v>44017</v>
      </c>
      <c r="D564" t="s">
        <v>123</v>
      </c>
      <c r="E564" t="s">
        <v>130</v>
      </c>
      <c r="F564">
        <v>1</v>
      </c>
      <c r="G564">
        <v>67</v>
      </c>
    </row>
    <row r="565" spans="2:7" x14ac:dyDescent="0.35">
      <c r="B565">
        <v>563</v>
      </c>
      <c r="C565" s="141">
        <v>44017</v>
      </c>
      <c r="D565" t="s">
        <v>125</v>
      </c>
      <c r="E565" t="s">
        <v>128</v>
      </c>
      <c r="F565">
        <v>1</v>
      </c>
      <c r="G565">
        <v>555</v>
      </c>
    </row>
    <row r="566" spans="2:7" x14ac:dyDescent="0.35">
      <c r="B566">
        <v>564</v>
      </c>
      <c r="C566" s="141">
        <v>44018</v>
      </c>
      <c r="D566" t="s">
        <v>126</v>
      </c>
      <c r="E566" t="s">
        <v>127</v>
      </c>
      <c r="F566">
        <v>1</v>
      </c>
      <c r="G566">
        <v>178</v>
      </c>
    </row>
    <row r="567" spans="2:7" x14ac:dyDescent="0.35">
      <c r="B567">
        <v>565</v>
      </c>
      <c r="C567" s="141">
        <v>44018</v>
      </c>
      <c r="D567" t="s">
        <v>124</v>
      </c>
      <c r="E567" t="s">
        <v>129</v>
      </c>
      <c r="F567">
        <v>2</v>
      </c>
      <c r="G567">
        <v>68</v>
      </c>
    </row>
    <row r="568" spans="2:7" x14ac:dyDescent="0.35">
      <c r="B568">
        <v>566</v>
      </c>
      <c r="C568" s="141">
        <v>44018</v>
      </c>
      <c r="D568" t="s">
        <v>126</v>
      </c>
      <c r="E568" t="s">
        <v>130</v>
      </c>
      <c r="F568">
        <v>1</v>
      </c>
      <c r="G568">
        <v>77</v>
      </c>
    </row>
    <row r="569" spans="2:7" x14ac:dyDescent="0.35">
      <c r="B569">
        <v>567</v>
      </c>
      <c r="C569" s="141">
        <v>44019</v>
      </c>
      <c r="D569" t="s">
        <v>124</v>
      </c>
      <c r="E569" t="s">
        <v>127</v>
      </c>
      <c r="F569">
        <v>2</v>
      </c>
      <c r="G569">
        <v>110</v>
      </c>
    </row>
    <row r="570" spans="2:7" x14ac:dyDescent="0.35">
      <c r="B570">
        <v>568</v>
      </c>
      <c r="C570" s="141">
        <v>44019</v>
      </c>
      <c r="D570" t="s">
        <v>126</v>
      </c>
      <c r="E570" t="s">
        <v>128</v>
      </c>
      <c r="F570">
        <v>1</v>
      </c>
      <c r="G570">
        <v>107</v>
      </c>
    </row>
    <row r="571" spans="2:7" x14ac:dyDescent="0.35">
      <c r="B571">
        <v>569</v>
      </c>
      <c r="C571" s="141">
        <v>44019</v>
      </c>
      <c r="D571" t="s">
        <v>124</v>
      </c>
      <c r="E571" t="s">
        <v>129</v>
      </c>
      <c r="F571">
        <v>4</v>
      </c>
      <c r="G571">
        <v>216</v>
      </c>
    </row>
    <row r="572" spans="2:7" x14ac:dyDescent="0.35">
      <c r="B572">
        <v>570</v>
      </c>
      <c r="C572" s="141">
        <v>44020</v>
      </c>
      <c r="D572" t="s">
        <v>126</v>
      </c>
      <c r="E572" t="s">
        <v>130</v>
      </c>
      <c r="F572">
        <v>2</v>
      </c>
      <c r="G572">
        <v>266</v>
      </c>
    </row>
    <row r="573" spans="2:7" x14ac:dyDescent="0.35">
      <c r="B573">
        <v>571</v>
      </c>
      <c r="C573" s="141">
        <v>44020</v>
      </c>
      <c r="D573" t="s">
        <v>124</v>
      </c>
      <c r="E573" t="s">
        <v>128</v>
      </c>
      <c r="F573">
        <v>1</v>
      </c>
      <c r="G573">
        <v>61</v>
      </c>
    </row>
    <row r="574" spans="2:7" x14ac:dyDescent="0.35">
      <c r="B574">
        <v>572</v>
      </c>
      <c r="C574" s="141">
        <v>44020</v>
      </c>
      <c r="D574" t="s">
        <v>126</v>
      </c>
      <c r="E574" t="s">
        <v>130</v>
      </c>
      <c r="F574">
        <v>1</v>
      </c>
      <c r="G574">
        <v>169</v>
      </c>
    </row>
    <row r="575" spans="2:7" x14ac:dyDescent="0.35">
      <c r="B575">
        <v>573</v>
      </c>
      <c r="C575" s="141">
        <v>44021</v>
      </c>
      <c r="D575" t="s">
        <v>123</v>
      </c>
      <c r="E575" t="s">
        <v>129</v>
      </c>
      <c r="F575">
        <v>1</v>
      </c>
      <c r="G575">
        <v>228</v>
      </c>
    </row>
    <row r="576" spans="2:7" x14ac:dyDescent="0.35">
      <c r="B576">
        <v>574</v>
      </c>
      <c r="C576" s="141">
        <v>44021</v>
      </c>
      <c r="D576" t="s">
        <v>125</v>
      </c>
      <c r="E576" t="s">
        <v>130</v>
      </c>
      <c r="F576">
        <v>2</v>
      </c>
      <c r="G576">
        <v>1816</v>
      </c>
    </row>
    <row r="577" spans="2:7" x14ac:dyDescent="0.35">
      <c r="B577">
        <v>575</v>
      </c>
      <c r="C577" s="141">
        <v>44021</v>
      </c>
      <c r="D577" t="s">
        <v>123</v>
      </c>
      <c r="E577" t="s">
        <v>127</v>
      </c>
      <c r="F577">
        <v>1</v>
      </c>
      <c r="G577">
        <v>318</v>
      </c>
    </row>
    <row r="578" spans="2:7" x14ac:dyDescent="0.35">
      <c r="B578">
        <v>576</v>
      </c>
      <c r="C578" s="141">
        <v>44022</v>
      </c>
      <c r="D578" t="s">
        <v>125</v>
      </c>
      <c r="E578" t="s">
        <v>128</v>
      </c>
      <c r="F578">
        <v>1</v>
      </c>
      <c r="G578">
        <v>1077</v>
      </c>
    </row>
    <row r="579" spans="2:7" x14ac:dyDescent="0.35">
      <c r="B579">
        <v>577</v>
      </c>
      <c r="C579" s="141">
        <v>44022</v>
      </c>
      <c r="D579" t="s">
        <v>123</v>
      </c>
      <c r="E579" t="s">
        <v>129</v>
      </c>
      <c r="F579">
        <v>1</v>
      </c>
      <c r="G579">
        <v>161</v>
      </c>
    </row>
    <row r="580" spans="2:7" x14ac:dyDescent="0.35">
      <c r="B580">
        <v>578</v>
      </c>
      <c r="C580" s="141">
        <v>44022</v>
      </c>
      <c r="D580" t="s">
        <v>125</v>
      </c>
      <c r="E580" t="s">
        <v>130</v>
      </c>
      <c r="F580">
        <v>2</v>
      </c>
      <c r="G580">
        <v>1892</v>
      </c>
    </row>
    <row r="581" spans="2:7" x14ac:dyDescent="0.35">
      <c r="B581">
        <v>579</v>
      </c>
      <c r="C581" s="141">
        <v>44023</v>
      </c>
      <c r="D581" t="s">
        <v>123</v>
      </c>
      <c r="E581" t="s">
        <v>128</v>
      </c>
      <c r="F581">
        <v>1</v>
      </c>
      <c r="G581">
        <v>102</v>
      </c>
    </row>
    <row r="582" spans="2:7" x14ac:dyDescent="0.35">
      <c r="B582">
        <v>580</v>
      </c>
      <c r="C582" s="141">
        <v>44023</v>
      </c>
      <c r="D582" t="s">
        <v>125</v>
      </c>
      <c r="E582" t="s">
        <v>130</v>
      </c>
      <c r="F582">
        <v>2</v>
      </c>
      <c r="G582">
        <v>998</v>
      </c>
    </row>
    <row r="583" spans="2:7" x14ac:dyDescent="0.35">
      <c r="B583">
        <v>581</v>
      </c>
      <c r="C583" s="141">
        <v>44023</v>
      </c>
      <c r="D583" t="s">
        <v>123</v>
      </c>
      <c r="E583" t="s">
        <v>127</v>
      </c>
      <c r="F583">
        <v>5</v>
      </c>
      <c r="G583">
        <v>1070</v>
      </c>
    </row>
    <row r="584" spans="2:7" x14ac:dyDescent="0.35">
      <c r="B584">
        <v>582</v>
      </c>
      <c r="C584" s="141">
        <v>44024</v>
      </c>
      <c r="D584" t="s">
        <v>124</v>
      </c>
      <c r="E584" t="s">
        <v>130</v>
      </c>
      <c r="F584">
        <v>3</v>
      </c>
      <c r="G584">
        <v>102</v>
      </c>
    </row>
    <row r="585" spans="2:7" x14ac:dyDescent="0.35">
      <c r="B585">
        <v>583</v>
      </c>
      <c r="C585" s="141">
        <v>44024</v>
      </c>
      <c r="D585" t="s">
        <v>126</v>
      </c>
      <c r="E585" t="s">
        <v>127</v>
      </c>
      <c r="F585">
        <v>1</v>
      </c>
      <c r="G585">
        <v>182</v>
      </c>
    </row>
    <row r="586" spans="2:7" x14ac:dyDescent="0.35">
      <c r="B586">
        <v>584</v>
      </c>
      <c r="C586" s="141">
        <v>44024</v>
      </c>
      <c r="D586" t="s">
        <v>124</v>
      </c>
      <c r="E586" t="s">
        <v>128</v>
      </c>
      <c r="F586">
        <v>2</v>
      </c>
      <c r="G586">
        <v>116</v>
      </c>
    </row>
    <row r="587" spans="2:7" x14ac:dyDescent="0.35">
      <c r="B587">
        <v>585</v>
      </c>
      <c r="C587" s="141">
        <v>44025</v>
      </c>
      <c r="D587" t="s">
        <v>126</v>
      </c>
      <c r="E587" t="s">
        <v>129</v>
      </c>
      <c r="F587">
        <v>1</v>
      </c>
      <c r="G587">
        <v>31</v>
      </c>
    </row>
    <row r="588" spans="2:7" x14ac:dyDescent="0.35">
      <c r="B588">
        <v>586</v>
      </c>
      <c r="C588" s="141">
        <v>44025</v>
      </c>
      <c r="D588" t="s">
        <v>124</v>
      </c>
      <c r="E588" t="s">
        <v>130</v>
      </c>
      <c r="F588">
        <v>1</v>
      </c>
      <c r="G588">
        <v>38</v>
      </c>
    </row>
    <row r="589" spans="2:7" x14ac:dyDescent="0.35">
      <c r="B589">
        <v>587</v>
      </c>
      <c r="C589" s="141">
        <v>44025</v>
      </c>
      <c r="D589" t="s">
        <v>126</v>
      </c>
      <c r="E589" t="s">
        <v>128</v>
      </c>
      <c r="F589">
        <v>1</v>
      </c>
      <c r="G589">
        <v>86</v>
      </c>
    </row>
    <row r="590" spans="2:7" x14ac:dyDescent="0.35">
      <c r="B590">
        <v>588</v>
      </c>
      <c r="C590" s="141">
        <v>44026</v>
      </c>
      <c r="D590" t="s">
        <v>124</v>
      </c>
      <c r="E590" t="s">
        <v>130</v>
      </c>
      <c r="F590">
        <v>2</v>
      </c>
      <c r="G590">
        <v>62</v>
      </c>
    </row>
    <row r="591" spans="2:7" x14ac:dyDescent="0.35">
      <c r="B591">
        <v>589</v>
      </c>
      <c r="C591" s="141">
        <v>44026</v>
      </c>
      <c r="D591" t="s">
        <v>126</v>
      </c>
      <c r="E591" t="s">
        <v>127</v>
      </c>
      <c r="F591">
        <v>1</v>
      </c>
      <c r="G591">
        <v>118</v>
      </c>
    </row>
    <row r="592" spans="2:7" x14ac:dyDescent="0.35">
      <c r="B592">
        <v>590</v>
      </c>
      <c r="C592" s="141">
        <v>44026</v>
      </c>
      <c r="D592" t="s">
        <v>124</v>
      </c>
      <c r="E592" t="s">
        <v>128</v>
      </c>
      <c r="F592">
        <v>1</v>
      </c>
      <c r="G592">
        <v>37</v>
      </c>
    </row>
    <row r="593" spans="2:7" x14ac:dyDescent="0.35">
      <c r="B593">
        <v>591</v>
      </c>
      <c r="C593" s="141">
        <v>44027</v>
      </c>
      <c r="D593" t="s">
        <v>125</v>
      </c>
      <c r="E593" t="s">
        <v>127</v>
      </c>
      <c r="F593">
        <v>3</v>
      </c>
      <c r="G593">
        <v>3525</v>
      </c>
    </row>
    <row r="594" spans="2:7" x14ac:dyDescent="0.35">
      <c r="B594">
        <v>592</v>
      </c>
      <c r="C594" s="141">
        <v>44027</v>
      </c>
      <c r="D594" t="s">
        <v>123</v>
      </c>
      <c r="E594" t="s">
        <v>128</v>
      </c>
      <c r="F594">
        <v>1</v>
      </c>
      <c r="G594">
        <v>90</v>
      </c>
    </row>
    <row r="595" spans="2:7" x14ac:dyDescent="0.35">
      <c r="B595">
        <v>593</v>
      </c>
      <c r="C595" s="141">
        <v>44027</v>
      </c>
      <c r="D595" t="s">
        <v>125</v>
      </c>
      <c r="E595" t="s">
        <v>129</v>
      </c>
      <c r="F595">
        <v>1</v>
      </c>
      <c r="G595">
        <v>191</v>
      </c>
    </row>
    <row r="596" spans="2:7" x14ac:dyDescent="0.35">
      <c r="B596">
        <v>594</v>
      </c>
      <c r="C596" s="141">
        <v>44028</v>
      </c>
      <c r="D596" t="s">
        <v>123</v>
      </c>
      <c r="E596" t="s">
        <v>130</v>
      </c>
      <c r="F596">
        <v>1</v>
      </c>
      <c r="G596">
        <v>171</v>
      </c>
    </row>
    <row r="597" spans="2:7" x14ac:dyDescent="0.35">
      <c r="B597">
        <v>595</v>
      </c>
      <c r="C597" s="141">
        <v>44028</v>
      </c>
      <c r="D597" t="s">
        <v>125</v>
      </c>
      <c r="E597" t="s">
        <v>128</v>
      </c>
      <c r="F597">
        <v>1</v>
      </c>
      <c r="G597">
        <v>253</v>
      </c>
    </row>
    <row r="598" spans="2:7" x14ac:dyDescent="0.35">
      <c r="B598">
        <v>596</v>
      </c>
      <c r="C598" s="141">
        <v>44028</v>
      </c>
      <c r="D598" t="s">
        <v>123</v>
      </c>
      <c r="E598" t="s">
        <v>130</v>
      </c>
      <c r="F598">
        <v>5</v>
      </c>
      <c r="G598">
        <v>1130</v>
      </c>
    </row>
    <row r="599" spans="2:7" x14ac:dyDescent="0.35">
      <c r="B599">
        <v>597</v>
      </c>
      <c r="C599" s="141">
        <v>44029</v>
      </c>
      <c r="D599" t="s">
        <v>125</v>
      </c>
      <c r="E599" t="s">
        <v>127</v>
      </c>
      <c r="F599">
        <v>1</v>
      </c>
      <c r="G599">
        <v>439</v>
      </c>
    </row>
    <row r="600" spans="2:7" x14ac:dyDescent="0.35">
      <c r="B600">
        <v>598</v>
      </c>
      <c r="C600" s="141">
        <v>44029</v>
      </c>
      <c r="D600" t="s">
        <v>123</v>
      </c>
      <c r="E600" t="s">
        <v>128</v>
      </c>
      <c r="F600">
        <v>3</v>
      </c>
      <c r="G600">
        <v>240</v>
      </c>
    </row>
    <row r="601" spans="2:7" x14ac:dyDescent="0.35">
      <c r="B601">
        <v>599</v>
      </c>
      <c r="C601" s="141">
        <v>44029</v>
      </c>
      <c r="D601" t="s">
        <v>125</v>
      </c>
      <c r="E601" t="s">
        <v>127</v>
      </c>
      <c r="F601">
        <v>2</v>
      </c>
      <c r="G601">
        <v>2500</v>
      </c>
    </row>
    <row r="602" spans="2:7" x14ac:dyDescent="0.35">
      <c r="B602">
        <v>600</v>
      </c>
      <c r="C602" s="141">
        <v>44030</v>
      </c>
      <c r="D602" t="s">
        <v>126</v>
      </c>
      <c r="E602" t="s">
        <v>128</v>
      </c>
      <c r="F602">
        <v>2</v>
      </c>
      <c r="G602">
        <v>72</v>
      </c>
    </row>
    <row r="603" spans="2:7" x14ac:dyDescent="0.35">
      <c r="B603">
        <v>601</v>
      </c>
      <c r="C603" s="141">
        <v>44030</v>
      </c>
      <c r="D603" t="s">
        <v>124</v>
      </c>
      <c r="E603" t="s">
        <v>129</v>
      </c>
      <c r="F603">
        <v>1</v>
      </c>
      <c r="G603">
        <v>48</v>
      </c>
    </row>
    <row r="604" spans="2:7" x14ac:dyDescent="0.35">
      <c r="B604">
        <v>602</v>
      </c>
      <c r="C604" s="141">
        <v>44030</v>
      </c>
      <c r="D604" t="s">
        <v>126</v>
      </c>
      <c r="E604" t="s">
        <v>130</v>
      </c>
      <c r="F604">
        <v>1</v>
      </c>
      <c r="G604">
        <v>52</v>
      </c>
    </row>
    <row r="605" spans="2:7" x14ac:dyDescent="0.35">
      <c r="B605">
        <v>603</v>
      </c>
      <c r="C605" s="141">
        <v>44031</v>
      </c>
      <c r="D605" t="s">
        <v>124</v>
      </c>
      <c r="E605" t="s">
        <v>128</v>
      </c>
      <c r="F605">
        <v>4</v>
      </c>
      <c r="G605">
        <v>160</v>
      </c>
    </row>
    <row r="606" spans="2:7" x14ac:dyDescent="0.35">
      <c r="B606">
        <v>604</v>
      </c>
      <c r="C606" s="141">
        <v>44031</v>
      </c>
      <c r="D606" t="s">
        <v>126</v>
      </c>
      <c r="E606" t="s">
        <v>130</v>
      </c>
      <c r="F606">
        <v>1</v>
      </c>
      <c r="G606">
        <v>109</v>
      </c>
    </row>
    <row r="607" spans="2:7" x14ac:dyDescent="0.35">
      <c r="B607">
        <v>605</v>
      </c>
      <c r="C607" s="141">
        <v>44031</v>
      </c>
      <c r="D607" t="s">
        <v>124</v>
      </c>
      <c r="E607" t="s">
        <v>127</v>
      </c>
      <c r="F607">
        <v>1</v>
      </c>
      <c r="G607">
        <v>63</v>
      </c>
    </row>
    <row r="608" spans="2:7" x14ac:dyDescent="0.35">
      <c r="B608">
        <v>606</v>
      </c>
      <c r="C608" s="141">
        <v>44032</v>
      </c>
      <c r="D608" t="s">
        <v>126</v>
      </c>
      <c r="E608" t="s">
        <v>128</v>
      </c>
      <c r="F608">
        <v>2</v>
      </c>
      <c r="G608">
        <v>282</v>
      </c>
    </row>
    <row r="609" spans="2:7" x14ac:dyDescent="0.35">
      <c r="B609">
        <v>607</v>
      </c>
      <c r="C609" s="141">
        <v>44032</v>
      </c>
      <c r="D609" t="s">
        <v>124</v>
      </c>
      <c r="E609" t="s">
        <v>127</v>
      </c>
      <c r="F609">
        <v>4</v>
      </c>
      <c r="G609">
        <v>208</v>
      </c>
    </row>
    <row r="610" spans="2:7" x14ac:dyDescent="0.35">
      <c r="B610">
        <v>608</v>
      </c>
      <c r="C610" s="141">
        <v>44032</v>
      </c>
      <c r="D610" t="s">
        <v>126</v>
      </c>
      <c r="E610" t="s">
        <v>129</v>
      </c>
      <c r="F610">
        <v>1</v>
      </c>
      <c r="G610">
        <v>63</v>
      </c>
    </row>
    <row r="611" spans="2:7" x14ac:dyDescent="0.35">
      <c r="B611">
        <v>609</v>
      </c>
      <c r="C611" s="141">
        <v>44033</v>
      </c>
      <c r="D611" t="s">
        <v>123</v>
      </c>
      <c r="E611" t="s">
        <v>129</v>
      </c>
      <c r="F611">
        <v>8</v>
      </c>
      <c r="G611">
        <v>2040</v>
      </c>
    </row>
    <row r="612" spans="2:7" x14ac:dyDescent="0.35">
      <c r="B612">
        <v>610</v>
      </c>
      <c r="C612" s="141">
        <v>44033</v>
      </c>
      <c r="D612" t="s">
        <v>125</v>
      </c>
      <c r="E612" t="s">
        <v>130</v>
      </c>
      <c r="F612">
        <v>1</v>
      </c>
      <c r="G612">
        <v>1221</v>
      </c>
    </row>
    <row r="613" spans="2:7" x14ac:dyDescent="0.35">
      <c r="B613">
        <v>611</v>
      </c>
      <c r="C613" s="141">
        <v>44033</v>
      </c>
      <c r="D613" t="s">
        <v>123</v>
      </c>
      <c r="E613" t="s">
        <v>128</v>
      </c>
      <c r="F613">
        <v>5</v>
      </c>
      <c r="G613">
        <v>1735</v>
      </c>
    </row>
    <row r="614" spans="2:7" x14ac:dyDescent="0.35">
      <c r="B614">
        <v>612</v>
      </c>
      <c r="C614" s="141">
        <v>44034</v>
      </c>
      <c r="D614" t="s">
        <v>125</v>
      </c>
      <c r="E614" t="s">
        <v>130</v>
      </c>
      <c r="F614">
        <v>1</v>
      </c>
      <c r="G614">
        <v>839</v>
      </c>
    </row>
    <row r="615" spans="2:7" x14ac:dyDescent="0.35">
      <c r="B615">
        <v>613</v>
      </c>
      <c r="C615" s="141">
        <v>44034</v>
      </c>
      <c r="D615" t="s">
        <v>123</v>
      </c>
      <c r="E615" t="s">
        <v>127</v>
      </c>
      <c r="F615">
        <v>5</v>
      </c>
      <c r="G615">
        <v>1350</v>
      </c>
    </row>
    <row r="616" spans="2:7" x14ac:dyDescent="0.35">
      <c r="B616">
        <v>614</v>
      </c>
      <c r="C616" s="141">
        <v>44034</v>
      </c>
      <c r="D616" t="s">
        <v>125</v>
      </c>
      <c r="E616" t="s">
        <v>128</v>
      </c>
      <c r="F616">
        <v>2</v>
      </c>
      <c r="G616">
        <v>984</v>
      </c>
    </row>
    <row r="617" spans="2:7" x14ac:dyDescent="0.35">
      <c r="B617">
        <v>615</v>
      </c>
      <c r="C617" s="141">
        <v>44035</v>
      </c>
      <c r="D617" t="s">
        <v>123</v>
      </c>
      <c r="E617" t="s">
        <v>127</v>
      </c>
      <c r="F617">
        <v>1</v>
      </c>
      <c r="G617">
        <v>184</v>
      </c>
    </row>
    <row r="618" spans="2:7" x14ac:dyDescent="0.35">
      <c r="B618">
        <v>616</v>
      </c>
      <c r="C618" s="141">
        <v>44035</v>
      </c>
      <c r="D618" t="s">
        <v>125</v>
      </c>
      <c r="E618" t="s">
        <v>129</v>
      </c>
      <c r="F618">
        <v>1</v>
      </c>
      <c r="G618">
        <v>557</v>
      </c>
    </row>
    <row r="619" spans="2:7" x14ac:dyDescent="0.35">
      <c r="B619">
        <v>617</v>
      </c>
      <c r="C619" s="141">
        <v>44035</v>
      </c>
      <c r="D619" t="s">
        <v>123</v>
      </c>
      <c r="E619" t="s">
        <v>130</v>
      </c>
      <c r="F619">
        <v>4</v>
      </c>
      <c r="G619">
        <v>768</v>
      </c>
    </row>
    <row r="620" spans="2:7" x14ac:dyDescent="0.35">
      <c r="B620">
        <v>618</v>
      </c>
      <c r="C620" s="141">
        <v>44036</v>
      </c>
      <c r="D620" t="s">
        <v>124</v>
      </c>
      <c r="E620" t="s">
        <v>130</v>
      </c>
      <c r="F620">
        <v>4</v>
      </c>
      <c r="G620">
        <v>196</v>
      </c>
    </row>
    <row r="621" spans="2:7" x14ac:dyDescent="0.35">
      <c r="B621">
        <v>619</v>
      </c>
      <c r="C621" s="141">
        <v>44036</v>
      </c>
      <c r="D621" t="s">
        <v>126</v>
      </c>
      <c r="E621" t="s">
        <v>128</v>
      </c>
      <c r="F621">
        <v>1</v>
      </c>
      <c r="G621">
        <v>196</v>
      </c>
    </row>
    <row r="622" spans="2:7" x14ac:dyDescent="0.35">
      <c r="B622">
        <v>620</v>
      </c>
      <c r="C622" s="141">
        <v>44036</v>
      </c>
      <c r="D622" t="s">
        <v>124</v>
      </c>
      <c r="E622" t="s">
        <v>130</v>
      </c>
      <c r="F622">
        <v>1</v>
      </c>
      <c r="G622">
        <v>38</v>
      </c>
    </row>
    <row r="623" spans="2:7" x14ac:dyDescent="0.35">
      <c r="B623">
        <v>621</v>
      </c>
      <c r="C623" s="141">
        <v>44037</v>
      </c>
      <c r="D623" t="s">
        <v>126</v>
      </c>
      <c r="E623" t="s">
        <v>127</v>
      </c>
      <c r="F623">
        <v>2</v>
      </c>
      <c r="G623">
        <v>282</v>
      </c>
    </row>
    <row r="624" spans="2:7" x14ac:dyDescent="0.35">
      <c r="B624">
        <v>622</v>
      </c>
      <c r="C624" s="141">
        <v>44037</v>
      </c>
      <c r="D624" t="s">
        <v>124</v>
      </c>
      <c r="E624" t="s">
        <v>128</v>
      </c>
      <c r="F624">
        <v>3</v>
      </c>
      <c r="G624">
        <v>99</v>
      </c>
    </row>
    <row r="625" spans="2:7" x14ac:dyDescent="0.35">
      <c r="B625">
        <v>623</v>
      </c>
      <c r="C625" s="141">
        <v>44037</v>
      </c>
      <c r="D625" t="s">
        <v>126</v>
      </c>
      <c r="E625" t="s">
        <v>127</v>
      </c>
      <c r="F625">
        <v>1</v>
      </c>
      <c r="G625">
        <v>85</v>
      </c>
    </row>
    <row r="626" spans="2:7" x14ac:dyDescent="0.35">
      <c r="B626">
        <v>624</v>
      </c>
      <c r="C626" s="141">
        <v>44038</v>
      </c>
      <c r="D626" t="s">
        <v>124</v>
      </c>
      <c r="E626" t="s">
        <v>129</v>
      </c>
      <c r="F626">
        <v>3</v>
      </c>
      <c r="G626">
        <v>189</v>
      </c>
    </row>
    <row r="627" spans="2:7" x14ac:dyDescent="0.35">
      <c r="B627">
        <v>625</v>
      </c>
      <c r="C627" s="141">
        <v>44038</v>
      </c>
      <c r="D627" t="s">
        <v>126</v>
      </c>
      <c r="E627" t="s">
        <v>130</v>
      </c>
      <c r="F627">
        <v>1</v>
      </c>
      <c r="G627">
        <v>147</v>
      </c>
    </row>
    <row r="628" spans="2:7" x14ac:dyDescent="0.35">
      <c r="B628">
        <v>626</v>
      </c>
      <c r="C628" s="141">
        <v>44038</v>
      </c>
      <c r="D628" t="s">
        <v>124</v>
      </c>
      <c r="E628" t="s">
        <v>127</v>
      </c>
      <c r="F628">
        <v>1</v>
      </c>
      <c r="G628">
        <v>41</v>
      </c>
    </row>
    <row r="629" spans="2:7" x14ac:dyDescent="0.35">
      <c r="B629">
        <v>627</v>
      </c>
      <c r="C629" s="141">
        <v>44039</v>
      </c>
      <c r="D629" t="s">
        <v>125</v>
      </c>
      <c r="E629" t="s">
        <v>128</v>
      </c>
      <c r="F629">
        <v>1</v>
      </c>
      <c r="G629">
        <v>415</v>
      </c>
    </row>
    <row r="630" spans="2:7" x14ac:dyDescent="0.35">
      <c r="B630">
        <v>628</v>
      </c>
      <c r="C630" s="141">
        <v>44039</v>
      </c>
      <c r="D630" t="s">
        <v>123</v>
      </c>
      <c r="E630" t="s">
        <v>130</v>
      </c>
      <c r="F630">
        <v>2</v>
      </c>
      <c r="G630">
        <v>468</v>
      </c>
    </row>
    <row r="631" spans="2:7" x14ac:dyDescent="0.35">
      <c r="B631">
        <v>629</v>
      </c>
      <c r="C631" s="141">
        <v>44039</v>
      </c>
      <c r="D631" t="s">
        <v>125</v>
      </c>
      <c r="E631" t="s">
        <v>127</v>
      </c>
      <c r="F631">
        <v>1</v>
      </c>
      <c r="G631">
        <v>404</v>
      </c>
    </row>
    <row r="632" spans="2:7" x14ac:dyDescent="0.35">
      <c r="B632">
        <v>630</v>
      </c>
      <c r="C632" s="141">
        <v>44040</v>
      </c>
      <c r="D632" t="s">
        <v>123</v>
      </c>
      <c r="E632" t="s">
        <v>128</v>
      </c>
      <c r="F632">
        <v>5</v>
      </c>
      <c r="G632">
        <v>680</v>
      </c>
    </row>
    <row r="633" spans="2:7" x14ac:dyDescent="0.35">
      <c r="B633">
        <v>631</v>
      </c>
      <c r="C633" s="141">
        <v>44040</v>
      </c>
      <c r="D633" t="s">
        <v>125</v>
      </c>
      <c r="E633" t="s">
        <v>127</v>
      </c>
      <c r="F633">
        <v>1</v>
      </c>
      <c r="G633">
        <v>356</v>
      </c>
    </row>
    <row r="634" spans="2:7" x14ac:dyDescent="0.35">
      <c r="B634">
        <v>632</v>
      </c>
      <c r="C634" s="141">
        <v>44040</v>
      </c>
      <c r="D634" t="s">
        <v>123</v>
      </c>
      <c r="E634" t="s">
        <v>129</v>
      </c>
      <c r="F634">
        <v>7</v>
      </c>
      <c r="G634">
        <v>1470</v>
      </c>
    </row>
    <row r="635" spans="2:7" x14ac:dyDescent="0.35">
      <c r="B635">
        <v>633</v>
      </c>
      <c r="C635" s="141">
        <v>44041</v>
      </c>
      <c r="D635" t="s">
        <v>125</v>
      </c>
      <c r="E635" t="s">
        <v>130</v>
      </c>
      <c r="F635">
        <v>1</v>
      </c>
      <c r="G635">
        <v>505</v>
      </c>
    </row>
    <row r="636" spans="2:7" x14ac:dyDescent="0.35">
      <c r="B636">
        <v>634</v>
      </c>
      <c r="C636" s="141">
        <v>44041</v>
      </c>
      <c r="D636" t="s">
        <v>123</v>
      </c>
      <c r="E636" t="s">
        <v>127</v>
      </c>
      <c r="F636">
        <v>2</v>
      </c>
      <c r="G636">
        <v>170</v>
      </c>
    </row>
    <row r="637" spans="2:7" x14ac:dyDescent="0.35">
      <c r="B637">
        <v>635</v>
      </c>
      <c r="C637" s="141">
        <v>44041</v>
      </c>
      <c r="D637" t="s">
        <v>125</v>
      </c>
      <c r="E637" t="s">
        <v>128</v>
      </c>
      <c r="F637">
        <v>1</v>
      </c>
      <c r="G637">
        <v>559</v>
      </c>
    </row>
    <row r="638" spans="2:7" x14ac:dyDescent="0.35">
      <c r="B638">
        <v>636</v>
      </c>
      <c r="C638" s="141">
        <v>44042</v>
      </c>
      <c r="D638" t="s">
        <v>126</v>
      </c>
      <c r="E638" t="s">
        <v>130</v>
      </c>
      <c r="F638">
        <v>3</v>
      </c>
      <c r="G638">
        <v>570</v>
      </c>
    </row>
    <row r="639" spans="2:7" x14ac:dyDescent="0.35">
      <c r="B639">
        <v>637</v>
      </c>
      <c r="C639" s="141">
        <v>44042</v>
      </c>
      <c r="D639" t="s">
        <v>124</v>
      </c>
      <c r="E639" t="s">
        <v>127</v>
      </c>
      <c r="F639">
        <v>3</v>
      </c>
      <c r="G639">
        <v>111</v>
      </c>
    </row>
    <row r="640" spans="2:7" x14ac:dyDescent="0.35">
      <c r="B640">
        <v>638</v>
      </c>
      <c r="C640" s="141">
        <v>44042</v>
      </c>
      <c r="D640" t="s">
        <v>126</v>
      </c>
      <c r="E640" t="s">
        <v>128</v>
      </c>
      <c r="F640">
        <v>1</v>
      </c>
      <c r="G640">
        <v>151</v>
      </c>
    </row>
    <row r="641" spans="2:7" x14ac:dyDescent="0.35">
      <c r="B641">
        <v>639</v>
      </c>
      <c r="C641" s="141">
        <v>44043</v>
      </c>
      <c r="D641" t="s">
        <v>124</v>
      </c>
      <c r="E641" t="s">
        <v>127</v>
      </c>
      <c r="F641">
        <v>2</v>
      </c>
      <c r="G641">
        <v>80</v>
      </c>
    </row>
    <row r="642" spans="2:7" x14ac:dyDescent="0.35">
      <c r="B642">
        <v>640</v>
      </c>
      <c r="C642" s="141">
        <v>44043</v>
      </c>
      <c r="D642" t="s">
        <v>126</v>
      </c>
      <c r="E642" t="s">
        <v>129</v>
      </c>
      <c r="F642">
        <v>1</v>
      </c>
      <c r="G642">
        <v>160</v>
      </c>
    </row>
    <row r="643" spans="2:7" x14ac:dyDescent="0.35">
      <c r="B643">
        <v>641</v>
      </c>
      <c r="C643" s="141">
        <v>44043</v>
      </c>
      <c r="D643" t="s">
        <v>124</v>
      </c>
      <c r="E643" t="s">
        <v>130</v>
      </c>
      <c r="F643">
        <v>3</v>
      </c>
      <c r="G643">
        <v>177</v>
      </c>
    </row>
    <row r="644" spans="2:7" x14ac:dyDescent="0.35">
      <c r="B644">
        <v>642</v>
      </c>
      <c r="C644" s="141">
        <v>44044</v>
      </c>
      <c r="D644" t="s">
        <v>126</v>
      </c>
      <c r="E644" t="s">
        <v>127</v>
      </c>
      <c r="F644">
        <v>1</v>
      </c>
      <c r="G644">
        <v>81</v>
      </c>
    </row>
    <row r="645" spans="2:7" x14ac:dyDescent="0.35">
      <c r="B645">
        <v>643</v>
      </c>
      <c r="C645" s="141">
        <v>44044</v>
      </c>
      <c r="D645" t="s">
        <v>124</v>
      </c>
      <c r="E645" t="s">
        <v>128</v>
      </c>
      <c r="F645">
        <v>1</v>
      </c>
      <c r="G645">
        <v>42</v>
      </c>
    </row>
    <row r="646" spans="2:7" x14ac:dyDescent="0.35">
      <c r="B646">
        <v>644</v>
      </c>
      <c r="C646" s="141">
        <v>44044</v>
      </c>
      <c r="D646" t="s">
        <v>126</v>
      </c>
      <c r="E646" t="s">
        <v>129</v>
      </c>
      <c r="F646">
        <v>1</v>
      </c>
      <c r="G646">
        <v>75</v>
      </c>
    </row>
    <row r="647" spans="2:7" x14ac:dyDescent="0.35">
      <c r="B647">
        <v>645</v>
      </c>
      <c r="C647" s="141">
        <v>44045</v>
      </c>
      <c r="D647" t="s">
        <v>123</v>
      </c>
      <c r="E647" t="s">
        <v>127</v>
      </c>
      <c r="F647">
        <v>1</v>
      </c>
      <c r="G647">
        <v>120</v>
      </c>
    </row>
    <row r="648" spans="2:7" x14ac:dyDescent="0.35">
      <c r="B648">
        <v>646</v>
      </c>
      <c r="C648" s="141">
        <v>44045</v>
      </c>
      <c r="D648" t="s">
        <v>125</v>
      </c>
      <c r="E648" t="s">
        <v>128</v>
      </c>
      <c r="F648">
        <v>2</v>
      </c>
      <c r="G648">
        <v>776</v>
      </c>
    </row>
    <row r="649" spans="2:7" x14ac:dyDescent="0.35">
      <c r="B649">
        <v>647</v>
      </c>
      <c r="C649" s="141">
        <v>44045</v>
      </c>
      <c r="D649" t="s">
        <v>123</v>
      </c>
      <c r="E649" t="s">
        <v>127</v>
      </c>
      <c r="F649">
        <v>1</v>
      </c>
      <c r="G649">
        <v>76</v>
      </c>
    </row>
    <row r="650" spans="2:7" x14ac:dyDescent="0.35">
      <c r="B650">
        <v>648</v>
      </c>
      <c r="C650" s="141">
        <v>44046</v>
      </c>
      <c r="D650" t="s">
        <v>125</v>
      </c>
      <c r="E650" t="s">
        <v>129</v>
      </c>
      <c r="F650">
        <v>1</v>
      </c>
      <c r="G650">
        <v>985</v>
      </c>
    </row>
    <row r="651" spans="2:7" x14ac:dyDescent="0.35">
      <c r="B651">
        <v>649</v>
      </c>
      <c r="C651" s="141">
        <v>44046</v>
      </c>
      <c r="D651" t="s">
        <v>123</v>
      </c>
      <c r="E651" t="s">
        <v>130</v>
      </c>
      <c r="F651">
        <v>4</v>
      </c>
      <c r="G651">
        <v>524</v>
      </c>
    </row>
    <row r="652" spans="2:7" x14ac:dyDescent="0.35">
      <c r="B652">
        <v>650</v>
      </c>
      <c r="C652" s="141">
        <v>44046</v>
      </c>
      <c r="D652" t="s">
        <v>125</v>
      </c>
      <c r="E652" t="s">
        <v>127</v>
      </c>
      <c r="F652">
        <v>1</v>
      </c>
      <c r="G652">
        <v>847</v>
      </c>
    </row>
    <row r="653" spans="2:7" x14ac:dyDescent="0.35">
      <c r="B653">
        <v>651</v>
      </c>
      <c r="C653" s="141">
        <v>44047</v>
      </c>
      <c r="D653" t="s">
        <v>123</v>
      </c>
      <c r="E653" t="s">
        <v>128</v>
      </c>
      <c r="F653">
        <v>4</v>
      </c>
      <c r="G653">
        <v>592</v>
      </c>
    </row>
    <row r="654" spans="2:7" x14ac:dyDescent="0.35">
      <c r="B654">
        <v>652</v>
      </c>
      <c r="C654" s="141">
        <v>44047</v>
      </c>
      <c r="D654" t="s">
        <v>125</v>
      </c>
      <c r="E654" t="s">
        <v>129</v>
      </c>
      <c r="F654">
        <v>1</v>
      </c>
      <c r="G654">
        <v>1052</v>
      </c>
    </row>
    <row r="655" spans="2:7" x14ac:dyDescent="0.35">
      <c r="B655">
        <v>653</v>
      </c>
      <c r="C655" s="141">
        <v>44047</v>
      </c>
      <c r="D655" t="s">
        <v>123</v>
      </c>
      <c r="E655" t="s">
        <v>130</v>
      </c>
      <c r="F655">
        <v>1</v>
      </c>
      <c r="G655">
        <v>113</v>
      </c>
    </row>
    <row r="656" spans="2:7" x14ac:dyDescent="0.35">
      <c r="B656">
        <v>654</v>
      </c>
      <c r="C656" s="141">
        <v>44048</v>
      </c>
      <c r="D656" t="s">
        <v>124</v>
      </c>
      <c r="E656" t="s">
        <v>128</v>
      </c>
      <c r="F656">
        <v>1</v>
      </c>
      <c r="G656">
        <v>42</v>
      </c>
    </row>
    <row r="657" spans="2:7" x14ac:dyDescent="0.35">
      <c r="B657">
        <v>655</v>
      </c>
      <c r="C657" s="141">
        <v>44048</v>
      </c>
      <c r="D657" t="s">
        <v>126</v>
      </c>
      <c r="E657" t="s">
        <v>127</v>
      </c>
      <c r="F657">
        <v>1</v>
      </c>
      <c r="G657">
        <v>152</v>
      </c>
    </row>
    <row r="658" spans="2:7" x14ac:dyDescent="0.35">
      <c r="B658">
        <v>656</v>
      </c>
      <c r="C658" s="141">
        <v>44048</v>
      </c>
      <c r="D658" t="s">
        <v>124</v>
      </c>
      <c r="E658" t="s">
        <v>129</v>
      </c>
      <c r="F658">
        <v>1</v>
      </c>
      <c r="G658">
        <v>62</v>
      </c>
    </row>
    <row r="659" spans="2:7" x14ac:dyDescent="0.35">
      <c r="B659">
        <v>657</v>
      </c>
      <c r="C659" s="141">
        <v>44049</v>
      </c>
      <c r="D659" t="s">
        <v>126</v>
      </c>
      <c r="E659" t="s">
        <v>130</v>
      </c>
      <c r="F659">
        <v>4</v>
      </c>
      <c r="G659">
        <v>320</v>
      </c>
    </row>
    <row r="660" spans="2:7" x14ac:dyDescent="0.35">
      <c r="B660">
        <v>658</v>
      </c>
      <c r="C660" s="141">
        <v>44049</v>
      </c>
      <c r="D660" t="s">
        <v>124</v>
      </c>
      <c r="E660" t="s">
        <v>127</v>
      </c>
      <c r="F660">
        <v>2</v>
      </c>
      <c r="G660">
        <v>62</v>
      </c>
    </row>
    <row r="661" spans="2:7" x14ac:dyDescent="0.35">
      <c r="B661">
        <v>659</v>
      </c>
      <c r="C661" s="141">
        <v>44049</v>
      </c>
      <c r="D661" t="s">
        <v>126</v>
      </c>
      <c r="E661" t="s">
        <v>128</v>
      </c>
      <c r="F661">
        <v>1</v>
      </c>
      <c r="G661">
        <v>85</v>
      </c>
    </row>
    <row r="662" spans="2:7" x14ac:dyDescent="0.35">
      <c r="B662">
        <v>660</v>
      </c>
      <c r="C662" s="141">
        <v>44050</v>
      </c>
      <c r="D662" t="s">
        <v>124</v>
      </c>
      <c r="E662" t="s">
        <v>129</v>
      </c>
      <c r="F662">
        <v>1</v>
      </c>
      <c r="G662">
        <v>52</v>
      </c>
    </row>
    <row r="663" spans="2:7" x14ac:dyDescent="0.35">
      <c r="B663">
        <v>661</v>
      </c>
      <c r="C663" s="141">
        <v>44050</v>
      </c>
      <c r="D663" t="s">
        <v>126</v>
      </c>
      <c r="E663" t="s">
        <v>130</v>
      </c>
      <c r="F663">
        <v>1</v>
      </c>
      <c r="G663">
        <v>185</v>
      </c>
    </row>
    <row r="664" spans="2:7" x14ac:dyDescent="0.35">
      <c r="B664">
        <v>662</v>
      </c>
      <c r="C664" s="141">
        <v>44050</v>
      </c>
      <c r="D664" t="s">
        <v>124</v>
      </c>
      <c r="E664" t="s">
        <v>128</v>
      </c>
      <c r="F664">
        <v>1</v>
      </c>
      <c r="G664">
        <v>58</v>
      </c>
    </row>
    <row r="665" spans="2:7" x14ac:dyDescent="0.35">
      <c r="B665">
        <v>663</v>
      </c>
      <c r="C665" s="141">
        <v>44051</v>
      </c>
      <c r="D665" t="s">
        <v>125</v>
      </c>
      <c r="E665" t="s">
        <v>127</v>
      </c>
      <c r="F665">
        <v>2</v>
      </c>
      <c r="G665">
        <v>356</v>
      </c>
    </row>
    <row r="666" spans="2:7" x14ac:dyDescent="0.35">
      <c r="B666">
        <v>664</v>
      </c>
      <c r="C666" s="141">
        <v>44051</v>
      </c>
      <c r="D666" t="s">
        <v>123</v>
      </c>
      <c r="E666" t="s">
        <v>129</v>
      </c>
      <c r="F666">
        <v>5</v>
      </c>
      <c r="G666">
        <v>1185</v>
      </c>
    </row>
    <row r="667" spans="2:7" x14ac:dyDescent="0.35">
      <c r="B667">
        <v>665</v>
      </c>
      <c r="C667" s="141">
        <v>44051</v>
      </c>
      <c r="D667" t="s">
        <v>125</v>
      </c>
      <c r="E667" t="s">
        <v>130</v>
      </c>
      <c r="F667">
        <v>1</v>
      </c>
      <c r="G667">
        <v>760</v>
      </c>
    </row>
    <row r="668" spans="2:7" x14ac:dyDescent="0.35">
      <c r="B668">
        <v>666</v>
      </c>
      <c r="C668" s="141">
        <v>44052</v>
      </c>
      <c r="D668" t="s">
        <v>123</v>
      </c>
      <c r="E668" t="s">
        <v>127</v>
      </c>
      <c r="F668">
        <v>5</v>
      </c>
      <c r="G668">
        <v>700</v>
      </c>
    </row>
    <row r="669" spans="2:7" x14ac:dyDescent="0.35">
      <c r="B669">
        <v>667</v>
      </c>
      <c r="C669" s="141">
        <v>44052</v>
      </c>
      <c r="D669" t="s">
        <v>125</v>
      </c>
      <c r="E669" t="s">
        <v>128</v>
      </c>
      <c r="F669">
        <v>1</v>
      </c>
      <c r="G669">
        <v>1164</v>
      </c>
    </row>
    <row r="670" spans="2:7" x14ac:dyDescent="0.35">
      <c r="B670">
        <v>668</v>
      </c>
      <c r="C670" s="141">
        <v>44052</v>
      </c>
      <c r="D670" t="s">
        <v>123</v>
      </c>
      <c r="E670" t="s">
        <v>129</v>
      </c>
      <c r="F670">
        <v>5</v>
      </c>
      <c r="G670">
        <v>865</v>
      </c>
    </row>
    <row r="671" spans="2:7" x14ac:dyDescent="0.35">
      <c r="B671">
        <v>669</v>
      </c>
      <c r="C671" s="141">
        <v>44053</v>
      </c>
      <c r="D671" t="s">
        <v>125</v>
      </c>
      <c r="E671" t="s">
        <v>130</v>
      </c>
      <c r="F671">
        <v>1</v>
      </c>
      <c r="G671">
        <v>387</v>
      </c>
    </row>
    <row r="672" spans="2:7" x14ac:dyDescent="0.35">
      <c r="B672">
        <v>670</v>
      </c>
      <c r="C672" s="141">
        <v>44053</v>
      </c>
      <c r="D672" t="s">
        <v>123</v>
      </c>
      <c r="E672" t="s">
        <v>128</v>
      </c>
      <c r="F672">
        <v>1</v>
      </c>
      <c r="G672">
        <v>226</v>
      </c>
    </row>
    <row r="673" spans="2:7" x14ac:dyDescent="0.35">
      <c r="B673">
        <v>671</v>
      </c>
      <c r="C673" s="141">
        <v>44053</v>
      </c>
      <c r="D673" t="s">
        <v>125</v>
      </c>
      <c r="E673" t="s">
        <v>130</v>
      </c>
      <c r="F673">
        <v>1</v>
      </c>
      <c r="G673">
        <v>1231</v>
      </c>
    </row>
    <row r="674" spans="2:7" x14ac:dyDescent="0.35">
      <c r="B674">
        <v>672</v>
      </c>
      <c r="C674" s="141">
        <v>44054</v>
      </c>
      <c r="D674" t="s">
        <v>126</v>
      </c>
      <c r="E674" t="s">
        <v>129</v>
      </c>
      <c r="F674">
        <v>1</v>
      </c>
      <c r="G674">
        <v>178</v>
      </c>
    </row>
    <row r="675" spans="2:7" x14ac:dyDescent="0.35">
      <c r="B675">
        <v>673</v>
      </c>
      <c r="C675" s="141">
        <v>44054</v>
      </c>
      <c r="D675" t="s">
        <v>124</v>
      </c>
      <c r="E675" t="s">
        <v>130</v>
      </c>
      <c r="F675">
        <v>6</v>
      </c>
      <c r="G675">
        <v>324</v>
      </c>
    </row>
    <row r="676" spans="2:7" x14ac:dyDescent="0.35">
      <c r="B676">
        <v>674</v>
      </c>
      <c r="C676" s="141">
        <v>44054</v>
      </c>
      <c r="D676" t="s">
        <v>126</v>
      </c>
      <c r="E676" t="s">
        <v>127</v>
      </c>
      <c r="F676">
        <v>1</v>
      </c>
      <c r="G676">
        <v>89</v>
      </c>
    </row>
    <row r="677" spans="2:7" x14ac:dyDescent="0.35">
      <c r="B677">
        <v>675</v>
      </c>
      <c r="C677" s="141">
        <v>44055</v>
      </c>
      <c r="D677" t="s">
        <v>124</v>
      </c>
      <c r="E677" t="s">
        <v>128</v>
      </c>
      <c r="F677">
        <v>3</v>
      </c>
      <c r="G677">
        <v>132</v>
      </c>
    </row>
    <row r="678" spans="2:7" x14ac:dyDescent="0.35">
      <c r="B678">
        <v>676</v>
      </c>
      <c r="C678" s="141">
        <v>44055</v>
      </c>
      <c r="D678" t="s">
        <v>126</v>
      </c>
      <c r="E678" t="s">
        <v>129</v>
      </c>
      <c r="F678">
        <v>2</v>
      </c>
      <c r="G678">
        <v>100</v>
      </c>
    </row>
    <row r="679" spans="2:7" x14ac:dyDescent="0.35">
      <c r="B679">
        <v>677</v>
      </c>
      <c r="C679" s="141">
        <v>44055</v>
      </c>
      <c r="D679" t="s">
        <v>124</v>
      </c>
      <c r="E679" t="s">
        <v>130</v>
      </c>
      <c r="F679">
        <v>3</v>
      </c>
      <c r="G679">
        <v>96</v>
      </c>
    </row>
    <row r="680" spans="2:7" x14ac:dyDescent="0.35">
      <c r="B680">
        <v>678</v>
      </c>
      <c r="C680" s="141">
        <v>44056</v>
      </c>
      <c r="D680" t="s">
        <v>126</v>
      </c>
      <c r="E680" t="s">
        <v>128</v>
      </c>
      <c r="F680">
        <v>1</v>
      </c>
      <c r="G680">
        <v>145</v>
      </c>
    </row>
    <row r="681" spans="2:7" x14ac:dyDescent="0.35">
      <c r="B681">
        <v>679</v>
      </c>
      <c r="C681" s="141">
        <v>44056</v>
      </c>
      <c r="D681" t="s">
        <v>124</v>
      </c>
      <c r="E681" t="s">
        <v>130</v>
      </c>
      <c r="F681">
        <v>3</v>
      </c>
      <c r="G681">
        <v>135</v>
      </c>
    </row>
    <row r="682" spans="2:7" x14ac:dyDescent="0.35">
      <c r="B682">
        <v>680</v>
      </c>
      <c r="C682" s="141">
        <v>44056</v>
      </c>
      <c r="D682" t="s">
        <v>126</v>
      </c>
      <c r="E682" t="s">
        <v>127</v>
      </c>
      <c r="F682">
        <v>1</v>
      </c>
      <c r="G682">
        <v>145</v>
      </c>
    </row>
    <row r="683" spans="2:7" x14ac:dyDescent="0.35">
      <c r="B683">
        <v>681</v>
      </c>
      <c r="C683" s="141">
        <v>44057</v>
      </c>
      <c r="D683" t="s">
        <v>123</v>
      </c>
      <c r="E683" t="s">
        <v>130</v>
      </c>
      <c r="F683">
        <v>1</v>
      </c>
      <c r="G683">
        <v>300</v>
      </c>
    </row>
    <row r="684" spans="2:7" x14ac:dyDescent="0.35">
      <c r="B684">
        <v>682</v>
      </c>
      <c r="C684" s="141">
        <v>44057</v>
      </c>
      <c r="D684" t="s">
        <v>125</v>
      </c>
      <c r="E684" t="s">
        <v>127</v>
      </c>
      <c r="F684">
        <v>1</v>
      </c>
      <c r="G684">
        <v>910</v>
      </c>
    </row>
    <row r="685" spans="2:7" x14ac:dyDescent="0.35">
      <c r="B685">
        <v>683</v>
      </c>
      <c r="C685" s="141">
        <v>44057</v>
      </c>
      <c r="D685" t="s">
        <v>123</v>
      </c>
      <c r="E685" t="s">
        <v>128</v>
      </c>
      <c r="F685">
        <v>1</v>
      </c>
      <c r="G685">
        <v>129</v>
      </c>
    </row>
    <row r="686" spans="2:7" x14ac:dyDescent="0.35">
      <c r="B686">
        <v>684</v>
      </c>
      <c r="C686" s="141">
        <v>44058</v>
      </c>
      <c r="D686" t="s">
        <v>125</v>
      </c>
      <c r="E686" t="s">
        <v>129</v>
      </c>
      <c r="F686">
        <v>1</v>
      </c>
      <c r="G686">
        <v>597</v>
      </c>
    </row>
    <row r="687" spans="2:7" x14ac:dyDescent="0.35">
      <c r="B687">
        <v>685</v>
      </c>
      <c r="C687" s="141">
        <v>44058</v>
      </c>
      <c r="D687" t="s">
        <v>123</v>
      </c>
      <c r="E687" t="s">
        <v>130</v>
      </c>
      <c r="F687">
        <v>3</v>
      </c>
      <c r="G687">
        <v>417</v>
      </c>
    </row>
    <row r="688" spans="2:7" x14ac:dyDescent="0.35">
      <c r="B688">
        <v>686</v>
      </c>
      <c r="C688" s="141">
        <v>44058</v>
      </c>
      <c r="D688" t="s">
        <v>125</v>
      </c>
      <c r="E688" t="s">
        <v>128</v>
      </c>
      <c r="F688">
        <v>1</v>
      </c>
      <c r="G688">
        <v>534</v>
      </c>
    </row>
    <row r="689" spans="2:7" x14ac:dyDescent="0.35">
      <c r="B689">
        <v>687</v>
      </c>
      <c r="C689" s="141">
        <v>44059</v>
      </c>
      <c r="D689" t="s">
        <v>123</v>
      </c>
      <c r="E689" t="s">
        <v>130</v>
      </c>
      <c r="F689">
        <v>1</v>
      </c>
      <c r="G689">
        <v>275</v>
      </c>
    </row>
    <row r="690" spans="2:7" x14ac:dyDescent="0.35">
      <c r="B690">
        <v>688</v>
      </c>
      <c r="C690" s="141">
        <v>44059</v>
      </c>
      <c r="D690" t="s">
        <v>125</v>
      </c>
      <c r="E690" t="s">
        <v>127</v>
      </c>
      <c r="F690">
        <v>1</v>
      </c>
      <c r="G690">
        <v>551</v>
      </c>
    </row>
    <row r="691" spans="2:7" x14ac:dyDescent="0.35">
      <c r="B691">
        <v>689</v>
      </c>
      <c r="C691" s="141">
        <v>44059</v>
      </c>
      <c r="D691" t="s">
        <v>123</v>
      </c>
      <c r="E691" t="s">
        <v>128</v>
      </c>
      <c r="F691">
        <v>2</v>
      </c>
      <c r="G691">
        <v>600</v>
      </c>
    </row>
    <row r="692" spans="2:7" x14ac:dyDescent="0.35">
      <c r="B692">
        <v>690</v>
      </c>
      <c r="C692" s="141">
        <v>44060</v>
      </c>
      <c r="D692" t="s">
        <v>124</v>
      </c>
      <c r="E692" t="s">
        <v>127</v>
      </c>
      <c r="F692">
        <v>1</v>
      </c>
      <c r="G692">
        <v>47</v>
      </c>
    </row>
    <row r="693" spans="2:7" x14ac:dyDescent="0.35">
      <c r="B693">
        <v>691</v>
      </c>
      <c r="C693" s="141">
        <v>44060</v>
      </c>
      <c r="D693" t="s">
        <v>126</v>
      </c>
      <c r="E693" t="s">
        <v>128</v>
      </c>
      <c r="F693">
        <v>1</v>
      </c>
      <c r="G693">
        <v>101</v>
      </c>
    </row>
    <row r="694" spans="2:7" x14ac:dyDescent="0.35">
      <c r="B694">
        <v>692</v>
      </c>
      <c r="C694" s="141">
        <v>44060</v>
      </c>
      <c r="D694" t="s">
        <v>124</v>
      </c>
      <c r="E694" t="s">
        <v>129</v>
      </c>
      <c r="F694">
        <v>1</v>
      </c>
      <c r="G694">
        <v>41</v>
      </c>
    </row>
    <row r="695" spans="2:7" x14ac:dyDescent="0.35">
      <c r="B695">
        <v>693</v>
      </c>
      <c r="C695" s="141">
        <v>44061</v>
      </c>
      <c r="D695" t="s">
        <v>126</v>
      </c>
      <c r="E695" t="s">
        <v>130</v>
      </c>
      <c r="F695">
        <v>1</v>
      </c>
      <c r="G695">
        <v>47</v>
      </c>
    </row>
    <row r="696" spans="2:7" x14ac:dyDescent="0.35">
      <c r="B696">
        <v>694</v>
      </c>
      <c r="C696" s="141">
        <v>44061</v>
      </c>
      <c r="D696" t="s">
        <v>124</v>
      </c>
      <c r="E696" t="s">
        <v>128</v>
      </c>
      <c r="F696">
        <v>10</v>
      </c>
      <c r="G696">
        <v>330</v>
      </c>
    </row>
    <row r="697" spans="2:7" x14ac:dyDescent="0.35">
      <c r="B697">
        <v>695</v>
      </c>
      <c r="C697" s="141">
        <v>44061</v>
      </c>
      <c r="D697" t="s">
        <v>126</v>
      </c>
      <c r="E697" t="s">
        <v>130</v>
      </c>
      <c r="F697">
        <v>1</v>
      </c>
      <c r="G697">
        <v>83</v>
      </c>
    </row>
    <row r="698" spans="2:7" x14ac:dyDescent="0.35">
      <c r="B698">
        <v>696</v>
      </c>
      <c r="C698" s="141">
        <v>44062</v>
      </c>
      <c r="D698" t="s">
        <v>124</v>
      </c>
      <c r="E698" t="s">
        <v>127</v>
      </c>
      <c r="F698">
        <v>1</v>
      </c>
      <c r="G698">
        <v>33</v>
      </c>
    </row>
    <row r="699" spans="2:7" x14ac:dyDescent="0.35">
      <c r="B699">
        <v>697</v>
      </c>
      <c r="C699" s="141">
        <v>44062</v>
      </c>
      <c r="D699" t="s">
        <v>126</v>
      </c>
      <c r="E699" t="s">
        <v>128</v>
      </c>
      <c r="F699">
        <v>1</v>
      </c>
      <c r="G699">
        <v>140</v>
      </c>
    </row>
    <row r="700" spans="2:7" x14ac:dyDescent="0.35">
      <c r="B700">
        <v>698</v>
      </c>
      <c r="C700" s="141">
        <v>44062</v>
      </c>
      <c r="D700" t="s">
        <v>124</v>
      </c>
      <c r="E700" t="s">
        <v>127</v>
      </c>
      <c r="F700">
        <v>1</v>
      </c>
      <c r="G700">
        <v>58</v>
      </c>
    </row>
    <row r="701" spans="2:7" x14ac:dyDescent="0.35">
      <c r="B701">
        <v>699</v>
      </c>
      <c r="C701" s="141">
        <v>44063</v>
      </c>
      <c r="D701" t="s">
        <v>125</v>
      </c>
      <c r="E701" t="s">
        <v>128</v>
      </c>
      <c r="F701">
        <v>1</v>
      </c>
      <c r="G701">
        <v>967</v>
      </c>
    </row>
    <row r="702" spans="2:7" x14ac:dyDescent="0.35">
      <c r="B702">
        <v>700</v>
      </c>
      <c r="C702" s="141">
        <v>44063</v>
      </c>
      <c r="D702" t="s">
        <v>123</v>
      </c>
      <c r="E702" t="s">
        <v>129</v>
      </c>
      <c r="F702">
        <v>1</v>
      </c>
      <c r="G702">
        <v>282</v>
      </c>
    </row>
    <row r="703" spans="2:7" x14ac:dyDescent="0.35">
      <c r="B703">
        <v>701</v>
      </c>
      <c r="C703" s="141">
        <v>44063</v>
      </c>
      <c r="D703" t="s">
        <v>125</v>
      </c>
      <c r="E703" t="s">
        <v>130</v>
      </c>
      <c r="F703">
        <v>2</v>
      </c>
      <c r="G703">
        <v>2148</v>
      </c>
    </row>
    <row r="704" spans="2:7" x14ac:dyDescent="0.35">
      <c r="B704">
        <v>702</v>
      </c>
      <c r="C704" s="141">
        <v>44064</v>
      </c>
      <c r="D704" t="s">
        <v>123</v>
      </c>
      <c r="E704" t="s">
        <v>128</v>
      </c>
      <c r="F704">
        <v>4</v>
      </c>
      <c r="G704">
        <v>924</v>
      </c>
    </row>
    <row r="705" spans="2:7" x14ac:dyDescent="0.35">
      <c r="B705">
        <v>703</v>
      </c>
      <c r="C705" s="141">
        <v>44064</v>
      </c>
      <c r="D705" t="s">
        <v>125</v>
      </c>
      <c r="E705" t="s">
        <v>130</v>
      </c>
      <c r="F705">
        <v>1</v>
      </c>
      <c r="G705">
        <v>525</v>
      </c>
    </row>
    <row r="706" spans="2:7" x14ac:dyDescent="0.35">
      <c r="B706">
        <v>704</v>
      </c>
      <c r="C706" s="141">
        <v>44064</v>
      </c>
      <c r="D706" t="s">
        <v>123</v>
      </c>
      <c r="E706" t="s">
        <v>127</v>
      </c>
      <c r="F706">
        <v>3</v>
      </c>
      <c r="G706">
        <v>267</v>
      </c>
    </row>
    <row r="707" spans="2:7" x14ac:dyDescent="0.35">
      <c r="B707">
        <v>705</v>
      </c>
      <c r="C707" s="141">
        <v>44065</v>
      </c>
      <c r="D707" t="s">
        <v>125</v>
      </c>
      <c r="E707" t="s">
        <v>128</v>
      </c>
      <c r="F707">
        <v>3</v>
      </c>
      <c r="G707">
        <v>3225</v>
      </c>
    </row>
    <row r="708" spans="2:7" x14ac:dyDescent="0.35">
      <c r="B708">
        <v>706</v>
      </c>
      <c r="C708" s="141">
        <v>44065</v>
      </c>
      <c r="D708" t="s">
        <v>123</v>
      </c>
      <c r="E708" t="s">
        <v>127</v>
      </c>
      <c r="F708">
        <v>2</v>
      </c>
      <c r="G708">
        <v>110</v>
      </c>
    </row>
    <row r="709" spans="2:7" x14ac:dyDescent="0.35">
      <c r="B709">
        <v>707</v>
      </c>
      <c r="C709" s="141">
        <v>44065</v>
      </c>
      <c r="D709" t="s">
        <v>125</v>
      </c>
      <c r="E709" t="s">
        <v>129</v>
      </c>
      <c r="F709">
        <v>1</v>
      </c>
      <c r="G709">
        <v>655</v>
      </c>
    </row>
    <row r="710" spans="2:7" x14ac:dyDescent="0.35">
      <c r="B710">
        <v>708</v>
      </c>
      <c r="C710" s="141">
        <v>44066</v>
      </c>
      <c r="D710" t="s">
        <v>126</v>
      </c>
      <c r="E710" t="s">
        <v>129</v>
      </c>
      <c r="F710">
        <v>1</v>
      </c>
      <c r="G710">
        <v>153</v>
      </c>
    </row>
    <row r="711" spans="2:7" x14ac:dyDescent="0.35">
      <c r="B711">
        <v>709</v>
      </c>
      <c r="C711" s="141">
        <v>44066</v>
      </c>
      <c r="D711" t="s">
        <v>124</v>
      </c>
      <c r="E711" t="s">
        <v>130</v>
      </c>
      <c r="F711">
        <v>1</v>
      </c>
      <c r="G711">
        <v>36</v>
      </c>
    </row>
    <row r="712" spans="2:7" x14ac:dyDescent="0.35">
      <c r="B712">
        <v>710</v>
      </c>
      <c r="C712" s="141">
        <v>44066</v>
      </c>
      <c r="D712" t="s">
        <v>126</v>
      </c>
      <c r="E712" t="s">
        <v>128</v>
      </c>
      <c r="F712">
        <v>1</v>
      </c>
      <c r="G712">
        <v>51</v>
      </c>
    </row>
    <row r="713" spans="2:7" x14ac:dyDescent="0.35">
      <c r="B713">
        <v>711</v>
      </c>
      <c r="C713" s="141">
        <v>44067</v>
      </c>
      <c r="D713" t="s">
        <v>124</v>
      </c>
      <c r="E713" t="s">
        <v>130</v>
      </c>
      <c r="F713">
        <v>1</v>
      </c>
      <c r="G713">
        <v>34</v>
      </c>
    </row>
    <row r="714" spans="2:7" x14ac:dyDescent="0.35">
      <c r="B714">
        <v>712</v>
      </c>
      <c r="C714" s="141">
        <v>44067</v>
      </c>
      <c r="D714" t="s">
        <v>126</v>
      </c>
      <c r="E714" t="s">
        <v>127</v>
      </c>
      <c r="F714">
        <v>2</v>
      </c>
      <c r="G714">
        <v>256</v>
      </c>
    </row>
    <row r="715" spans="2:7" x14ac:dyDescent="0.35">
      <c r="B715">
        <v>713</v>
      </c>
      <c r="C715" s="141">
        <v>44067</v>
      </c>
      <c r="D715" t="s">
        <v>124</v>
      </c>
      <c r="E715" t="s">
        <v>128</v>
      </c>
      <c r="F715">
        <v>3</v>
      </c>
      <c r="G715">
        <v>105</v>
      </c>
    </row>
    <row r="716" spans="2:7" x14ac:dyDescent="0.35">
      <c r="B716">
        <v>714</v>
      </c>
      <c r="C716" s="141">
        <v>44068</v>
      </c>
      <c r="D716" t="s">
        <v>126</v>
      </c>
      <c r="E716" t="s">
        <v>127</v>
      </c>
      <c r="F716">
        <v>3</v>
      </c>
      <c r="G716">
        <v>246</v>
      </c>
    </row>
    <row r="717" spans="2:7" x14ac:dyDescent="0.35">
      <c r="B717">
        <v>715</v>
      </c>
      <c r="C717" s="141">
        <v>44068</v>
      </c>
      <c r="D717" t="s">
        <v>124</v>
      </c>
      <c r="E717" t="s">
        <v>129</v>
      </c>
      <c r="F717">
        <v>1</v>
      </c>
      <c r="G717">
        <v>55</v>
      </c>
    </row>
    <row r="718" spans="2:7" x14ac:dyDescent="0.35">
      <c r="B718">
        <v>716</v>
      </c>
      <c r="C718" s="141">
        <v>44068</v>
      </c>
      <c r="D718" t="s">
        <v>126</v>
      </c>
      <c r="E718" t="s">
        <v>130</v>
      </c>
      <c r="F718">
        <v>1</v>
      </c>
      <c r="G718">
        <v>63</v>
      </c>
    </row>
    <row r="719" spans="2:7" x14ac:dyDescent="0.35">
      <c r="B719">
        <v>717</v>
      </c>
      <c r="C719" s="141">
        <v>44069</v>
      </c>
      <c r="D719" t="s">
        <v>123</v>
      </c>
      <c r="E719" t="s">
        <v>130</v>
      </c>
      <c r="F719">
        <v>1</v>
      </c>
      <c r="G719">
        <v>233</v>
      </c>
    </row>
    <row r="720" spans="2:7" x14ac:dyDescent="0.35">
      <c r="B720">
        <v>718</v>
      </c>
      <c r="C720" s="141">
        <v>44069</v>
      </c>
      <c r="D720" t="s">
        <v>125</v>
      </c>
      <c r="E720" t="s">
        <v>128</v>
      </c>
      <c r="F720">
        <v>1</v>
      </c>
      <c r="G720">
        <v>933</v>
      </c>
    </row>
    <row r="721" spans="2:7" x14ac:dyDescent="0.35">
      <c r="B721">
        <v>719</v>
      </c>
      <c r="C721" s="141">
        <v>44069</v>
      </c>
      <c r="D721" t="s">
        <v>123</v>
      </c>
      <c r="E721" t="s">
        <v>130</v>
      </c>
      <c r="F721">
        <v>3</v>
      </c>
      <c r="G721">
        <v>363</v>
      </c>
    </row>
    <row r="722" spans="2:7" x14ac:dyDescent="0.35">
      <c r="B722">
        <v>720</v>
      </c>
      <c r="C722" s="141">
        <v>44070</v>
      </c>
      <c r="D722" t="s">
        <v>125</v>
      </c>
      <c r="E722" t="s">
        <v>127</v>
      </c>
      <c r="F722">
        <v>1</v>
      </c>
      <c r="G722">
        <v>1056</v>
      </c>
    </row>
    <row r="723" spans="2:7" x14ac:dyDescent="0.35">
      <c r="B723">
        <v>721</v>
      </c>
      <c r="C723" s="141">
        <v>44070</v>
      </c>
      <c r="D723" t="s">
        <v>123</v>
      </c>
      <c r="E723" t="s">
        <v>128</v>
      </c>
      <c r="F723">
        <v>8</v>
      </c>
      <c r="G723">
        <v>2448</v>
      </c>
    </row>
    <row r="724" spans="2:7" x14ac:dyDescent="0.35">
      <c r="B724">
        <v>722</v>
      </c>
      <c r="C724" s="141">
        <v>44070</v>
      </c>
      <c r="D724" t="s">
        <v>125</v>
      </c>
      <c r="E724" t="s">
        <v>127</v>
      </c>
      <c r="F724">
        <v>1</v>
      </c>
      <c r="G724">
        <v>680</v>
      </c>
    </row>
    <row r="725" spans="2:7" x14ac:dyDescent="0.35">
      <c r="B725">
        <v>723</v>
      </c>
      <c r="C725" s="141">
        <v>44071</v>
      </c>
      <c r="D725" t="s">
        <v>123</v>
      </c>
      <c r="E725" t="s">
        <v>129</v>
      </c>
      <c r="F725">
        <v>1</v>
      </c>
      <c r="G725">
        <v>202</v>
      </c>
    </row>
    <row r="726" spans="2:7" x14ac:dyDescent="0.35">
      <c r="B726">
        <v>724</v>
      </c>
      <c r="C726" s="141">
        <v>44071</v>
      </c>
      <c r="D726" t="s">
        <v>125</v>
      </c>
      <c r="E726" t="s">
        <v>130</v>
      </c>
      <c r="F726">
        <v>3</v>
      </c>
      <c r="G726">
        <v>732</v>
      </c>
    </row>
    <row r="727" spans="2:7" x14ac:dyDescent="0.35">
      <c r="B727">
        <v>725</v>
      </c>
      <c r="C727" s="141">
        <v>44071</v>
      </c>
      <c r="D727" t="s">
        <v>123</v>
      </c>
      <c r="E727" t="s">
        <v>127</v>
      </c>
      <c r="F727">
        <v>3</v>
      </c>
      <c r="G727">
        <v>165</v>
      </c>
    </row>
    <row r="728" spans="2:7" x14ac:dyDescent="0.35">
      <c r="B728">
        <v>726</v>
      </c>
      <c r="C728" s="141">
        <v>44072</v>
      </c>
      <c r="D728" t="s">
        <v>124</v>
      </c>
      <c r="E728" t="s">
        <v>128</v>
      </c>
      <c r="F728">
        <v>1</v>
      </c>
      <c r="G728">
        <v>58</v>
      </c>
    </row>
    <row r="729" spans="2:7" x14ac:dyDescent="0.35">
      <c r="B729">
        <v>727</v>
      </c>
      <c r="C729" s="141">
        <v>44072</v>
      </c>
      <c r="D729" t="s">
        <v>126</v>
      </c>
      <c r="E729" t="s">
        <v>130</v>
      </c>
      <c r="F729">
        <v>1</v>
      </c>
      <c r="G729">
        <v>133</v>
      </c>
    </row>
    <row r="730" spans="2:7" x14ac:dyDescent="0.35">
      <c r="B730">
        <v>728</v>
      </c>
      <c r="C730" s="141">
        <v>44072</v>
      </c>
      <c r="D730" t="s">
        <v>124</v>
      </c>
      <c r="E730" t="s">
        <v>127</v>
      </c>
      <c r="F730">
        <v>1</v>
      </c>
      <c r="G730">
        <v>48</v>
      </c>
    </row>
    <row r="731" spans="2:7" x14ac:dyDescent="0.35">
      <c r="B731">
        <v>729</v>
      </c>
      <c r="C731" s="141">
        <v>44073</v>
      </c>
      <c r="D731" t="s">
        <v>126</v>
      </c>
      <c r="E731" t="s">
        <v>128</v>
      </c>
      <c r="F731">
        <v>2</v>
      </c>
      <c r="G731">
        <v>238</v>
      </c>
    </row>
    <row r="732" spans="2:7" x14ac:dyDescent="0.35">
      <c r="B732">
        <v>730</v>
      </c>
      <c r="C732" s="141">
        <v>44073</v>
      </c>
      <c r="D732" t="s">
        <v>124</v>
      </c>
      <c r="E732" t="s">
        <v>127</v>
      </c>
      <c r="F732">
        <v>1</v>
      </c>
      <c r="G732">
        <v>37</v>
      </c>
    </row>
    <row r="733" spans="2:7" x14ac:dyDescent="0.35">
      <c r="B733">
        <v>731</v>
      </c>
      <c r="C733" s="141">
        <v>44073</v>
      </c>
      <c r="D733" t="s">
        <v>126</v>
      </c>
      <c r="E733" t="s">
        <v>129</v>
      </c>
      <c r="F733">
        <v>1</v>
      </c>
      <c r="G733">
        <v>115</v>
      </c>
    </row>
    <row r="734" spans="2:7" x14ac:dyDescent="0.35">
      <c r="B734">
        <v>732</v>
      </c>
      <c r="C734" s="141">
        <v>44074</v>
      </c>
      <c r="D734" t="s">
        <v>124</v>
      </c>
      <c r="E734" t="s">
        <v>130</v>
      </c>
      <c r="F734">
        <v>3</v>
      </c>
      <c r="G734">
        <v>114</v>
      </c>
    </row>
    <row r="735" spans="2:7" x14ac:dyDescent="0.35">
      <c r="B735">
        <v>733</v>
      </c>
      <c r="C735" s="141">
        <v>44074</v>
      </c>
      <c r="D735" t="s">
        <v>126</v>
      </c>
      <c r="E735" t="s">
        <v>127</v>
      </c>
      <c r="F735">
        <v>1</v>
      </c>
      <c r="G735">
        <v>41</v>
      </c>
    </row>
    <row r="736" spans="2:7" x14ac:dyDescent="0.35">
      <c r="B736">
        <v>734</v>
      </c>
      <c r="C736" s="141">
        <v>44074</v>
      </c>
      <c r="D736" t="s">
        <v>124</v>
      </c>
      <c r="E736" t="s">
        <v>128</v>
      </c>
      <c r="F736">
        <v>1</v>
      </c>
      <c r="G736">
        <v>55</v>
      </c>
    </row>
    <row r="737" spans="2:7" x14ac:dyDescent="0.35">
      <c r="B737">
        <v>735</v>
      </c>
      <c r="C737" s="141">
        <v>44075</v>
      </c>
      <c r="D737" t="s">
        <v>125</v>
      </c>
      <c r="E737" t="s">
        <v>130</v>
      </c>
      <c r="F737">
        <v>1</v>
      </c>
      <c r="G737">
        <v>998</v>
      </c>
    </row>
    <row r="738" spans="2:7" x14ac:dyDescent="0.35">
      <c r="B738">
        <v>736</v>
      </c>
      <c r="C738" s="141">
        <v>44075</v>
      </c>
      <c r="D738" t="s">
        <v>123</v>
      </c>
      <c r="E738" t="s">
        <v>127</v>
      </c>
      <c r="F738">
        <v>1</v>
      </c>
      <c r="G738">
        <v>242</v>
      </c>
    </row>
    <row r="739" spans="2:7" x14ac:dyDescent="0.35">
      <c r="B739">
        <v>737</v>
      </c>
      <c r="C739" s="141">
        <v>44075</v>
      </c>
      <c r="D739" t="s">
        <v>125</v>
      </c>
      <c r="E739" t="s">
        <v>128</v>
      </c>
      <c r="F739">
        <v>2</v>
      </c>
      <c r="G739">
        <v>438</v>
      </c>
    </row>
    <row r="740" spans="2:7" x14ac:dyDescent="0.35">
      <c r="B740">
        <v>738</v>
      </c>
      <c r="C740" s="141">
        <v>44076</v>
      </c>
      <c r="D740" t="s">
        <v>123</v>
      </c>
      <c r="E740" t="s">
        <v>127</v>
      </c>
      <c r="F740">
        <v>3</v>
      </c>
      <c r="G740">
        <v>813</v>
      </c>
    </row>
    <row r="741" spans="2:7" x14ac:dyDescent="0.35">
      <c r="B741">
        <v>739</v>
      </c>
      <c r="C741" s="141">
        <v>44076</v>
      </c>
      <c r="D741" t="s">
        <v>125</v>
      </c>
      <c r="E741" t="s">
        <v>129</v>
      </c>
      <c r="F741">
        <v>1</v>
      </c>
      <c r="G741">
        <v>719</v>
      </c>
    </row>
    <row r="742" spans="2:7" x14ac:dyDescent="0.35">
      <c r="B742">
        <v>740</v>
      </c>
      <c r="C742" s="141">
        <v>44076</v>
      </c>
      <c r="D742" t="s">
        <v>123</v>
      </c>
      <c r="E742" t="s">
        <v>130</v>
      </c>
      <c r="F742">
        <v>6</v>
      </c>
      <c r="G742">
        <v>924</v>
      </c>
    </row>
    <row r="743" spans="2:7" x14ac:dyDescent="0.35">
      <c r="B743">
        <v>741</v>
      </c>
      <c r="C743" s="141">
        <v>44077</v>
      </c>
      <c r="D743" t="s">
        <v>125</v>
      </c>
      <c r="E743" t="s">
        <v>127</v>
      </c>
      <c r="F743">
        <v>2</v>
      </c>
      <c r="G743">
        <v>1416</v>
      </c>
    </row>
    <row r="744" spans="2:7" x14ac:dyDescent="0.35">
      <c r="B744">
        <v>742</v>
      </c>
      <c r="C744" s="141">
        <v>44077</v>
      </c>
      <c r="D744" t="s">
        <v>123</v>
      </c>
      <c r="E744" t="s">
        <v>128</v>
      </c>
      <c r="F744">
        <v>1</v>
      </c>
      <c r="G744">
        <v>323</v>
      </c>
    </row>
    <row r="745" spans="2:7" x14ac:dyDescent="0.35">
      <c r="B745">
        <v>743</v>
      </c>
      <c r="C745" s="141">
        <v>44077</v>
      </c>
      <c r="D745" t="s">
        <v>125</v>
      </c>
      <c r="E745" t="s">
        <v>129</v>
      </c>
      <c r="F745">
        <v>1</v>
      </c>
      <c r="G745">
        <v>471</v>
      </c>
    </row>
    <row r="746" spans="2:7" x14ac:dyDescent="0.35">
      <c r="B746">
        <v>744</v>
      </c>
      <c r="C746" s="141">
        <v>44078</v>
      </c>
      <c r="D746" t="s">
        <v>126</v>
      </c>
      <c r="E746" t="s">
        <v>127</v>
      </c>
      <c r="F746">
        <v>1</v>
      </c>
      <c r="G746">
        <v>70</v>
      </c>
    </row>
    <row r="747" spans="2:7" x14ac:dyDescent="0.35">
      <c r="B747">
        <v>745</v>
      </c>
      <c r="C747" s="141">
        <v>44078</v>
      </c>
      <c r="D747" t="s">
        <v>124</v>
      </c>
      <c r="E747" t="s">
        <v>128</v>
      </c>
      <c r="F747">
        <v>3</v>
      </c>
      <c r="G747">
        <v>93</v>
      </c>
    </row>
    <row r="748" spans="2:7" x14ac:dyDescent="0.35">
      <c r="B748">
        <v>746</v>
      </c>
      <c r="C748" s="141">
        <v>44078</v>
      </c>
      <c r="D748" t="s">
        <v>126</v>
      </c>
      <c r="E748" t="s">
        <v>127</v>
      </c>
      <c r="F748">
        <v>1</v>
      </c>
      <c r="G748">
        <v>72</v>
      </c>
    </row>
    <row r="749" spans="2:7" x14ac:dyDescent="0.35">
      <c r="B749">
        <v>747</v>
      </c>
      <c r="C749" s="141">
        <v>44079</v>
      </c>
      <c r="D749" t="s">
        <v>124</v>
      </c>
      <c r="E749" t="s">
        <v>129</v>
      </c>
      <c r="F749">
        <v>1</v>
      </c>
      <c r="G749">
        <v>34</v>
      </c>
    </row>
    <row r="750" spans="2:7" x14ac:dyDescent="0.35">
      <c r="B750">
        <v>748</v>
      </c>
      <c r="C750" s="141">
        <v>44079</v>
      </c>
      <c r="D750" t="s">
        <v>126</v>
      </c>
      <c r="E750" t="s">
        <v>130</v>
      </c>
      <c r="F750">
        <v>2</v>
      </c>
      <c r="G750">
        <v>134</v>
      </c>
    </row>
    <row r="751" spans="2:7" x14ac:dyDescent="0.35">
      <c r="B751">
        <v>749</v>
      </c>
      <c r="C751" s="141">
        <v>44079</v>
      </c>
      <c r="D751" t="s">
        <v>124</v>
      </c>
      <c r="E751" t="s">
        <v>127</v>
      </c>
      <c r="F751">
        <v>4</v>
      </c>
      <c r="G751">
        <v>152</v>
      </c>
    </row>
    <row r="752" spans="2:7" x14ac:dyDescent="0.35">
      <c r="B752">
        <v>750</v>
      </c>
      <c r="C752" s="141">
        <v>44080</v>
      </c>
      <c r="D752" t="s">
        <v>126</v>
      </c>
      <c r="E752" t="s">
        <v>128</v>
      </c>
      <c r="F752">
        <v>2</v>
      </c>
      <c r="G752">
        <v>208</v>
      </c>
    </row>
    <row r="753" spans="2:7" x14ac:dyDescent="0.35">
      <c r="B753">
        <v>751</v>
      </c>
      <c r="C753" s="141">
        <v>44080</v>
      </c>
      <c r="D753" t="s">
        <v>124</v>
      </c>
      <c r="E753" t="s">
        <v>129</v>
      </c>
      <c r="F753">
        <v>1</v>
      </c>
      <c r="G753">
        <v>55</v>
      </c>
    </row>
    <row r="754" spans="2:7" x14ac:dyDescent="0.35">
      <c r="B754">
        <v>752</v>
      </c>
      <c r="C754" s="141">
        <v>44080</v>
      </c>
      <c r="D754" t="s">
        <v>126</v>
      </c>
      <c r="E754" t="s">
        <v>130</v>
      </c>
      <c r="F754">
        <v>1</v>
      </c>
      <c r="G754">
        <v>50</v>
      </c>
    </row>
    <row r="755" spans="2:7" x14ac:dyDescent="0.35">
      <c r="B755">
        <v>753</v>
      </c>
      <c r="C755" s="141">
        <v>44081</v>
      </c>
      <c r="D755" t="s">
        <v>123</v>
      </c>
      <c r="E755" t="s">
        <v>128</v>
      </c>
      <c r="F755">
        <v>3</v>
      </c>
      <c r="G755">
        <v>153</v>
      </c>
    </row>
    <row r="756" spans="2:7" x14ac:dyDescent="0.35">
      <c r="B756">
        <v>754</v>
      </c>
      <c r="C756" s="141">
        <v>44081</v>
      </c>
      <c r="D756" t="s">
        <v>125</v>
      </c>
      <c r="E756" t="s">
        <v>127</v>
      </c>
      <c r="F756">
        <v>2</v>
      </c>
      <c r="G756">
        <v>1074</v>
      </c>
    </row>
    <row r="757" spans="2:7" x14ac:dyDescent="0.35">
      <c r="B757">
        <v>755</v>
      </c>
      <c r="C757" s="141">
        <v>44081</v>
      </c>
      <c r="D757" t="s">
        <v>123</v>
      </c>
      <c r="E757" t="s">
        <v>129</v>
      </c>
      <c r="F757">
        <v>1</v>
      </c>
      <c r="G757">
        <v>236</v>
      </c>
    </row>
    <row r="758" spans="2:7" x14ac:dyDescent="0.35">
      <c r="B758">
        <v>756</v>
      </c>
      <c r="C758" s="141">
        <v>44082</v>
      </c>
      <c r="D758" t="s">
        <v>125</v>
      </c>
      <c r="E758" t="s">
        <v>130</v>
      </c>
      <c r="F758">
        <v>3</v>
      </c>
      <c r="G758">
        <v>3654</v>
      </c>
    </row>
    <row r="759" spans="2:7" x14ac:dyDescent="0.35">
      <c r="B759">
        <v>757</v>
      </c>
      <c r="C759" s="141">
        <v>44082</v>
      </c>
      <c r="D759" t="s">
        <v>123</v>
      </c>
      <c r="E759" t="s">
        <v>127</v>
      </c>
      <c r="F759">
        <v>2</v>
      </c>
      <c r="G759">
        <v>352</v>
      </c>
    </row>
    <row r="760" spans="2:7" x14ac:dyDescent="0.35">
      <c r="B760">
        <v>758</v>
      </c>
      <c r="C760" s="141">
        <v>44082</v>
      </c>
      <c r="D760" t="s">
        <v>125</v>
      </c>
      <c r="E760" t="s">
        <v>128</v>
      </c>
      <c r="F760">
        <v>1</v>
      </c>
      <c r="G760">
        <v>1175</v>
      </c>
    </row>
    <row r="761" spans="2:7" x14ac:dyDescent="0.35">
      <c r="B761">
        <v>759</v>
      </c>
      <c r="C761" s="141">
        <v>44083</v>
      </c>
      <c r="D761" t="s">
        <v>123</v>
      </c>
      <c r="E761" t="s">
        <v>129</v>
      </c>
      <c r="F761">
        <v>6</v>
      </c>
      <c r="G761">
        <v>1560</v>
      </c>
    </row>
    <row r="762" spans="2:7" x14ac:dyDescent="0.35">
      <c r="B762">
        <v>760</v>
      </c>
      <c r="C762" s="141">
        <v>44083</v>
      </c>
      <c r="D762" t="s">
        <v>125</v>
      </c>
      <c r="E762" t="s">
        <v>130</v>
      </c>
      <c r="F762">
        <v>2</v>
      </c>
      <c r="G762">
        <v>2028</v>
      </c>
    </row>
    <row r="763" spans="2:7" x14ac:dyDescent="0.35">
      <c r="B763">
        <v>761</v>
      </c>
      <c r="C763" s="141">
        <v>44083</v>
      </c>
      <c r="D763" t="s">
        <v>123</v>
      </c>
      <c r="E763" t="s">
        <v>128</v>
      </c>
      <c r="F763">
        <v>3</v>
      </c>
      <c r="G763">
        <v>834</v>
      </c>
    </row>
    <row r="764" spans="2:7" x14ac:dyDescent="0.35">
      <c r="B764">
        <v>762</v>
      </c>
      <c r="C764" s="141">
        <v>44084</v>
      </c>
      <c r="D764" t="s">
        <v>124</v>
      </c>
      <c r="E764" t="s">
        <v>127</v>
      </c>
      <c r="F764">
        <v>5</v>
      </c>
      <c r="G764">
        <v>230</v>
      </c>
    </row>
    <row r="765" spans="2:7" x14ac:dyDescent="0.35">
      <c r="B765">
        <v>763</v>
      </c>
      <c r="C765" s="141">
        <v>44084</v>
      </c>
      <c r="D765" t="s">
        <v>126</v>
      </c>
      <c r="E765" t="s">
        <v>129</v>
      </c>
      <c r="F765">
        <v>1</v>
      </c>
      <c r="G765">
        <v>153</v>
      </c>
    </row>
    <row r="766" spans="2:7" x14ac:dyDescent="0.35">
      <c r="B766">
        <v>764</v>
      </c>
      <c r="C766" s="141">
        <v>44084</v>
      </c>
      <c r="D766" t="s">
        <v>124</v>
      </c>
      <c r="E766" t="s">
        <v>130</v>
      </c>
      <c r="F766">
        <v>1</v>
      </c>
      <c r="G766">
        <v>55</v>
      </c>
    </row>
    <row r="767" spans="2:7" x14ac:dyDescent="0.35">
      <c r="B767">
        <v>765</v>
      </c>
      <c r="C767" s="141">
        <v>44085</v>
      </c>
      <c r="D767" t="s">
        <v>126</v>
      </c>
      <c r="E767" t="s">
        <v>127</v>
      </c>
      <c r="F767">
        <v>2</v>
      </c>
      <c r="G767">
        <v>66</v>
      </c>
    </row>
    <row r="768" spans="2:7" x14ac:dyDescent="0.35">
      <c r="B768">
        <v>766</v>
      </c>
      <c r="C768" s="141">
        <v>44085</v>
      </c>
      <c r="D768" t="s">
        <v>124</v>
      </c>
      <c r="E768" t="s">
        <v>128</v>
      </c>
      <c r="F768">
        <v>1</v>
      </c>
      <c r="G768">
        <v>33</v>
      </c>
    </row>
    <row r="769" spans="2:7" x14ac:dyDescent="0.35">
      <c r="B769">
        <v>767</v>
      </c>
      <c r="C769" s="141">
        <v>44085</v>
      </c>
      <c r="D769" t="s">
        <v>126</v>
      </c>
      <c r="E769" t="s">
        <v>129</v>
      </c>
      <c r="F769">
        <v>2</v>
      </c>
      <c r="G769">
        <v>364</v>
      </c>
    </row>
    <row r="770" spans="2:7" x14ac:dyDescent="0.35">
      <c r="B770">
        <v>768</v>
      </c>
      <c r="C770" s="141">
        <v>44086</v>
      </c>
      <c r="D770" t="s">
        <v>124</v>
      </c>
      <c r="E770" t="s">
        <v>130</v>
      </c>
      <c r="F770">
        <v>1</v>
      </c>
      <c r="G770">
        <v>58</v>
      </c>
    </row>
    <row r="771" spans="2:7" x14ac:dyDescent="0.35">
      <c r="B771">
        <v>769</v>
      </c>
      <c r="C771" s="141">
        <v>44086</v>
      </c>
      <c r="D771" t="s">
        <v>126</v>
      </c>
      <c r="E771" t="s">
        <v>128</v>
      </c>
      <c r="F771">
        <v>1</v>
      </c>
      <c r="G771">
        <v>40</v>
      </c>
    </row>
    <row r="772" spans="2:7" x14ac:dyDescent="0.35">
      <c r="B772">
        <v>770</v>
      </c>
      <c r="C772" s="141">
        <v>44086</v>
      </c>
      <c r="D772" t="s">
        <v>124</v>
      </c>
      <c r="E772" t="s">
        <v>130</v>
      </c>
      <c r="F772">
        <v>1</v>
      </c>
      <c r="G772">
        <v>41</v>
      </c>
    </row>
    <row r="773" spans="2:7" x14ac:dyDescent="0.35">
      <c r="B773">
        <v>771</v>
      </c>
      <c r="C773" s="141">
        <v>44087</v>
      </c>
      <c r="D773" t="s">
        <v>125</v>
      </c>
      <c r="E773" t="s">
        <v>129</v>
      </c>
      <c r="F773">
        <v>2</v>
      </c>
      <c r="G773">
        <v>1352</v>
      </c>
    </row>
    <row r="774" spans="2:7" x14ac:dyDescent="0.35">
      <c r="B774">
        <v>772</v>
      </c>
      <c r="C774" s="141">
        <v>44087</v>
      </c>
      <c r="D774" t="s">
        <v>123</v>
      </c>
      <c r="E774" t="s">
        <v>130</v>
      </c>
      <c r="F774">
        <v>1</v>
      </c>
      <c r="G774">
        <v>61</v>
      </c>
    </row>
    <row r="775" spans="2:7" x14ac:dyDescent="0.35">
      <c r="B775">
        <v>773</v>
      </c>
      <c r="C775" s="141">
        <v>44087</v>
      </c>
      <c r="D775" t="s">
        <v>125</v>
      </c>
      <c r="E775" t="s">
        <v>127</v>
      </c>
      <c r="F775">
        <v>2</v>
      </c>
      <c r="G775">
        <v>1900</v>
      </c>
    </row>
    <row r="776" spans="2:7" x14ac:dyDescent="0.35">
      <c r="B776">
        <v>774</v>
      </c>
      <c r="C776" s="141">
        <v>44088</v>
      </c>
      <c r="D776" t="s">
        <v>123</v>
      </c>
      <c r="E776" t="s">
        <v>128</v>
      </c>
      <c r="F776">
        <v>4</v>
      </c>
      <c r="G776">
        <v>232</v>
      </c>
    </row>
    <row r="777" spans="2:7" x14ac:dyDescent="0.35">
      <c r="B777">
        <v>775</v>
      </c>
      <c r="C777" s="141">
        <v>44088</v>
      </c>
      <c r="D777" t="s">
        <v>125</v>
      </c>
      <c r="E777" t="s">
        <v>129</v>
      </c>
      <c r="F777">
        <v>2</v>
      </c>
      <c r="G777">
        <v>1980</v>
      </c>
    </row>
    <row r="778" spans="2:7" x14ac:dyDescent="0.35">
      <c r="B778">
        <v>776</v>
      </c>
      <c r="C778" s="141">
        <v>44088</v>
      </c>
      <c r="D778" t="s">
        <v>123</v>
      </c>
      <c r="E778" t="s">
        <v>130</v>
      </c>
      <c r="F778">
        <v>4</v>
      </c>
      <c r="G778">
        <v>520</v>
      </c>
    </row>
    <row r="779" spans="2:7" x14ac:dyDescent="0.35">
      <c r="B779">
        <v>777</v>
      </c>
      <c r="C779" s="141">
        <v>44089</v>
      </c>
      <c r="D779" t="s">
        <v>125</v>
      </c>
      <c r="E779" t="s">
        <v>128</v>
      </c>
      <c r="F779">
        <v>2</v>
      </c>
      <c r="G779">
        <v>2382</v>
      </c>
    </row>
    <row r="780" spans="2:7" x14ac:dyDescent="0.35">
      <c r="B780">
        <v>778</v>
      </c>
      <c r="C780" s="141">
        <v>44089</v>
      </c>
      <c r="D780" t="s">
        <v>123</v>
      </c>
      <c r="E780" t="s">
        <v>130</v>
      </c>
      <c r="F780">
        <v>5</v>
      </c>
      <c r="G780">
        <v>465</v>
      </c>
    </row>
    <row r="781" spans="2:7" x14ac:dyDescent="0.35">
      <c r="B781">
        <v>779</v>
      </c>
      <c r="C781" s="141">
        <v>44089</v>
      </c>
      <c r="D781" t="s">
        <v>125</v>
      </c>
      <c r="E781" t="s">
        <v>127</v>
      </c>
      <c r="F781">
        <v>1</v>
      </c>
      <c r="G781">
        <v>819</v>
      </c>
    </row>
    <row r="782" spans="2:7" x14ac:dyDescent="0.35">
      <c r="B782">
        <v>780</v>
      </c>
      <c r="C782" s="141">
        <v>44090</v>
      </c>
      <c r="D782" t="s">
        <v>126</v>
      </c>
      <c r="E782" t="s">
        <v>130</v>
      </c>
      <c r="F782">
        <v>1</v>
      </c>
      <c r="G782">
        <v>144</v>
      </c>
    </row>
    <row r="783" spans="2:7" x14ac:dyDescent="0.35">
      <c r="B783">
        <v>781</v>
      </c>
      <c r="C783" s="141">
        <v>44090</v>
      </c>
      <c r="D783" t="s">
        <v>124</v>
      </c>
      <c r="E783" t="s">
        <v>127</v>
      </c>
      <c r="F783">
        <v>4</v>
      </c>
      <c r="G783">
        <v>188</v>
      </c>
    </row>
    <row r="784" spans="2:7" x14ac:dyDescent="0.35">
      <c r="B784">
        <v>782</v>
      </c>
      <c r="C784" s="141">
        <v>44090</v>
      </c>
      <c r="D784" t="s">
        <v>126</v>
      </c>
      <c r="E784" t="s">
        <v>128</v>
      </c>
      <c r="F784">
        <v>1</v>
      </c>
      <c r="G784">
        <v>56</v>
      </c>
    </row>
    <row r="785" spans="2:7" x14ac:dyDescent="0.35">
      <c r="B785">
        <v>783</v>
      </c>
      <c r="C785" s="141">
        <v>44091</v>
      </c>
      <c r="D785" t="s">
        <v>124</v>
      </c>
      <c r="E785" t="s">
        <v>129</v>
      </c>
      <c r="F785">
        <v>4</v>
      </c>
      <c r="G785">
        <v>168</v>
      </c>
    </row>
    <row r="786" spans="2:7" x14ac:dyDescent="0.35">
      <c r="B786">
        <v>784</v>
      </c>
      <c r="C786" s="141">
        <v>44091</v>
      </c>
      <c r="D786" t="s">
        <v>126</v>
      </c>
      <c r="E786" t="s">
        <v>130</v>
      </c>
      <c r="F786">
        <v>1</v>
      </c>
      <c r="G786">
        <v>98</v>
      </c>
    </row>
    <row r="787" spans="2:7" x14ac:dyDescent="0.35">
      <c r="B787">
        <v>785</v>
      </c>
      <c r="C787" s="141">
        <v>44091</v>
      </c>
      <c r="D787" t="s">
        <v>124</v>
      </c>
      <c r="E787" t="s">
        <v>128</v>
      </c>
      <c r="F787">
        <v>2</v>
      </c>
      <c r="G787">
        <v>62</v>
      </c>
    </row>
    <row r="788" spans="2:7" x14ac:dyDescent="0.35">
      <c r="B788">
        <v>786</v>
      </c>
      <c r="C788" s="141">
        <v>44092</v>
      </c>
      <c r="D788" t="s">
        <v>126</v>
      </c>
      <c r="E788" t="s">
        <v>130</v>
      </c>
      <c r="F788">
        <v>2</v>
      </c>
      <c r="G788">
        <v>282</v>
      </c>
    </row>
    <row r="789" spans="2:7" x14ac:dyDescent="0.35">
      <c r="B789">
        <v>787</v>
      </c>
      <c r="C789" s="141">
        <v>44092</v>
      </c>
      <c r="D789" t="s">
        <v>124</v>
      </c>
      <c r="E789" t="s">
        <v>127</v>
      </c>
      <c r="F789">
        <v>3</v>
      </c>
      <c r="G789">
        <v>138</v>
      </c>
    </row>
    <row r="790" spans="2:7" x14ac:dyDescent="0.35">
      <c r="B790">
        <v>788</v>
      </c>
      <c r="C790" s="141">
        <v>44092</v>
      </c>
      <c r="D790" t="s">
        <v>126</v>
      </c>
      <c r="E790" t="s">
        <v>128</v>
      </c>
      <c r="F790">
        <v>3</v>
      </c>
      <c r="G790">
        <v>120</v>
      </c>
    </row>
    <row r="791" spans="2:7" x14ac:dyDescent="0.35">
      <c r="B791">
        <v>789</v>
      </c>
      <c r="C791" s="141">
        <v>44093</v>
      </c>
      <c r="D791" t="s">
        <v>123</v>
      </c>
      <c r="E791" t="s">
        <v>127</v>
      </c>
      <c r="F791">
        <v>1</v>
      </c>
      <c r="G791">
        <v>82</v>
      </c>
    </row>
    <row r="792" spans="2:7" x14ac:dyDescent="0.35">
      <c r="B792">
        <v>790</v>
      </c>
      <c r="C792" s="141">
        <v>44093</v>
      </c>
      <c r="D792" t="s">
        <v>125</v>
      </c>
      <c r="E792" t="s">
        <v>128</v>
      </c>
      <c r="F792">
        <v>1</v>
      </c>
      <c r="G792">
        <v>1051</v>
      </c>
    </row>
    <row r="793" spans="2:7" x14ac:dyDescent="0.35">
      <c r="B793">
        <v>791</v>
      </c>
      <c r="C793" s="141">
        <v>44093</v>
      </c>
      <c r="D793" t="s">
        <v>123</v>
      </c>
      <c r="E793" t="s">
        <v>129</v>
      </c>
      <c r="F793">
        <v>3</v>
      </c>
      <c r="G793">
        <v>990</v>
      </c>
    </row>
    <row r="794" spans="2:7" x14ac:dyDescent="0.35">
      <c r="B794">
        <v>792</v>
      </c>
      <c r="C794" s="141">
        <v>44094</v>
      </c>
      <c r="D794" t="s">
        <v>125</v>
      </c>
      <c r="E794" t="s">
        <v>130</v>
      </c>
      <c r="F794">
        <v>1</v>
      </c>
      <c r="G794">
        <v>1151</v>
      </c>
    </row>
    <row r="795" spans="2:7" x14ac:dyDescent="0.35">
      <c r="B795">
        <v>793</v>
      </c>
      <c r="C795" s="141">
        <v>44094</v>
      </c>
      <c r="D795" t="s">
        <v>123</v>
      </c>
      <c r="E795" t="s">
        <v>128</v>
      </c>
      <c r="F795">
        <v>7</v>
      </c>
      <c r="G795">
        <v>1869</v>
      </c>
    </row>
    <row r="796" spans="2:7" x14ac:dyDescent="0.35">
      <c r="B796">
        <v>794</v>
      </c>
      <c r="C796" s="141">
        <v>44094</v>
      </c>
      <c r="D796" t="s">
        <v>125</v>
      </c>
      <c r="E796" t="s">
        <v>130</v>
      </c>
      <c r="F796">
        <v>2</v>
      </c>
      <c r="G796">
        <v>2088</v>
      </c>
    </row>
    <row r="797" spans="2:7" x14ac:dyDescent="0.35">
      <c r="B797">
        <v>795</v>
      </c>
      <c r="C797" s="141">
        <v>44095</v>
      </c>
      <c r="D797" t="s">
        <v>123</v>
      </c>
      <c r="E797" t="s">
        <v>127</v>
      </c>
      <c r="F797">
        <v>1</v>
      </c>
      <c r="G797">
        <v>198</v>
      </c>
    </row>
    <row r="798" spans="2:7" x14ac:dyDescent="0.35">
      <c r="B798">
        <v>796</v>
      </c>
      <c r="C798" s="141">
        <v>44095</v>
      </c>
      <c r="D798" t="s">
        <v>125</v>
      </c>
      <c r="E798" t="s">
        <v>128</v>
      </c>
      <c r="F798">
        <v>1</v>
      </c>
      <c r="G798">
        <v>1221</v>
      </c>
    </row>
    <row r="799" spans="2:7" x14ac:dyDescent="0.35">
      <c r="B799">
        <v>797</v>
      </c>
      <c r="C799" s="141">
        <v>44095</v>
      </c>
      <c r="D799" t="s">
        <v>123</v>
      </c>
      <c r="E799" t="s">
        <v>127</v>
      </c>
      <c r="F799">
        <v>5</v>
      </c>
      <c r="G799">
        <v>860</v>
      </c>
    </row>
    <row r="800" spans="2:7" x14ac:dyDescent="0.35">
      <c r="B800">
        <v>798</v>
      </c>
      <c r="C800" s="141">
        <v>44096</v>
      </c>
      <c r="D800" t="s">
        <v>124</v>
      </c>
      <c r="E800" t="s">
        <v>128</v>
      </c>
      <c r="F800">
        <v>4</v>
      </c>
      <c r="G800">
        <v>188</v>
      </c>
    </row>
    <row r="801" spans="2:7" x14ac:dyDescent="0.35">
      <c r="B801">
        <v>799</v>
      </c>
      <c r="C801" s="141">
        <v>44096</v>
      </c>
      <c r="D801" t="s">
        <v>126</v>
      </c>
      <c r="E801" t="s">
        <v>129</v>
      </c>
      <c r="F801">
        <v>2</v>
      </c>
      <c r="G801">
        <v>196</v>
      </c>
    </row>
    <row r="802" spans="2:7" x14ac:dyDescent="0.35">
      <c r="B802">
        <v>800</v>
      </c>
      <c r="C802" s="141">
        <v>44096</v>
      </c>
      <c r="D802" t="s">
        <v>124</v>
      </c>
      <c r="E802" t="s">
        <v>130</v>
      </c>
      <c r="F802">
        <v>1</v>
      </c>
      <c r="G802">
        <v>49</v>
      </c>
    </row>
    <row r="803" spans="2:7" x14ac:dyDescent="0.35">
      <c r="B803">
        <v>801</v>
      </c>
      <c r="C803" s="141">
        <v>44097</v>
      </c>
      <c r="D803" t="s">
        <v>126</v>
      </c>
      <c r="E803" t="s">
        <v>128</v>
      </c>
      <c r="F803">
        <v>1</v>
      </c>
      <c r="G803">
        <v>166</v>
      </c>
    </row>
    <row r="804" spans="2:7" x14ac:dyDescent="0.35">
      <c r="B804">
        <v>802</v>
      </c>
      <c r="C804" s="141">
        <v>44097</v>
      </c>
      <c r="D804" t="s">
        <v>124</v>
      </c>
      <c r="E804" t="s">
        <v>130</v>
      </c>
      <c r="F804">
        <v>2</v>
      </c>
      <c r="G804">
        <v>74</v>
      </c>
    </row>
    <row r="805" spans="2:7" x14ac:dyDescent="0.35">
      <c r="B805">
        <v>803</v>
      </c>
      <c r="C805" s="141">
        <v>44097</v>
      </c>
      <c r="D805" t="s">
        <v>126</v>
      </c>
      <c r="E805" t="s">
        <v>127</v>
      </c>
      <c r="F805">
        <v>1</v>
      </c>
      <c r="G805">
        <v>104</v>
      </c>
    </row>
    <row r="806" spans="2:7" x14ac:dyDescent="0.35">
      <c r="B806">
        <v>804</v>
      </c>
      <c r="C806" s="141">
        <v>44098</v>
      </c>
      <c r="D806" t="s">
        <v>124</v>
      </c>
      <c r="E806" t="s">
        <v>128</v>
      </c>
      <c r="F806">
        <v>3</v>
      </c>
      <c r="G806">
        <v>162</v>
      </c>
    </row>
    <row r="807" spans="2:7" x14ac:dyDescent="0.35">
      <c r="B807">
        <v>805</v>
      </c>
      <c r="C807" s="141">
        <v>44098</v>
      </c>
      <c r="D807" t="s">
        <v>126</v>
      </c>
      <c r="E807" t="s">
        <v>127</v>
      </c>
      <c r="F807">
        <v>2</v>
      </c>
      <c r="G807">
        <v>398</v>
      </c>
    </row>
    <row r="808" spans="2:7" x14ac:dyDescent="0.35">
      <c r="B808">
        <v>806</v>
      </c>
      <c r="C808" s="141">
        <v>44098</v>
      </c>
      <c r="D808" t="s">
        <v>124</v>
      </c>
      <c r="E808" t="s">
        <v>129</v>
      </c>
      <c r="F808">
        <v>1</v>
      </c>
      <c r="G808">
        <v>32</v>
      </c>
    </row>
    <row r="809" spans="2:7" x14ac:dyDescent="0.35">
      <c r="B809">
        <v>807</v>
      </c>
      <c r="C809" s="141">
        <v>44099</v>
      </c>
      <c r="D809" t="s">
        <v>125</v>
      </c>
      <c r="E809" t="s">
        <v>129</v>
      </c>
      <c r="F809">
        <v>1</v>
      </c>
      <c r="G809">
        <v>891</v>
      </c>
    </row>
    <row r="810" spans="2:7" x14ac:dyDescent="0.35">
      <c r="B810">
        <v>808</v>
      </c>
      <c r="C810" s="141">
        <v>44099</v>
      </c>
      <c r="D810" t="s">
        <v>123</v>
      </c>
      <c r="E810" t="s">
        <v>130</v>
      </c>
      <c r="F810">
        <v>6</v>
      </c>
      <c r="G810">
        <v>1272</v>
      </c>
    </row>
    <row r="811" spans="2:7" x14ac:dyDescent="0.35">
      <c r="B811">
        <v>809</v>
      </c>
      <c r="C811" s="141">
        <v>44099</v>
      </c>
      <c r="D811" t="s">
        <v>125</v>
      </c>
      <c r="E811" t="s">
        <v>128</v>
      </c>
      <c r="F811">
        <v>2</v>
      </c>
      <c r="G811">
        <v>2066</v>
      </c>
    </row>
    <row r="812" spans="2:7" x14ac:dyDescent="0.35">
      <c r="B812">
        <v>810</v>
      </c>
      <c r="C812" s="141">
        <v>44100</v>
      </c>
      <c r="D812" t="s">
        <v>123</v>
      </c>
      <c r="E812" t="s">
        <v>130</v>
      </c>
      <c r="F812">
        <v>4</v>
      </c>
      <c r="G812">
        <v>868</v>
      </c>
    </row>
    <row r="813" spans="2:7" x14ac:dyDescent="0.35">
      <c r="B813">
        <v>811</v>
      </c>
      <c r="C813" s="141">
        <v>44100</v>
      </c>
      <c r="D813" t="s">
        <v>125</v>
      </c>
      <c r="E813" t="s">
        <v>127</v>
      </c>
      <c r="F813">
        <v>2</v>
      </c>
      <c r="G813">
        <v>590</v>
      </c>
    </row>
    <row r="814" spans="2:7" x14ac:dyDescent="0.35">
      <c r="B814">
        <v>812</v>
      </c>
      <c r="C814" s="141">
        <v>44100</v>
      </c>
      <c r="D814" t="s">
        <v>123</v>
      </c>
      <c r="E814" t="s">
        <v>128</v>
      </c>
      <c r="F814">
        <v>1</v>
      </c>
      <c r="G814">
        <v>278</v>
      </c>
    </row>
    <row r="815" spans="2:7" x14ac:dyDescent="0.35">
      <c r="B815">
        <v>813</v>
      </c>
      <c r="C815" s="141">
        <v>44101</v>
      </c>
      <c r="D815" t="s">
        <v>125</v>
      </c>
      <c r="E815" t="s">
        <v>127</v>
      </c>
      <c r="F815">
        <v>1</v>
      </c>
      <c r="G815">
        <v>1018</v>
      </c>
    </row>
    <row r="816" spans="2:7" x14ac:dyDescent="0.35">
      <c r="B816">
        <v>814</v>
      </c>
      <c r="C816" s="141">
        <v>44101</v>
      </c>
      <c r="D816" t="s">
        <v>123</v>
      </c>
      <c r="E816" t="s">
        <v>129</v>
      </c>
      <c r="F816">
        <v>1</v>
      </c>
      <c r="G816">
        <v>97</v>
      </c>
    </row>
    <row r="817" spans="2:7" x14ac:dyDescent="0.35">
      <c r="B817">
        <v>815</v>
      </c>
      <c r="C817" s="141">
        <v>44101</v>
      </c>
      <c r="D817" t="s">
        <v>125</v>
      </c>
      <c r="E817" t="s">
        <v>130</v>
      </c>
      <c r="F817">
        <v>2</v>
      </c>
      <c r="G817">
        <v>1488</v>
      </c>
    </row>
    <row r="818" spans="2:7" x14ac:dyDescent="0.35">
      <c r="B818">
        <v>816</v>
      </c>
      <c r="C818" s="141">
        <v>44102</v>
      </c>
      <c r="D818" t="s">
        <v>126</v>
      </c>
      <c r="E818" t="s">
        <v>130</v>
      </c>
      <c r="F818">
        <v>1</v>
      </c>
      <c r="G818">
        <v>117</v>
      </c>
    </row>
    <row r="819" spans="2:7" x14ac:dyDescent="0.35">
      <c r="B819">
        <v>817</v>
      </c>
      <c r="C819" s="141">
        <v>44102</v>
      </c>
      <c r="D819" t="s">
        <v>124</v>
      </c>
      <c r="E819" t="s">
        <v>128</v>
      </c>
      <c r="F819">
        <v>1</v>
      </c>
      <c r="G819">
        <v>34</v>
      </c>
    </row>
    <row r="820" spans="2:7" x14ac:dyDescent="0.35">
      <c r="B820">
        <v>818</v>
      </c>
      <c r="C820" s="141">
        <v>44102</v>
      </c>
      <c r="D820" t="s">
        <v>126</v>
      </c>
      <c r="E820" t="s">
        <v>130</v>
      </c>
      <c r="F820">
        <v>1</v>
      </c>
      <c r="G820">
        <v>128</v>
      </c>
    </row>
    <row r="821" spans="2:7" x14ac:dyDescent="0.35">
      <c r="B821">
        <v>819</v>
      </c>
      <c r="C821" s="141">
        <v>44103</v>
      </c>
      <c r="D821" t="s">
        <v>124</v>
      </c>
      <c r="E821" t="s">
        <v>127</v>
      </c>
      <c r="F821">
        <v>1</v>
      </c>
      <c r="G821">
        <v>39</v>
      </c>
    </row>
    <row r="822" spans="2:7" x14ac:dyDescent="0.35">
      <c r="B822">
        <v>820</v>
      </c>
      <c r="C822" s="141">
        <v>44103</v>
      </c>
      <c r="D822" t="s">
        <v>126</v>
      </c>
      <c r="E822" t="s">
        <v>128</v>
      </c>
      <c r="F822">
        <v>1</v>
      </c>
      <c r="G822">
        <v>82</v>
      </c>
    </row>
    <row r="823" spans="2:7" x14ac:dyDescent="0.35">
      <c r="B823">
        <v>821</v>
      </c>
      <c r="C823" s="141">
        <v>44103</v>
      </c>
      <c r="D823" t="s">
        <v>124</v>
      </c>
      <c r="E823" t="s">
        <v>127</v>
      </c>
      <c r="F823">
        <v>3</v>
      </c>
      <c r="G823">
        <v>93</v>
      </c>
    </row>
    <row r="824" spans="2:7" x14ac:dyDescent="0.35">
      <c r="B824">
        <v>822</v>
      </c>
      <c r="C824" s="141">
        <v>44104</v>
      </c>
      <c r="D824" t="s">
        <v>126</v>
      </c>
      <c r="E824" t="s">
        <v>129</v>
      </c>
      <c r="F824">
        <v>1</v>
      </c>
      <c r="G824">
        <v>38</v>
      </c>
    </row>
    <row r="825" spans="2:7" x14ac:dyDescent="0.35">
      <c r="B825">
        <v>823</v>
      </c>
      <c r="C825" s="141">
        <v>44104</v>
      </c>
      <c r="D825" t="s">
        <v>124</v>
      </c>
      <c r="E825" t="s">
        <v>130</v>
      </c>
      <c r="F825">
        <v>2</v>
      </c>
      <c r="G825">
        <v>106</v>
      </c>
    </row>
    <row r="826" spans="2:7" x14ac:dyDescent="0.35">
      <c r="B826">
        <v>824</v>
      </c>
      <c r="C826" s="141">
        <v>44104</v>
      </c>
      <c r="D826" t="s">
        <v>126</v>
      </c>
      <c r="E826" t="s">
        <v>127</v>
      </c>
      <c r="F826">
        <v>1</v>
      </c>
      <c r="G826">
        <v>34</v>
      </c>
    </row>
    <row r="827" spans="2:7" x14ac:dyDescent="0.35">
      <c r="B827">
        <v>825</v>
      </c>
      <c r="C827" s="141">
        <v>44105</v>
      </c>
      <c r="D827" t="s">
        <v>123</v>
      </c>
      <c r="E827" t="s">
        <v>128</v>
      </c>
      <c r="F827">
        <v>1</v>
      </c>
      <c r="G827">
        <v>336</v>
      </c>
    </row>
    <row r="828" spans="2:7" x14ac:dyDescent="0.35">
      <c r="B828">
        <v>826</v>
      </c>
      <c r="C828" s="141">
        <v>44105</v>
      </c>
      <c r="D828" t="s">
        <v>125</v>
      </c>
      <c r="E828" t="s">
        <v>130</v>
      </c>
      <c r="F828">
        <v>1</v>
      </c>
      <c r="G828">
        <v>425</v>
      </c>
    </row>
    <row r="829" spans="2:7" x14ac:dyDescent="0.35">
      <c r="B829">
        <v>827</v>
      </c>
      <c r="C829" s="141">
        <v>44105</v>
      </c>
      <c r="D829" t="s">
        <v>123</v>
      </c>
      <c r="E829" t="s">
        <v>127</v>
      </c>
      <c r="F829">
        <v>1</v>
      </c>
      <c r="G829">
        <v>237</v>
      </c>
    </row>
    <row r="830" spans="2:7" x14ac:dyDescent="0.35">
      <c r="B830">
        <v>828</v>
      </c>
      <c r="C830" s="141">
        <v>44106</v>
      </c>
      <c r="D830" t="s">
        <v>125</v>
      </c>
      <c r="E830" t="s">
        <v>128</v>
      </c>
      <c r="F830">
        <v>1</v>
      </c>
      <c r="G830">
        <v>483</v>
      </c>
    </row>
    <row r="831" spans="2:7" x14ac:dyDescent="0.35">
      <c r="B831">
        <v>829</v>
      </c>
      <c r="C831" s="141">
        <v>44106</v>
      </c>
      <c r="D831" t="s">
        <v>123</v>
      </c>
      <c r="E831" t="s">
        <v>127</v>
      </c>
      <c r="F831">
        <v>1</v>
      </c>
      <c r="G831">
        <v>186</v>
      </c>
    </row>
    <row r="832" spans="2:7" x14ac:dyDescent="0.35">
      <c r="B832">
        <v>830</v>
      </c>
      <c r="C832" s="141">
        <v>44106</v>
      </c>
      <c r="D832" t="s">
        <v>125</v>
      </c>
      <c r="E832" t="s">
        <v>129</v>
      </c>
      <c r="F832">
        <v>1</v>
      </c>
      <c r="G832">
        <v>670</v>
      </c>
    </row>
    <row r="833" spans="2:7" x14ac:dyDescent="0.35">
      <c r="B833">
        <v>831</v>
      </c>
      <c r="C833" s="141">
        <v>44107</v>
      </c>
      <c r="D833" t="s">
        <v>123</v>
      </c>
      <c r="E833" t="s">
        <v>130</v>
      </c>
      <c r="F833">
        <v>6</v>
      </c>
      <c r="G833">
        <v>1572</v>
      </c>
    </row>
    <row r="834" spans="2:7" x14ac:dyDescent="0.35">
      <c r="B834">
        <v>832</v>
      </c>
      <c r="C834" s="141">
        <v>44107</v>
      </c>
      <c r="D834" t="s">
        <v>125</v>
      </c>
      <c r="E834" t="s">
        <v>127</v>
      </c>
      <c r="F834">
        <v>1</v>
      </c>
      <c r="G834">
        <v>205</v>
      </c>
    </row>
    <row r="835" spans="2:7" x14ac:dyDescent="0.35">
      <c r="B835">
        <v>833</v>
      </c>
      <c r="C835" s="141">
        <v>44107</v>
      </c>
      <c r="D835" t="s">
        <v>123</v>
      </c>
      <c r="E835" t="s">
        <v>128</v>
      </c>
      <c r="F835">
        <v>1</v>
      </c>
      <c r="G835">
        <v>335</v>
      </c>
    </row>
    <row r="836" spans="2:7" x14ac:dyDescent="0.35">
      <c r="B836">
        <v>834</v>
      </c>
      <c r="C836" s="141">
        <v>44108</v>
      </c>
      <c r="D836" t="s">
        <v>124</v>
      </c>
      <c r="E836" t="s">
        <v>130</v>
      </c>
      <c r="F836">
        <v>1</v>
      </c>
      <c r="G836">
        <v>45</v>
      </c>
    </row>
    <row r="837" spans="2:7" x14ac:dyDescent="0.35">
      <c r="B837">
        <v>835</v>
      </c>
      <c r="C837" s="141">
        <v>44108</v>
      </c>
      <c r="D837" t="s">
        <v>126</v>
      </c>
      <c r="E837" t="s">
        <v>127</v>
      </c>
      <c r="F837">
        <v>1</v>
      </c>
      <c r="G837">
        <v>195</v>
      </c>
    </row>
    <row r="838" spans="2:7" x14ac:dyDescent="0.35">
      <c r="B838">
        <v>836</v>
      </c>
      <c r="C838" s="141">
        <v>44108</v>
      </c>
      <c r="D838" t="s">
        <v>124</v>
      </c>
      <c r="E838" t="s">
        <v>128</v>
      </c>
      <c r="F838">
        <v>2</v>
      </c>
      <c r="G838">
        <v>100</v>
      </c>
    </row>
    <row r="839" spans="2:7" x14ac:dyDescent="0.35">
      <c r="B839">
        <v>837</v>
      </c>
      <c r="C839" s="141">
        <v>44109</v>
      </c>
      <c r="D839" t="s">
        <v>126</v>
      </c>
      <c r="E839" t="s">
        <v>127</v>
      </c>
      <c r="F839">
        <v>2</v>
      </c>
      <c r="G839">
        <v>112</v>
      </c>
    </row>
    <row r="840" spans="2:7" x14ac:dyDescent="0.35">
      <c r="B840">
        <v>838</v>
      </c>
      <c r="C840" s="141">
        <v>44109</v>
      </c>
      <c r="D840" t="s">
        <v>124</v>
      </c>
      <c r="E840" t="s">
        <v>129</v>
      </c>
      <c r="F840">
        <v>5</v>
      </c>
      <c r="G840">
        <v>245</v>
      </c>
    </row>
    <row r="841" spans="2:7" x14ac:dyDescent="0.35">
      <c r="B841">
        <v>839</v>
      </c>
      <c r="C841" s="141">
        <v>44109</v>
      </c>
      <c r="D841" t="s">
        <v>126</v>
      </c>
      <c r="E841" t="s">
        <v>130</v>
      </c>
      <c r="F841">
        <v>1</v>
      </c>
      <c r="G841">
        <v>80</v>
      </c>
    </row>
    <row r="842" spans="2:7" x14ac:dyDescent="0.35">
      <c r="B842">
        <v>840</v>
      </c>
      <c r="C842" s="141">
        <v>44110</v>
      </c>
      <c r="D842" t="s">
        <v>124</v>
      </c>
      <c r="E842" t="s">
        <v>127</v>
      </c>
      <c r="F842">
        <v>2</v>
      </c>
      <c r="G842">
        <v>84</v>
      </c>
    </row>
    <row r="843" spans="2:7" x14ac:dyDescent="0.35">
      <c r="B843">
        <v>841</v>
      </c>
      <c r="C843" s="141">
        <v>44110</v>
      </c>
      <c r="D843" t="s">
        <v>126</v>
      </c>
      <c r="E843" t="s">
        <v>128</v>
      </c>
      <c r="F843">
        <v>1</v>
      </c>
      <c r="G843">
        <v>142</v>
      </c>
    </row>
    <row r="844" spans="2:7" x14ac:dyDescent="0.35">
      <c r="B844">
        <v>842</v>
      </c>
      <c r="C844" s="141">
        <v>44110</v>
      </c>
      <c r="D844" t="s">
        <v>124</v>
      </c>
      <c r="E844" t="s">
        <v>129</v>
      </c>
      <c r="F844">
        <v>4</v>
      </c>
      <c r="G844">
        <v>132</v>
      </c>
    </row>
    <row r="845" spans="2:7" x14ac:dyDescent="0.35">
      <c r="B845">
        <v>843</v>
      </c>
      <c r="C845" s="141">
        <v>44111</v>
      </c>
      <c r="D845" t="s">
        <v>125</v>
      </c>
      <c r="E845" t="s">
        <v>127</v>
      </c>
      <c r="F845">
        <v>4</v>
      </c>
      <c r="G845">
        <v>1148</v>
      </c>
    </row>
    <row r="846" spans="2:7" x14ac:dyDescent="0.35">
      <c r="B846">
        <v>844</v>
      </c>
      <c r="C846" s="141">
        <v>44111</v>
      </c>
      <c r="D846" t="s">
        <v>123</v>
      </c>
      <c r="E846" t="s">
        <v>128</v>
      </c>
      <c r="F846">
        <v>5</v>
      </c>
      <c r="G846">
        <v>990</v>
      </c>
    </row>
    <row r="847" spans="2:7" x14ac:dyDescent="0.35">
      <c r="B847">
        <v>845</v>
      </c>
      <c r="C847" s="141">
        <v>44111</v>
      </c>
      <c r="D847" t="s">
        <v>125</v>
      </c>
      <c r="E847" t="s">
        <v>127</v>
      </c>
      <c r="F847">
        <v>2</v>
      </c>
      <c r="G847">
        <v>1848</v>
      </c>
    </row>
    <row r="848" spans="2:7" x14ac:dyDescent="0.35">
      <c r="B848">
        <v>846</v>
      </c>
      <c r="C848" s="141">
        <v>44112</v>
      </c>
      <c r="D848" t="s">
        <v>123</v>
      </c>
      <c r="E848" t="s">
        <v>129</v>
      </c>
      <c r="F848">
        <v>1</v>
      </c>
      <c r="G848">
        <v>133</v>
      </c>
    </row>
    <row r="849" spans="2:7" x14ac:dyDescent="0.35">
      <c r="B849">
        <v>847</v>
      </c>
      <c r="C849" s="141">
        <v>44112</v>
      </c>
      <c r="D849" t="s">
        <v>125</v>
      </c>
      <c r="E849" t="s">
        <v>130</v>
      </c>
      <c r="F849">
        <v>2</v>
      </c>
      <c r="G849">
        <v>1086</v>
      </c>
    </row>
    <row r="850" spans="2:7" x14ac:dyDescent="0.35">
      <c r="B850">
        <v>848</v>
      </c>
      <c r="C850" s="141">
        <v>44112</v>
      </c>
      <c r="D850" t="s">
        <v>123</v>
      </c>
      <c r="E850" t="s">
        <v>127</v>
      </c>
      <c r="F850">
        <v>3</v>
      </c>
      <c r="G850">
        <v>480</v>
      </c>
    </row>
    <row r="851" spans="2:7" x14ac:dyDescent="0.35">
      <c r="B851">
        <v>849</v>
      </c>
      <c r="C851" s="141">
        <v>44113</v>
      </c>
      <c r="D851" t="s">
        <v>125</v>
      </c>
      <c r="E851" t="s">
        <v>128</v>
      </c>
      <c r="F851">
        <v>2</v>
      </c>
      <c r="G851">
        <v>1316</v>
      </c>
    </row>
    <row r="852" spans="2:7" x14ac:dyDescent="0.35">
      <c r="B852">
        <v>850</v>
      </c>
      <c r="C852" s="141">
        <v>44113</v>
      </c>
      <c r="D852" t="s">
        <v>123</v>
      </c>
      <c r="E852" t="s">
        <v>129</v>
      </c>
      <c r="F852">
        <v>3</v>
      </c>
      <c r="G852">
        <v>948</v>
      </c>
    </row>
    <row r="853" spans="2:7" x14ac:dyDescent="0.35">
      <c r="B853">
        <v>851</v>
      </c>
      <c r="C853" s="141">
        <v>44113</v>
      </c>
      <c r="D853" t="s">
        <v>125</v>
      </c>
      <c r="E853" t="s">
        <v>130</v>
      </c>
      <c r="F853">
        <v>1</v>
      </c>
      <c r="G853">
        <v>1136</v>
      </c>
    </row>
    <row r="854" spans="2:7" x14ac:dyDescent="0.35">
      <c r="B854">
        <v>852</v>
      </c>
      <c r="C854" s="141">
        <v>44114</v>
      </c>
      <c r="D854" t="s">
        <v>126</v>
      </c>
      <c r="E854" t="s">
        <v>128</v>
      </c>
      <c r="F854">
        <v>2</v>
      </c>
      <c r="G854">
        <v>122</v>
      </c>
    </row>
    <row r="855" spans="2:7" x14ac:dyDescent="0.35">
      <c r="B855">
        <v>853</v>
      </c>
      <c r="C855" s="141">
        <v>44114</v>
      </c>
      <c r="D855" t="s">
        <v>124</v>
      </c>
      <c r="E855" t="s">
        <v>127</v>
      </c>
      <c r="F855">
        <v>5</v>
      </c>
      <c r="G855">
        <v>160</v>
      </c>
    </row>
    <row r="856" spans="2:7" x14ac:dyDescent="0.35">
      <c r="B856">
        <v>854</v>
      </c>
      <c r="C856" s="141">
        <v>44114</v>
      </c>
      <c r="D856" t="s">
        <v>126</v>
      </c>
      <c r="E856" t="s">
        <v>129</v>
      </c>
      <c r="F856">
        <v>1</v>
      </c>
      <c r="G856">
        <v>73</v>
      </c>
    </row>
    <row r="857" spans="2:7" x14ac:dyDescent="0.35">
      <c r="B857">
        <v>855</v>
      </c>
      <c r="C857" s="141">
        <v>44115</v>
      </c>
      <c r="D857" t="s">
        <v>124</v>
      </c>
      <c r="E857" t="s">
        <v>130</v>
      </c>
      <c r="F857">
        <v>7</v>
      </c>
      <c r="G857">
        <v>329</v>
      </c>
    </row>
    <row r="858" spans="2:7" x14ac:dyDescent="0.35">
      <c r="B858">
        <v>856</v>
      </c>
      <c r="C858" s="141">
        <v>44115</v>
      </c>
      <c r="D858" t="s">
        <v>126</v>
      </c>
      <c r="E858" t="s">
        <v>127</v>
      </c>
      <c r="F858">
        <v>2</v>
      </c>
      <c r="G858">
        <v>172</v>
      </c>
    </row>
    <row r="859" spans="2:7" x14ac:dyDescent="0.35">
      <c r="B859">
        <v>857</v>
      </c>
      <c r="C859" s="141">
        <v>44115</v>
      </c>
      <c r="D859" t="s">
        <v>124</v>
      </c>
      <c r="E859" t="s">
        <v>128</v>
      </c>
      <c r="F859">
        <v>1</v>
      </c>
      <c r="G859">
        <v>45</v>
      </c>
    </row>
    <row r="860" spans="2:7" x14ac:dyDescent="0.35">
      <c r="B860">
        <v>858</v>
      </c>
      <c r="C860" s="141">
        <v>44116</v>
      </c>
      <c r="D860" t="s">
        <v>126</v>
      </c>
      <c r="E860" t="s">
        <v>129</v>
      </c>
      <c r="F860">
        <v>1</v>
      </c>
      <c r="G860">
        <v>171</v>
      </c>
    </row>
    <row r="861" spans="2:7" x14ac:dyDescent="0.35">
      <c r="B861">
        <v>859</v>
      </c>
      <c r="C861" s="141">
        <v>44116</v>
      </c>
      <c r="D861" t="s">
        <v>124</v>
      </c>
      <c r="E861" t="s">
        <v>130</v>
      </c>
      <c r="F861">
        <v>7</v>
      </c>
      <c r="G861">
        <v>364</v>
      </c>
    </row>
    <row r="862" spans="2:7" x14ac:dyDescent="0.35">
      <c r="B862">
        <v>860</v>
      </c>
      <c r="C862" s="141">
        <v>44116</v>
      </c>
      <c r="D862" t="s">
        <v>126</v>
      </c>
      <c r="E862" t="s">
        <v>128</v>
      </c>
      <c r="F862">
        <v>1</v>
      </c>
      <c r="G862">
        <v>146</v>
      </c>
    </row>
    <row r="863" spans="2:7" x14ac:dyDescent="0.35">
      <c r="B863">
        <v>861</v>
      </c>
      <c r="C863" s="141">
        <v>44117</v>
      </c>
      <c r="D863" t="s">
        <v>123</v>
      </c>
      <c r="E863" t="s">
        <v>127</v>
      </c>
      <c r="F863">
        <v>7</v>
      </c>
      <c r="G863">
        <v>980</v>
      </c>
    </row>
    <row r="864" spans="2:7" x14ac:dyDescent="0.35">
      <c r="B864">
        <v>862</v>
      </c>
      <c r="C864" s="141">
        <v>44117</v>
      </c>
      <c r="D864" t="s">
        <v>125</v>
      </c>
      <c r="E864" t="s">
        <v>129</v>
      </c>
      <c r="F864">
        <v>1</v>
      </c>
      <c r="G864">
        <v>326</v>
      </c>
    </row>
    <row r="865" spans="2:7" x14ac:dyDescent="0.35">
      <c r="B865">
        <v>863</v>
      </c>
      <c r="C865" s="141">
        <v>44117</v>
      </c>
      <c r="D865" t="s">
        <v>123</v>
      </c>
      <c r="E865" t="s">
        <v>130</v>
      </c>
      <c r="F865">
        <v>2</v>
      </c>
      <c r="G865">
        <v>576</v>
      </c>
    </row>
    <row r="866" spans="2:7" x14ac:dyDescent="0.35">
      <c r="B866">
        <v>864</v>
      </c>
      <c r="C866" s="141">
        <v>44118</v>
      </c>
      <c r="D866" t="s">
        <v>125</v>
      </c>
      <c r="E866" t="s">
        <v>127</v>
      </c>
      <c r="F866">
        <v>1</v>
      </c>
      <c r="G866">
        <v>955</v>
      </c>
    </row>
    <row r="867" spans="2:7" x14ac:dyDescent="0.35">
      <c r="B867">
        <v>865</v>
      </c>
      <c r="C867" s="141">
        <v>44118</v>
      </c>
      <c r="D867" t="s">
        <v>123</v>
      </c>
      <c r="E867" t="s">
        <v>128</v>
      </c>
      <c r="F867">
        <v>1</v>
      </c>
      <c r="G867">
        <v>312</v>
      </c>
    </row>
    <row r="868" spans="2:7" x14ac:dyDescent="0.35">
      <c r="B868">
        <v>866</v>
      </c>
      <c r="C868" s="141">
        <v>44118</v>
      </c>
      <c r="D868" t="s">
        <v>125</v>
      </c>
      <c r="E868" t="s">
        <v>129</v>
      </c>
      <c r="F868">
        <v>2</v>
      </c>
      <c r="G868">
        <v>2094</v>
      </c>
    </row>
    <row r="869" spans="2:7" x14ac:dyDescent="0.35">
      <c r="B869">
        <v>867</v>
      </c>
      <c r="C869" s="141">
        <v>44119</v>
      </c>
      <c r="D869" t="s">
        <v>123</v>
      </c>
      <c r="E869" t="s">
        <v>130</v>
      </c>
      <c r="F869">
        <v>4</v>
      </c>
      <c r="G869">
        <v>1012</v>
      </c>
    </row>
    <row r="870" spans="2:7" x14ac:dyDescent="0.35">
      <c r="B870">
        <v>868</v>
      </c>
      <c r="C870" s="141">
        <v>44119</v>
      </c>
      <c r="D870" t="s">
        <v>125</v>
      </c>
      <c r="E870" t="s">
        <v>128</v>
      </c>
      <c r="F870">
        <v>1</v>
      </c>
      <c r="G870">
        <v>1057</v>
      </c>
    </row>
    <row r="871" spans="2:7" x14ac:dyDescent="0.35">
      <c r="B871">
        <v>869</v>
      </c>
      <c r="C871" s="141">
        <v>44119</v>
      </c>
      <c r="D871" t="s">
        <v>123</v>
      </c>
      <c r="E871" t="s">
        <v>130</v>
      </c>
      <c r="F871">
        <v>4</v>
      </c>
      <c r="G871">
        <v>928</v>
      </c>
    </row>
    <row r="872" spans="2:7" x14ac:dyDescent="0.35">
      <c r="B872">
        <v>870</v>
      </c>
      <c r="C872" s="141">
        <v>44120</v>
      </c>
      <c r="D872" t="s">
        <v>124</v>
      </c>
      <c r="E872" t="s">
        <v>129</v>
      </c>
      <c r="F872">
        <v>1</v>
      </c>
      <c r="G872">
        <v>52</v>
      </c>
    </row>
    <row r="873" spans="2:7" x14ac:dyDescent="0.35">
      <c r="B873">
        <v>871</v>
      </c>
      <c r="C873" s="141">
        <v>44120</v>
      </c>
      <c r="D873" t="s">
        <v>126</v>
      </c>
      <c r="E873" t="s">
        <v>130</v>
      </c>
      <c r="F873">
        <v>1</v>
      </c>
      <c r="G873">
        <v>52</v>
      </c>
    </row>
    <row r="874" spans="2:7" x14ac:dyDescent="0.35">
      <c r="B874">
        <v>872</v>
      </c>
      <c r="C874" s="141">
        <v>44120</v>
      </c>
      <c r="D874" t="s">
        <v>124</v>
      </c>
      <c r="E874" t="s">
        <v>127</v>
      </c>
      <c r="F874">
        <v>1</v>
      </c>
      <c r="G874">
        <v>46</v>
      </c>
    </row>
    <row r="875" spans="2:7" x14ac:dyDescent="0.35">
      <c r="B875">
        <v>873</v>
      </c>
      <c r="C875" s="141">
        <v>44121</v>
      </c>
      <c r="D875" t="s">
        <v>126</v>
      </c>
      <c r="E875" t="s">
        <v>128</v>
      </c>
      <c r="F875">
        <v>1</v>
      </c>
      <c r="G875">
        <v>137</v>
      </c>
    </row>
    <row r="876" spans="2:7" x14ac:dyDescent="0.35">
      <c r="B876">
        <v>874</v>
      </c>
      <c r="C876" s="141">
        <v>44121</v>
      </c>
      <c r="D876" t="s">
        <v>124</v>
      </c>
      <c r="E876" t="s">
        <v>129</v>
      </c>
      <c r="F876">
        <v>1</v>
      </c>
      <c r="G876">
        <v>40</v>
      </c>
    </row>
    <row r="877" spans="2:7" x14ac:dyDescent="0.35">
      <c r="B877">
        <v>875</v>
      </c>
      <c r="C877" s="141">
        <v>44121</v>
      </c>
      <c r="D877" t="s">
        <v>126</v>
      </c>
      <c r="E877" t="s">
        <v>130</v>
      </c>
      <c r="F877">
        <v>1</v>
      </c>
      <c r="G877">
        <v>39</v>
      </c>
    </row>
    <row r="878" spans="2:7" x14ac:dyDescent="0.35">
      <c r="B878">
        <v>876</v>
      </c>
      <c r="C878" s="141">
        <v>44122</v>
      </c>
      <c r="D878" t="s">
        <v>124</v>
      </c>
      <c r="E878" t="s">
        <v>128</v>
      </c>
      <c r="F878">
        <v>1</v>
      </c>
      <c r="G878">
        <v>45</v>
      </c>
    </row>
    <row r="879" spans="2:7" x14ac:dyDescent="0.35">
      <c r="B879">
        <v>877</v>
      </c>
      <c r="C879" s="141">
        <v>44122</v>
      </c>
      <c r="D879" t="s">
        <v>126</v>
      </c>
      <c r="E879" t="s">
        <v>130</v>
      </c>
      <c r="F879">
        <v>1</v>
      </c>
      <c r="G879">
        <v>125</v>
      </c>
    </row>
    <row r="880" spans="2:7" x14ac:dyDescent="0.35">
      <c r="B880">
        <v>878</v>
      </c>
      <c r="C880" s="141">
        <v>44122</v>
      </c>
      <c r="D880" t="s">
        <v>124</v>
      </c>
      <c r="E880" t="s">
        <v>127</v>
      </c>
      <c r="F880">
        <v>1</v>
      </c>
      <c r="G880">
        <v>42</v>
      </c>
    </row>
    <row r="881" spans="2:7" x14ac:dyDescent="0.35">
      <c r="B881">
        <v>879</v>
      </c>
      <c r="C881" s="141">
        <v>44123</v>
      </c>
      <c r="D881" t="s">
        <v>125</v>
      </c>
      <c r="E881" t="s">
        <v>130</v>
      </c>
      <c r="F881">
        <v>1</v>
      </c>
      <c r="G881">
        <v>332</v>
      </c>
    </row>
    <row r="882" spans="2:7" x14ac:dyDescent="0.35">
      <c r="B882">
        <v>880</v>
      </c>
      <c r="C882" s="141">
        <v>44123</v>
      </c>
      <c r="D882" t="s">
        <v>123</v>
      </c>
      <c r="E882" t="s">
        <v>127</v>
      </c>
      <c r="F882">
        <v>1</v>
      </c>
      <c r="G882">
        <v>143</v>
      </c>
    </row>
    <row r="883" spans="2:7" x14ac:dyDescent="0.35">
      <c r="B883">
        <v>881</v>
      </c>
      <c r="C883" s="141">
        <v>44123</v>
      </c>
      <c r="D883" t="s">
        <v>125</v>
      </c>
      <c r="E883" t="s">
        <v>128</v>
      </c>
      <c r="F883">
        <v>1</v>
      </c>
      <c r="G883">
        <v>156</v>
      </c>
    </row>
    <row r="884" spans="2:7" x14ac:dyDescent="0.35">
      <c r="B884">
        <v>882</v>
      </c>
      <c r="C884" s="141">
        <v>44124</v>
      </c>
      <c r="D884" t="s">
        <v>123</v>
      </c>
      <c r="E884" t="s">
        <v>129</v>
      </c>
      <c r="F884">
        <v>1</v>
      </c>
      <c r="G884">
        <v>276</v>
      </c>
    </row>
    <row r="885" spans="2:7" x14ac:dyDescent="0.35">
      <c r="B885">
        <v>883</v>
      </c>
      <c r="C885" s="141">
        <v>44124</v>
      </c>
      <c r="D885" t="s">
        <v>125</v>
      </c>
      <c r="E885" t="s">
        <v>130</v>
      </c>
      <c r="F885">
        <v>1</v>
      </c>
      <c r="G885">
        <v>589</v>
      </c>
    </row>
    <row r="886" spans="2:7" x14ac:dyDescent="0.35">
      <c r="B886">
        <v>884</v>
      </c>
      <c r="C886" s="141">
        <v>44124</v>
      </c>
      <c r="D886" t="s">
        <v>123</v>
      </c>
      <c r="E886" t="s">
        <v>128</v>
      </c>
      <c r="F886">
        <v>1</v>
      </c>
      <c r="G886">
        <v>219</v>
      </c>
    </row>
    <row r="887" spans="2:7" x14ac:dyDescent="0.35">
      <c r="B887">
        <v>885</v>
      </c>
      <c r="C887" s="141">
        <v>44125</v>
      </c>
      <c r="D887" t="s">
        <v>125</v>
      </c>
      <c r="E887" t="s">
        <v>130</v>
      </c>
      <c r="F887">
        <v>1</v>
      </c>
      <c r="G887">
        <v>630</v>
      </c>
    </row>
    <row r="888" spans="2:7" x14ac:dyDescent="0.35">
      <c r="B888">
        <v>886</v>
      </c>
      <c r="C888" s="141">
        <v>44125</v>
      </c>
      <c r="D888" t="s">
        <v>123</v>
      </c>
      <c r="E888" t="s">
        <v>127</v>
      </c>
      <c r="F888">
        <v>8</v>
      </c>
      <c r="G888">
        <v>1704</v>
      </c>
    </row>
    <row r="889" spans="2:7" x14ac:dyDescent="0.35">
      <c r="B889">
        <v>887</v>
      </c>
      <c r="C889" s="141">
        <v>44125</v>
      </c>
      <c r="D889" t="s">
        <v>125</v>
      </c>
      <c r="E889" t="s">
        <v>128</v>
      </c>
      <c r="F889">
        <v>1</v>
      </c>
      <c r="G889">
        <v>1090</v>
      </c>
    </row>
    <row r="890" spans="2:7" x14ac:dyDescent="0.35">
      <c r="B890">
        <v>888</v>
      </c>
      <c r="C890" s="141">
        <v>44126</v>
      </c>
      <c r="D890" t="s">
        <v>126</v>
      </c>
      <c r="E890" t="s">
        <v>127</v>
      </c>
      <c r="F890">
        <v>1</v>
      </c>
      <c r="G890">
        <v>90</v>
      </c>
    </row>
    <row r="891" spans="2:7" x14ac:dyDescent="0.35">
      <c r="B891">
        <v>889</v>
      </c>
      <c r="C891" s="141">
        <v>44126</v>
      </c>
      <c r="D891" t="s">
        <v>124</v>
      </c>
      <c r="E891" t="s">
        <v>128</v>
      </c>
      <c r="F891">
        <v>1</v>
      </c>
      <c r="G891">
        <v>32</v>
      </c>
    </row>
    <row r="892" spans="2:7" x14ac:dyDescent="0.35">
      <c r="B892">
        <v>890</v>
      </c>
      <c r="C892" s="141">
        <v>44126</v>
      </c>
      <c r="D892" t="s">
        <v>126</v>
      </c>
      <c r="E892" t="s">
        <v>129</v>
      </c>
      <c r="F892">
        <v>1</v>
      </c>
      <c r="G892">
        <v>186</v>
      </c>
    </row>
    <row r="893" spans="2:7" x14ac:dyDescent="0.35">
      <c r="B893">
        <v>891</v>
      </c>
      <c r="C893" s="141">
        <v>44127</v>
      </c>
      <c r="D893" t="s">
        <v>124</v>
      </c>
      <c r="E893" t="s">
        <v>130</v>
      </c>
      <c r="F893">
        <v>5</v>
      </c>
      <c r="G893">
        <v>295</v>
      </c>
    </row>
    <row r="894" spans="2:7" x14ac:dyDescent="0.35">
      <c r="B894">
        <v>892</v>
      </c>
      <c r="C894" s="141">
        <v>44127</v>
      </c>
      <c r="D894" t="s">
        <v>126</v>
      </c>
      <c r="E894" t="s">
        <v>128</v>
      </c>
      <c r="F894">
        <v>1</v>
      </c>
      <c r="G894">
        <v>77</v>
      </c>
    </row>
    <row r="895" spans="2:7" x14ac:dyDescent="0.35">
      <c r="B895">
        <v>893</v>
      </c>
      <c r="C895" s="141">
        <v>44127</v>
      </c>
      <c r="D895" t="s">
        <v>124</v>
      </c>
      <c r="E895" t="s">
        <v>130</v>
      </c>
      <c r="F895">
        <v>1</v>
      </c>
      <c r="G895">
        <v>39</v>
      </c>
    </row>
    <row r="896" spans="2:7" x14ac:dyDescent="0.35">
      <c r="B896">
        <v>894</v>
      </c>
      <c r="C896" s="141">
        <v>44128</v>
      </c>
      <c r="D896" t="s">
        <v>126</v>
      </c>
      <c r="E896" t="s">
        <v>127</v>
      </c>
      <c r="F896">
        <v>1</v>
      </c>
      <c r="G896">
        <v>79</v>
      </c>
    </row>
    <row r="897" spans="2:7" x14ac:dyDescent="0.35">
      <c r="B897">
        <v>895</v>
      </c>
      <c r="C897" s="141">
        <v>44128</v>
      </c>
      <c r="D897" t="s">
        <v>124</v>
      </c>
      <c r="E897" t="s">
        <v>128</v>
      </c>
      <c r="F897">
        <v>1</v>
      </c>
      <c r="G897">
        <v>34</v>
      </c>
    </row>
    <row r="898" spans="2:7" x14ac:dyDescent="0.35">
      <c r="B898">
        <v>896</v>
      </c>
      <c r="C898" s="141">
        <v>44128</v>
      </c>
      <c r="D898" t="s">
        <v>126</v>
      </c>
      <c r="E898" t="s">
        <v>127</v>
      </c>
      <c r="F898">
        <v>1</v>
      </c>
      <c r="G898">
        <v>178</v>
      </c>
    </row>
    <row r="899" spans="2:7" x14ac:dyDescent="0.35">
      <c r="B899">
        <v>897</v>
      </c>
      <c r="C899" s="141">
        <v>44129</v>
      </c>
      <c r="D899" t="s">
        <v>123</v>
      </c>
      <c r="E899" t="s">
        <v>128</v>
      </c>
      <c r="F899">
        <v>1</v>
      </c>
      <c r="G899">
        <v>219</v>
      </c>
    </row>
    <row r="900" spans="2:7" x14ac:dyDescent="0.35">
      <c r="B900">
        <v>898</v>
      </c>
      <c r="C900" s="141">
        <v>44129</v>
      </c>
      <c r="D900" t="s">
        <v>125</v>
      </c>
      <c r="E900" t="s">
        <v>129</v>
      </c>
      <c r="F900">
        <v>1</v>
      </c>
      <c r="G900">
        <v>819</v>
      </c>
    </row>
    <row r="901" spans="2:7" x14ac:dyDescent="0.35">
      <c r="B901">
        <v>899</v>
      </c>
      <c r="C901" s="141">
        <v>44129</v>
      </c>
      <c r="D901" t="s">
        <v>123</v>
      </c>
      <c r="E901" t="s">
        <v>130</v>
      </c>
      <c r="F901">
        <v>8</v>
      </c>
      <c r="G901">
        <v>1312</v>
      </c>
    </row>
    <row r="902" spans="2:7" x14ac:dyDescent="0.35">
      <c r="B902">
        <v>900</v>
      </c>
      <c r="C902" s="141">
        <v>44130</v>
      </c>
      <c r="D902" t="s">
        <v>125</v>
      </c>
      <c r="E902" t="s">
        <v>128</v>
      </c>
      <c r="F902">
        <v>1</v>
      </c>
      <c r="G902">
        <v>1053</v>
      </c>
    </row>
    <row r="903" spans="2:7" x14ac:dyDescent="0.35">
      <c r="B903">
        <v>901</v>
      </c>
      <c r="C903" s="141">
        <v>44130</v>
      </c>
      <c r="D903" t="s">
        <v>123</v>
      </c>
      <c r="E903" t="s">
        <v>130</v>
      </c>
      <c r="F903">
        <v>4</v>
      </c>
      <c r="G903">
        <v>1356</v>
      </c>
    </row>
    <row r="904" spans="2:7" x14ac:dyDescent="0.35">
      <c r="B904">
        <v>902</v>
      </c>
      <c r="C904" s="141">
        <v>44130</v>
      </c>
      <c r="D904" t="s">
        <v>125</v>
      </c>
      <c r="E904" t="s">
        <v>127</v>
      </c>
      <c r="F904">
        <v>1</v>
      </c>
      <c r="G904">
        <v>362</v>
      </c>
    </row>
    <row r="905" spans="2:7" x14ac:dyDescent="0.35">
      <c r="B905">
        <v>903</v>
      </c>
      <c r="C905" s="141">
        <v>44131</v>
      </c>
      <c r="D905" t="s">
        <v>123</v>
      </c>
      <c r="E905" t="s">
        <v>128</v>
      </c>
      <c r="F905">
        <v>1</v>
      </c>
      <c r="G905">
        <v>134</v>
      </c>
    </row>
    <row r="906" spans="2:7" x14ac:dyDescent="0.35">
      <c r="B906">
        <v>904</v>
      </c>
      <c r="C906" s="141">
        <v>44131</v>
      </c>
      <c r="D906" t="s">
        <v>125</v>
      </c>
      <c r="E906" t="s">
        <v>127</v>
      </c>
      <c r="F906">
        <v>1</v>
      </c>
      <c r="G906">
        <v>627</v>
      </c>
    </row>
    <row r="907" spans="2:7" x14ac:dyDescent="0.35">
      <c r="B907">
        <v>905</v>
      </c>
      <c r="C907" s="141">
        <v>44131</v>
      </c>
      <c r="D907" t="s">
        <v>123</v>
      </c>
      <c r="E907" t="s">
        <v>129</v>
      </c>
      <c r="F907">
        <v>4</v>
      </c>
      <c r="G907">
        <v>280</v>
      </c>
    </row>
    <row r="908" spans="2:7" x14ac:dyDescent="0.35">
      <c r="B908">
        <v>906</v>
      </c>
      <c r="C908" s="141">
        <v>44132</v>
      </c>
      <c r="D908" t="s">
        <v>124</v>
      </c>
      <c r="E908" t="s">
        <v>129</v>
      </c>
      <c r="F908">
        <v>2</v>
      </c>
      <c r="G908">
        <v>88</v>
      </c>
    </row>
    <row r="909" spans="2:7" x14ac:dyDescent="0.35">
      <c r="B909">
        <v>907</v>
      </c>
      <c r="C909" s="141">
        <v>44132</v>
      </c>
      <c r="D909" t="s">
        <v>126</v>
      </c>
      <c r="E909" t="s">
        <v>130</v>
      </c>
      <c r="F909">
        <v>1</v>
      </c>
      <c r="G909">
        <v>30</v>
      </c>
    </row>
    <row r="910" spans="2:7" x14ac:dyDescent="0.35">
      <c r="B910">
        <v>908</v>
      </c>
      <c r="C910" s="141">
        <v>44132</v>
      </c>
      <c r="D910" t="s">
        <v>124</v>
      </c>
      <c r="E910" t="s">
        <v>128</v>
      </c>
      <c r="F910">
        <v>5</v>
      </c>
      <c r="G910">
        <v>300</v>
      </c>
    </row>
    <row r="911" spans="2:7" x14ac:dyDescent="0.35">
      <c r="B911">
        <v>909</v>
      </c>
      <c r="C911" s="141">
        <v>44133</v>
      </c>
      <c r="D911" t="s">
        <v>126</v>
      </c>
      <c r="E911" t="s">
        <v>130</v>
      </c>
      <c r="F911">
        <v>1</v>
      </c>
      <c r="G911">
        <v>133</v>
      </c>
    </row>
    <row r="912" spans="2:7" x14ac:dyDescent="0.35">
      <c r="B912">
        <v>910</v>
      </c>
      <c r="C912" s="141">
        <v>44133</v>
      </c>
      <c r="D912" t="s">
        <v>124</v>
      </c>
      <c r="E912" t="s">
        <v>127</v>
      </c>
      <c r="F912">
        <v>4</v>
      </c>
      <c r="G912">
        <v>128</v>
      </c>
    </row>
    <row r="913" spans="2:7" x14ac:dyDescent="0.35">
      <c r="B913">
        <v>911</v>
      </c>
      <c r="C913" s="141">
        <v>44133</v>
      </c>
      <c r="D913" t="s">
        <v>126</v>
      </c>
      <c r="E913" t="s">
        <v>128</v>
      </c>
      <c r="F913">
        <v>1</v>
      </c>
      <c r="G913">
        <v>80</v>
      </c>
    </row>
    <row r="914" spans="2:7" x14ac:dyDescent="0.35">
      <c r="B914">
        <v>912</v>
      </c>
      <c r="C914" s="141">
        <v>44134</v>
      </c>
      <c r="D914" t="s">
        <v>124</v>
      </c>
      <c r="E914" t="s">
        <v>127</v>
      </c>
      <c r="F914">
        <v>4</v>
      </c>
      <c r="G914">
        <v>216</v>
      </c>
    </row>
    <row r="915" spans="2:7" x14ac:dyDescent="0.35">
      <c r="B915">
        <v>913</v>
      </c>
      <c r="C915" s="141">
        <v>44134</v>
      </c>
      <c r="D915" t="s">
        <v>126</v>
      </c>
      <c r="E915" t="s">
        <v>129</v>
      </c>
      <c r="F915">
        <v>1</v>
      </c>
      <c r="G915">
        <v>173</v>
      </c>
    </row>
    <row r="916" spans="2:7" x14ac:dyDescent="0.35">
      <c r="B916">
        <v>914</v>
      </c>
      <c r="C916" s="141">
        <v>44134</v>
      </c>
      <c r="D916" t="s">
        <v>124</v>
      </c>
      <c r="E916" t="s">
        <v>130</v>
      </c>
      <c r="F916">
        <v>2</v>
      </c>
      <c r="G916">
        <v>92</v>
      </c>
    </row>
    <row r="917" spans="2:7" x14ac:dyDescent="0.35">
      <c r="B917">
        <v>915</v>
      </c>
      <c r="C917" s="141">
        <v>44135</v>
      </c>
      <c r="D917" t="s">
        <v>125</v>
      </c>
      <c r="E917" t="s">
        <v>130</v>
      </c>
      <c r="F917">
        <v>2</v>
      </c>
      <c r="G917">
        <v>1760</v>
      </c>
    </row>
    <row r="918" spans="2:7" x14ac:dyDescent="0.35">
      <c r="B918">
        <v>916</v>
      </c>
      <c r="C918" s="141">
        <v>44135</v>
      </c>
      <c r="D918" t="s">
        <v>123</v>
      </c>
      <c r="E918" t="s">
        <v>128</v>
      </c>
      <c r="F918">
        <v>1</v>
      </c>
      <c r="G918">
        <v>252</v>
      </c>
    </row>
    <row r="919" spans="2:7" x14ac:dyDescent="0.35">
      <c r="B919">
        <v>917</v>
      </c>
      <c r="C919" s="141">
        <v>44135</v>
      </c>
      <c r="D919" t="s">
        <v>125</v>
      </c>
      <c r="E919" t="s">
        <v>130</v>
      </c>
      <c r="F919">
        <v>2</v>
      </c>
      <c r="G919">
        <v>488</v>
      </c>
    </row>
    <row r="920" spans="2:7" x14ac:dyDescent="0.35">
      <c r="B920">
        <v>918</v>
      </c>
      <c r="C920" s="141">
        <v>44136</v>
      </c>
      <c r="D920" t="s">
        <v>123</v>
      </c>
      <c r="E920" t="s">
        <v>127</v>
      </c>
      <c r="F920">
        <v>1</v>
      </c>
      <c r="G920">
        <v>237</v>
      </c>
    </row>
    <row r="921" spans="2:7" x14ac:dyDescent="0.35">
      <c r="B921">
        <v>919</v>
      </c>
      <c r="C921" s="141">
        <v>44136</v>
      </c>
      <c r="D921" t="s">
        <v>125</v>
      </c>
      <c r="E921" t="s">
        <v>128</v>
      </c>
      <c r="F921">
        <v>1</v>
      </c>
      <c r="G921">
        <v>960</v>
      </c>
    </row>
    <row r="922" spans="2:7" x14ac:dyDescent="0.35">
      <c r="B922">
        <v>920</v>
      </c>
      <c r="C922" s="141">
        <v>44136</v>
      </c>
      <c r="D922" t="s">
        <v>123</v>
      </c>
      <c r="E922" t="s">
        <v>127</v>
      </c>
      <c r="F922">
        <v>1</v>
      </c>
      <c r="G922">
        <v>176</v>
      </c>
    </row>
    <row r="923" spans="2:7" x14ac:dyDescent="0.35">
      <c r="B923">
        <v>921</v>
      </c>
      <c r="C923" s="141">
        <v>44137</v>
      </c>
      <c r="D923" t="s">
        <v>125</v>
      </c>
      <c r="E923" t="s">
        <v>129</v>
      </c>
      <c r="F923">
        <v>1</v>
      </c>
      <c r="G923">
        <v>588</v>
      </c>
    </row>
    <row r="924" spans="2:7" x14ac:dyDescent="0.35">
      <c r="B924">
        <v>922</v>
      </c>
      <c r="C924" s="141">
        <v>44137</v>
      </c>
      <c r="D924" t="s">
        <v>123</v>
      </c>
      <c r="E924" t="s">
        <v>130</v>
      </c>
      <c r="F924">
        <v>4</v>
      </c>
      <c r="G924">
        <v>1196</v>
      </c>
    </row>
    <row r="925" spans="2:7" x14ac:dyDescent="0.35">
      <c r="B925">
        <v>923</v>
      </c>
      <c r="C925" s="141">
        <v>44137</v>
      </c>
      <c r="D925" t="s">
        <v>125</v>
      </c>
      <c r="E925" t="s">
        <v>127</v>
      </c>
      <c r="F925">
        <v>1</v>
      </c>
      <c r="G925">
        <v>1103</v>
      </c>
    </row>
    <row r="926" spans="2:7" x14ac:dyDescent="0.35">
      <c r="B926">
        <v>924</v>
      </c>
      <c r="C926" s="141">
        <v>44138</v>
      </c>
      <c r="D926" t="s">
        <v>126</v>
      </c>
      <c r="E926" t="s">
        <v>128</v>
      </c>
      <c r="F926">
        <v>1</v>
      </c>
      <c r="G926">
        <v>46</v>
      </c>
    </row>
    <row r="927" spans="2:7" x14ac:dyDescent="0.35">
      <c r="B927">
        <v>925</v>
      </c>
      <c r="C927" s="141">
        <v>44138</v>
      </c>
      <c r="D927" t="s">
        <v>124</v>
      </c>
      <c r="E927" t="s">
        <v>130</v>
      </c>
      <c r="F927">
        <v>6</v>
      </c>
      <c r="G927">
        <v>228</v>
      </c>
    </row>
    <row r="928" spans="2:7" x14ac:dyDescent="0.35">
      <c r="B928">
        <v>926</v>
      </c>
      <c r="C928" s="141">
        <v>44138</v>
      </c>
      <c r="D928" t="s">
        <v>126</v>
      </c>
      <c r="E928" t="s">
        <v>127</v>
      </c>
      <c r="F928">
        <v>1</v>
      </c>
      <c r="G928">
        <v>155</v>
      </c>
    </row>
    <row r="929" spans="2:7" x14ac:dyDescent="0.35">
      <c r="B929">
        <v>927</v>
      </c>
      <c r="C929" s="141">
        <v>44139</v>
      </c>
      <c r="D929" t="s">
        <v>124</v>
      </c>
      <c r="E929" t="s">
        <v>128</v>
      </c>
      <c r="F929">
        <v>1</v>
      </c>
      <c r="G929">
        <v>62</v>
      </c>
    </row>
    <row r="930" spans="2:7" x14ac:dyDescent="0.35">
      <c r="B930">
        <v>928</v>
      </c>
      <c r="C930" s="141">
        <v>44139</v>
      </c>
      <c r="D930" t="s">
        <v>126</v>
      </c>
      <c r="E930" t="s">
        <v>127</v>
      </c>
      <c r="F930">
        <v>2</v>
      </c>
      <c r="G930">
        <v>200</v>
      </c>
    </row>
    <row r="931" spans="2:7" x14ac:dyDescent="0.35">
      <c r="B931">
        <v>929</v>
      </c>
      <c r="C931" s="141">
        <v>44139</v>
      </c>
      <c r="D931" t="s">
        <v>124</v>
      </c>
      <c r="E931" t="s">
        <v>129</v>
      </c>
      <c r="F931">
        <v>1</v>
      </c>
      <c r="G931">
        <v>47</v>
      </c>
    </row>
    <row r="932" spans="2:7" x14ac:dyDescent="0.35">
      <c r="B932">
        <v>930</v>
      </c>
      <c r="C932" s="141">
        <v>44140</v>
      </c>
      <c r="D932" t="s">
        <v>126</v>
      </c>
      <c r="E932" t="s">
        <v>130</v>
      </c>
      <c r="F932">
        <v>1</v>
      </c>
      <c r="G932">
        <v>39</v>
      </c>
    </row>
    <row r="933" spans="2:7" x14ac:dyDescent="0.35">
      <c r="B933">
        <v>931</v>
      </c>
      <c r="C933" s="141">
        <v>44140</v>
      </c>
      <c r="D933" t="s">
        <v>124</v>
      </c>
      <c r="E933" t="s">
        <v>127</v>
      </c>
      <c r="F933">
        <v>1</v>
      </c>
      <c r="G933">
        <v>63</v>
      </c>
    </row>
    <row r="934" spans="2:7" x14ac:dyDescent="0.35">
      <c r="B934">
        <v>932</v>
      </c>
      <c r="C934" s="141">
        <v>44140</v>
      </c>
      <c r="D934" t="s">
        <v>126</v>
      </c>
      <c r="E934" t="s">
        <v>128</v>
      </c>
      <c r="F934">
        <v>2</v>
      </c>
      <c r="G934">
        <v>144</v>
      </c>
    </row>
    <row r="935" spans="2:7" x14ac:dyDescent="0.35">
      <c r="B935">
        <v>933</v>
      </c>
      <c r="C935" s="141">
        <v>44141</v>
      </c>
      <c r="D935" t="s">
        <v>123</v>
      </c>
      <c r="E935" t="s">
        <v>130</v>
      </c>
      <c r="F935">
        <v>5</v>
      </c>
      <c r="G935">
        <v>1410</v>
      </c>
    </row>
    <row r="936" spans="2:7" x14ac:dyDescent="0.35">
      <c r="B936">
        <v>934</v>
      </c>
      <c r="C936" s="141">
        <v>44141</v>
      </c>
      <c r="D936" t="s">
        <v>125</v>
      </c>
      <c r="E936" t="s">
        <v>127</v>
      </c>
      <c r="F936">
        <v>1</v>
      </c>
      <c r="G936">
        <v>985</v>
      </c>
    </row>
    <row r="937" spans="2:7" x14ac:dyDescent="0.35">
      <c r="B937">
        <v>935</v>
      </c>
      <c r="C937" s="141">
        <v>44141</v>
      </c>
      <c r="D937" t="s">
        <v>123</v>
      </c>
      <c r="E937" t="s">
        <v>128</v>
      </c>
      <c r="F937">
        <v>6</v>
      </c>
      <c r="G937">
        <v>408</v>
      </c>
    </row>
    <row r="938" spans="2:7" x14ac:dyDescent="0.35">
      <c r="B938">
        <v>936</v>
      </c>
      <c r="C938" s="141">
        <v>44142</v>
      </c>
      <c r="D938" t="s">
        <v>125</v>
      </c>
      <c r="E938" t="s">
        <v>127</v>
      </c>
      <c r="F938">
        <v>1</v>
      </c>
      <c r="G938">
        <v>419</v>
      </c>
    </row>
    <row r="939" spans="2:7" x14ac:dyDescent="0.35">
      <c r="B939">
        <v>937</v>
      </c>
      <c r="C939" s="141">
        <v>44142</v>
      </c>
      <c r="D939" t="s">
        <v>123</v>
      </c>
      <c r="E939" t="s">
        <v>129</v>
      </c>
      <c r="F939">
        <v>1</v>
      </c>
      <c r="G939">
        <v>215</v>
      </c>
    </row>
    <row r="940" spans="2:7" x14ac:dyDescent="0.35">
      <c r="B940">
        <v>938</v>
      </c>
      <c r="C940" s="141">
        <v>44142</v>
      </c>
      <c r="D940" t="s">
        <v>125</v>
      </c>
      <c r="E940" t="s">
        <v>130</v>
      </c>
      <c r="F940">
        <v>2</v>
      </c>
      <c r="G940">
        <v>394</v>
      </c>
    </row>
    <row r="941" spans="2:7" x14ac:dyDescent="0.35">
      <c r="B941">
        <v>939</v>
      </c>
      <c r="C941" s="141">
        <v>44143</v>
      </c>
      <c r="D941" t="s">
        <v>123</v>
      </c>
      <c r="E941" t="s">
        <v>127</v>
      </c>
      <c r="F941">
        <v>1</v>
      </c>
      <c r="G941">
        <v>176</v>
      </c>
    </row>
    <row r="942" spans="2:7" x14ac:dyDescent="0.35">
      <c r="B942">
        <v>940</v>
      </c>
      <c r="C942" s="141">
        <v>44143</v>
      </c>
      <c r="D942" t="s">
        <v>125</v>
      </c>
      <c r="E942" t="s">
        <v>128</v>
      </c>
      <c r="F942">
        <v>1</v>
      </c>
      <c r="G942">
        <v>1102</v>
      </c>
    </row>
    <row r="943" spans="2:7" x14ac:dyDescent="0.35">
      <c r="B943">
        <v>941</v>
      </c>
      <c r="C943" s="141">
        <v>44143</v>
      </c>
      <c r="D943" t="s">
        <v>123</v>
      </c>
      <c r="E943" t="s">
        <v>129</v>
      </c>
      <c r="F943">
        <v>1</v>
      </c>
      <c r="G943">
        <v>101</v>
      </c>
    </row>
    <row r="944" spans="2:7" x14ac:dyDescent="0.35">
      <c r="B944">
        <v>942</v>
      </c>
      <c r="C944" s="141">
        <v>44144</v>
      </c>
      <c r="D944" t="s">
        <v>124</v>
      </c>
      <c r="E944" t="s">
        <v>127</v>
      </c>
      <c r="F944">
        <v>1</v>
      </c>
      <c r="G944">
        <v>47</v>
      </c>
    </row>
    <row r="945" spans="2:7" x14ac:dyDescent="0.35">
      <c r="B945">
        <v>943</v>
      </c>
      <c r="C945" s="141">
        <v>44144</v>
      </c>
      <c r="D945" t="s">
        <v>126</v>
      </c>
      <c r="E945" t="s">
        <v>128</v>
      </c>
      <c r="F945">
        <v>1</v>
      </c>
      <c r="G945">
        <v>123</v>
      </c>
    </row>
    <row r="946" spans="2:7" x14ac:dyDescent="0.35">
      <c r="B946">
        <v>944</v>
      </c>
      <c r="C946" s="141">
        <v>44144</v>
      </c>
      <c r="D946" t="s">
        <v>124</v>
      </c>
      <c r="E946" t="s">
        <v>127</v>
      </c>
      <c r="F946">
        <v>4</v>
      </c>
      <c r="G946">
        <v>176</v>
      </c>
    </row>
    <row r="947" spans="2:7" x14ac:dyDescent="0.35">
      <c r="B947">
        <v>945</v>
      </c>
      <c r="C947" s="141">
        <v>44145</v>
      </c>
      <c r="D947" t="s">
        <v>126</v>
      </c>
      <c r="E947" t="s">
        <v>129</v>
      </c>
      <c r="F947">
        <v>2</v>
      </c>
      <c r="G947">
        <v>164</v>
      </c>
    </row>
    <row r="948" spans="2:7" x14ac:dyDescent="0.35">
      <c r="B948">
        <v>946</v>
      </c>
      <c r="C948" s="141">
        <v>44145</v>
      </c>
      <c r="D948" t="s">
        <v>124</v>
      </c>
      <c r="E948" t="s">
        <v>130</v>
      </c>
      <c r="F948">
        <v>1</v>
      </c>
      <c r="G948">
        <v>65</v>
      </c>
    </row>
    <row r="949" spans="2:7" x14ac:dyDescent="0.35">
      <c r="B949">
        <v>947</v>
      </c>
      <c r="C949" s="141">
        <v>44145</v>
      </c>
      <c r="D949" t="s">
        <v>126</v>
      </c>
      <c r="E949" t="s">
        <v>127</v>
      </c>
      <c r="F949">
        <v>3</v>
      </c>
      <c r="G949">
        <v>279</v>
      </c>
    </row>
    <row r="950" spans="2:7" x14ac:dyDescent="0.35">
      <c r="B950">
        <v>948</v>
      </c>
      <c r="C950" s="141">
        <v>44146</v>
      </c>
      <c r="D950" t="s">
        <v>124</v>
      </c>
      <c r="E950" t="s">
        <v>128</v>
      </c>
      <c r="F950">
        <v>3</v>
      </c>
      <c r="G950">
        <v>168</v>
      </c>
    </row>
    <row r="951" spans="2:7" x14ac:dyDescent="0.35">
      <c r="B951">
        <v>949</v>
      </c>
      <c r="C951" s="141">
        <v>44146</v>
      </c>
      <c r="D951" t="s">
        <v>126</v>
      </c>
      <c r="E951" t="s">
        <v>129</v>
      </c>
      <c r="F951">
        <v>1</v>
      </c>
      <c r="G951">
        <v>196</v>
      </c>
    </row>
    <row r="952" spans="2:7" x14ac:dyDescent="0.35">
      <c r="B952">
        <v>950</v>
      </c>
      <c r="C952" s="141">
        <v>44146</v>
      </c>
      <c r="D952" t="s">
        <v>124</v>
      </c>
      <c r="E952" t="s">
        <v>130</v>
      </c>
      <c r="F952">
        <v>7</v>
      </c>
      <c r="G952">
        <v>266</v>
      </c>
    </row>
    <row r="953" spans="2:7" x14ac:dyDescent="0.35">
      <c r="B953">
        <v>951</v>
      </c>
      <c r="C953" s="141">
        <v>44147</v>
      </c>
      <c r="D953" t="s">
        <v>125</v>
      </c>
      <c r="E953" t="s">
        <v>128</v>
      </c>
      <c r="F953">
        <v>1</v>
      </c>
      <c r="G953">
        <v>220</v>
      </c>
    </row>
    <row r="954" spans="2:7" x14ac:dyDescent="0.35">
      <c r="B954">
        <v>952</v>
      </c>
      <c r="C954" s="141">
        <v>44147</v>
      </c>
      <c r="D954" t="s">
        <v>123</v>
      </c>
      <c r="E954" t="s">
        <v>127</v>
      </c>
      <c r="F954">
        <v>2</v>
      </c>
      <c r="G954">
        <v>298</v>
      </c>
    </row>
    <row r="955" spans="2:7" x14ac:dyDescent="0.35">
      <c r="B955">
        <v>953</v>
      </c>
      <c r="C955" s="141">
        <v>44147</v>
      </c>
      <c r="D955" t="s">
        <v>125</v>
      </c>
      <c r="E955" t="s">
        <v>129</v>
      </c>
      <c r="F955">
        <v>1</v>
      </c>
      <c r="G955">
        <v>1086</v>
      </c>
    </row>
    <row r="956" spans="2:7" x14ac:dyDescent="0.35">
      <c r="B956">
        <v>954</v>
      </c>
      <c r="C956" s="141">
        <v>44148</v>
      </c>
      <c r="D956" t="s">
        <v>123</v>
      </c>
      <c r="E956" t="s">
        <v>130</v>
      </c>
      <c r="F956">
        <v>1</v>
      </c>
      <c r="G956">
        <v>294</v>
      </c>
    </row>
    <row r="957" spans="2:7" x14ac:dyDescent="0.35">
      <c r="B957">
        <v>955</v>
      </c>
      <c r="C957" s="141">
        <v>44148</v>
      </c>
      <c r="D957" t="s">
        <v>125</v>
      </c>
      <c r="E957" t="s">
        <v>127</v>
      </c>
      <c r="F957">
        <v>2</v>
      </c>
      <c r="G957">
        <v>2338</v>
      </c>
    </row>
    <row r="958" spans="2:7" x14ac:dyDescent="0.35">
      <c r="B958">
        <v>956</v>
      </c>
      <c r="C958" s="141">
        <v>44148</v>
      </c>
      <c r="D958" t="s">
        <v>123</v>
      </c>
      <c r="E958" t="s">
        <v>128</v>
      </c>
      <c r="F958">
        <v>2</v>
      </c>
      <c r="G958">
        <v>186</v>
      </c>
    </row>
    <row r="959" spans="2:7" x14ac:dyDescent="0.35">
      <c r="B959">
        <v>957</v>
      </c>
      <c r="C959" s="141">
        <v>44149</v>
      </c>
      <c r="D959" t="s">
        <v>125</v>
      </c>
      <c r="E959" t="s">
        <v>129</v>
      </c>
      <c r="F959">
        <v>1</v>
      </c>
      <c r="G959">
        <v>459</v>
      </c>
    </row>
    <row r="960" spans="2:7" x14ac:dyDescent="0.35">
      <c r="B960">
        <v>958</v>
      </c>
      <c r="C960" s="141">
        <v>44149</v>
      </c>
      <c r="D960" t="s">
        <v>123</v>
      </c>
      <c r="E960" t="s">
        <v>130</v>
      </c>
      <c r="F960">
        <v>5</v>
      </c>
      <c r="G960">
        <v>575</v>
      </c>
    </row>
    <row r="961" spans="2:7" x14ac:dyDescent="0.35">
      <c r="B961">
        <v>959</v>
      </c>
      <c r="C961" s="141">
        <v>44149</v>
      </c>
      <c r="D961" t="s">
        <v>125</v>
      </c>
      <c r="E961" t="s">
        <v>128</v>
      </c>
      <c r="F961">
        <v>2</v>
      </c>
      <c r="G961">
        <v>1612</v>
      </c>
    </row>
    <row r="962" spans="2:7" x14ac:dyDescent="0.35">
      <c r="B962">
        <v>960</v>
      </c>
      <c r="C962" s="141">
        <v>44150</v>
      </c>
      <c r="D962" t="s">
        <v>126</v>
      </c>
      <c r="E962" t="s">
        <v>127</v>
      </c>
      <c r="F962">
        <v>1</v>
      </c>
      <c r="G962">
        <v>117</v>
      </c>
    </row>
    <row r="963" spans="2:7" x14ac:dyDescent="0.35">
      <c r="B963">
        <v>961</v>
      </c>
      <c r="C963" s="141">
        <v>44150</v>
      </c>
      <c r="D963" t="s">
        <v>124</v>
      </c>
      <c r="E963" t="s">
        <v>129</v>
      </c>
      <c r="F963">
        <v>2</v>
      </c>
      <c r="G963">
        <v>80</v>
      </c>
    </row>
    <row r="964" spans="2:7" x14ac:dyDescent="0.35">
      <c r="B964">
        <v>962</v>
      </c>
      <c r="C964" s="141">
        <v>44150</v>
      </c>
      <c r="D964" t="s">
        <v>126</v>
      </c>
      <c r="E964" t="s">
        <v>130</v>
      </c>
      <c r="F964">
        <v>3</v>
      </c>
      <c r="G964">
        <v>516</v>
      </c>
    </row>
    <row r="965" spans="2:7" x14ac:dyDescent="0.35">
      <c r="B965">
        <v>963</v>
      </c>
      <c r="C965" s="141">
        <v>44151</v>
      </c>
      <c r="D965" t="s">
        <v>124</v>
      </c>
      <c r="E965" t="s">
        <v>127</v>
      </c>
      <c r="F965">
        <v>5</v>
      </c>
      <c r="G965">
        <v>305</v>
      </c>
    </row>
    <row r="966" spans="2:7" x14ac:dyDescent="0.35">
      <c r="B966">
        <v>964</v>
      </c>
      <c r="C966" s="141">
        <v>44151</v>
      </c>
      <c r="D966" t="s">
        <v>126</v>
      </c>
      <c r="E966" t="s">
        <v>128</v>
      </c>
      <c r="F966">
        <v>1</v>
      </c>
      <c r="G966">
        <v>136</v>
      </c>
    </row>
    <row r="967" spans="2:7" x14ac:dyDescent="0.35">
      <c r="B967">
        <v>965</v>
      </c>
      <c r="C967" s="141">
        <v>44151</v>
      </c>
      <c r="D967" t="s">
        <v>124</v>
      </c>
      <c r="E967" t="s">
        <v>129</v>
      </c>
      <c r="F967">
        <v>3</v>
      </c>
      <c r="G967">
        <v>108</v>
      </c>
    </row>
    <row r="968" spans="2:7" x14ac:dyDescent="0.35">
      <c r="B968">
        <v>966</v>
      </c>
      <c r="C968" s="141">
        <v>44152</v>
      </c>
      <c r="D968" t="s">
        <v>126</v>
      </c>
      <c r="E968" t="s">
        <v>130</v>
      </c>
      <c r="F968">
        <v>1</v>
      </c>
      <c r="G968">
        <v>141</v>
      </c>
    </row>
    <row r="969" spans="2:7" x14ac:dyDescent="0.35">
      <c r="B969">
        <v>967</v>
      </c>
      <c r="C969" s="141">
        <v>44152</v>
      </c>
      <c r="D969" t="s">
        <v>124</v>
      </c>
      <c r="E969" t="s">
        <v>128</v>
      </c>
      <c r="F969">
        <v>1</v>
      </c>
      <c r="G969">
        <v>31</v>
      </c>
    </row>
    <row r="970" spans="2:7" x14ac:dyDescent="0.35">
      <c r="B970">
        <v>968</v>
      </c>
      <c r="C970" s="141">
        <v>44152</v>
      </c>
      <c r="D970" t="s">
        <v>126</v>
      </c>
      <c r="E970" t="s">
        <v>130</v>
      </c>
      <c r="F970">
        <v>1</v>
      </c>
      <c r="G970">
        <v>46</v>
      </c>
    </row>
    <row r="971" spans="2:7" x14ac:dyDescent="0.35">
      <c r="B971">
        <v>969</v>
      </c>
      <c r="C971" s="141">
        <v>44153</v>
      </c>
      <c r="D971" t="s">
        <v>123</v>
      </c>
      <c r="E971" t="s">
        <v>129</v>
      </c>
      <c r="F971">
        <v>1</v>
      </c>
      <c r="G971">
        <v>101</v>
      </c>
    </row>
    <row r="972" spans="2:7" x14ac:dyDescent="0.35">
      <c r="B972">
        <v>970</v>
      </c>
      <c r="C972" s="141">
        <v>44153</v>
      </c>
      <c r="D972" t="s">
        <v>125</v>
      </c>
      <c r="E972" t="s">
        <v>130</v>
      </c>
      <c r="F972">
        <v>1</v>
      </c>
      <c r="G972">
        <v>370</v>
      </c>
    </row>
    <row r="973" spans="2:7" x14ac:dyDescent="0.35">
      <c r="B973">
        <v>971</v>
      </c>
      <c r="C973" s="141">
        <v>44153</v>
      </c>
      <c r="D973" t="s">
        <v>123</v>
      </c>
      <c r="E973" t="s">
        <v>127</v>
      </c>
      <c r="F973">
        <v>2</v>
      </c>
      <c r="G973">
        <v>384</v>
      </c>
    </row>
    <row r="974" spans="2:7" x14ac:dyDescent="0.35">
      <c r="B974">
        <v>972</v>
      </c>
      <c r="C974" s="141">
        <v>44154</v>
      </c>
      <c r="D974" t="s">
        <v>125</v>
      </c>
      <c r="E974" t="s">
        <v>128</v>
      </c>
      <c r="F974">
        <v>1</v>
      </c>
      <c r="G974">
        <v>348</v>
      </c>
    </row>
    <row r="975" spans="2:7" x14ac:dyDescent="0.35">
      <c r="B975">
        <v>973</v>
      </c>
      <c r="C975" s="141">
        <v>44154</v>
      </c>
      <c r="D975" t="s">
        <v>123</v>
      </c>
      <c r="E975" t="s">
        <v>129</v>
      </c>
      <c r="F975">
        <v>1</v>
      </c>
      <c r="G975">
        <v>345</v>
      </c>
    </row>
    <row r="976" spans="2:7" x14ac:dyDescent="0.35">
      <c r="B976">
        <v>974</v>
      </c>
      <c r="C976" s="141">
        <v>44154</v>
      </c>
      <c r="D976" t="s">
        <v>125</v>
      </c>
      <c r="E976" t="s">
        <v>130</v>
      </c>
      <c r="F976">
        <v>1</v>
      </c>
      <c r="G976">
        <v>631</v>
      </c>
    </row>
    <row r="977" spans="2:7" x14ac:dyDescent="0.35">
      <c r="B977">
        <v>975</v>
      </c>
      <c r="C977" s="141">
        <v>44155</v>
      </c>
      <c r="D977" t="s">
        <v>123</v>
      </c>
      <c r="E977" t="s">
        <v>128</v>
      </c>
      <c r="F977">
        <v>4</v>
      </c>
      <c r="G977">
        <v>1060</v>
      </c>
    </row>
    <row r="978" spans="2:7" x14ac:dyDescent="0.35">
      <c r="B978">
        <v>976</v>
      </c>
      <c r="C978" s="141">
        <v>44155</v>
      </c>
      <c r="D978" t="s">
        <v>125</v>
      </c>
      <c r="E978" t="s">
        <v>130</v>
      </c>
      <c r="F978">
        <v>1</v>
      </c>
      <c r="G978">
        <v>905</v>
      </c>
    </row>
    <row r="979" spans="2:7" x14ac:dyDescent="0.35">
      <c r="B979">
        <v>977</v>
      </c>
      <c r="C979" s="141">
        <v>44155</v>
      </c>
      <c r="D979" t="s">
        <v>123</v>
      </c>
      <c r="E979" t="s">
        <v>127</v>
      </c>
      <c r="F979">
        <v>1</v>
      </c>
      <c r="G979">
        <v>148</v>
      </c>
    </row>
    <row r="980" spans="2:7" x14ac:dyDescent="0.35">
      <c r="B980">
        <v>978</v>
      </c>
      <c r="C980" s="141">
        <v>44156</v>
      </c>
      <c r="D980" t="s">
        <v>124</v>
      </c>
      <c r="E980" t="s">
        <v>130</v>
      </c>
      <c r="F980">
        <v>1</v>
      </c>
      <c r="G980">
        <v>44</v>
      </c>
    </row>
    <row r="981" spans="2:7" x14ac:dyDescent="0.35">
      <c r="B981">
        <v>979</v>
      </c>
      <c r="C981" s="141">
        <v>44156</v>
      </c>
      <c r="D981" t="s">
        <v>126</v>
      </c>
      <c r="E981" t="s">
        <v>127</v>
      </c>
      <c r="F981">
        <v>1</v>
      </c>
      <c r="G981">
        <v>42</v>
      </c>
    </row>
    <row r="982" spans="2:7" x14ac:dyDescent="0.35">
      <c r="B982">
        <v>980</v>
      </c>
      <c r="C982" s="141">
        <v>44156</v>
      </c>
      <c r="D982" t="s">
        <v>124</v>
      </c>
      <c r="E982" t="s">
        <v>128</v>
      </c>
      <c r="F982">
        <v>1</v>
      </c>
      <c r="G982">
        <v>58</v>
      </c>
    </row>
    <row r="983" spans="2:7" x14ac:dyDescent="0.35">
      <c r="B983">
        <v>981</v>
      </c>
      <c r="C983" s="141">
        <v>44157</v>
      </c>
      <c r="D983" t="s">
        <v>126</v>
      </c>
      <c r="E983" t="s">
        <v>129</v>
      </c>
      <c r="F983">
        <v>1</v>
      </c>
      <c r="G983">
        <v>148</v>
      </c>
    </row>
    <row r="984" spans="2:7" x14ac:dyDescent="0.35">
      <c r="B984">
        <v>982</v>
      </c>
      <c r="C984" s="141">
        <v>44157</v>
      </c>
      <c r="D984" t="s">
        <v>124</v>
      </c>
      <c r="E984" t="s">
        <v>130</v>
      </c>
      <c r="F984">
        <v>1</v>
      </c>
      <c r="G984">
        <v>57</v>
      </c>
    </row>
    <row r="985" spans="2:7" x14ac:dyDescent="0.35">
      <c r="B985">
        <v>983</v>
      </c>
      <c r="C985" s="141">
        <v>44157</v>
      </c>
      <c r="D985" t="s">
        <v>126</v>
      </c>
      <c r="E985" t="s">
        <v>128</v>
      </c>
      <c r="F985">
        <v>2</v>
      </c>
      <c r="G985">
        <v>60</v>
      </c>
    </row>
    <row r="986" spans="2:7" x14ac:dyDescent="0.35">
      <c r="B986">
        <v>984</v>
      </c>
      <c r="C986" s="141">
        <v>44158</v>
      </c>
      <c r="D986" t="s">
        <v>124</v>
      </c>
      <c r="E986" t="s">
        <v>130</v>
      </c>
      <c r="F986">
        <v>5</v>
      </c>
      <c r="G986">
        <v>300</v>
      </c>
    </row>
    <row r="987" spans="2:7" x14ac:dyDescent="0.35">
      <c r="B987">
        <v>985</v>
      </c>
      <c r="C987" s="141">
        <v>44158</v>
      </c>
      <c r="D987" t="s">
        <v>126</v>
      </c>
      <c r="E987" t="s">
        <v>127</v>
      </c>
      <c r="F987">
        <v>2</v>
      </c>
      <c r="G987">
        <v>232</v>
      </c>
    </row>
    <row r="988" spans="2:7" x14ac:dyDescent="0.35">
      <c r="B988">
        <v>986</v>
      </c>
      <c r="C988" s="141">
        <v>44158</v>
      </c>
      <c r="D988" t="s">
        <v>124</v>
      </c>
      <c r="E988" t="s">
        <v>128</v>
      </c>
      <c r="F988">
        <v>1</v>
      </c>
      <c r="G988">
        <v>51</v>
      </c>
    </row>
    <row r="989" spans="2:7" x14ac:dyDescent="0.35">
      <c r="B989">
        <v>987</v>
      </c>
      <c r="C989" s="141">
        <v>44159</v>
      </c>
      <c r="D989" t="s">
        <v>125</v>
      </c>
      <c r="E989" t="s">
        <v>127</v>
      </c>
      <c r="F989">
        <v>1</v>
      </c>
      <c r="G989">
        <v>434</v>
      </c>
    </row>
    <row r="990" spans="2:7" x14ac:dyDescent="0.35">
      <c r="B990">
        <v>988</v>
      </c>
      <c r="C990" s="141">
        <v>44159</v>
      </c>
      <c r="D990" t="s">
        <v>123</v>
      </c>
      <c r="E990" t="s">
        <v>128</v>
      </c>
      <c r="F990">
        <v>5</v>
      </c>
      <c r="G990">
        <v>1100</v>
      </c>
    </row>
    <row r="991" spans="2:7" x14ac:dyDescent="0.35">
      <c r="B991">
        <v>989</v>
      </c>
      <c r="C991" s="141">
        <v>44159</v>
      </c>
      <c r="D991" t="s">
        <v>125</v>
      </c>
      <c r="E991" t="s">
        <v>129</v>
      </c>
      <c r="F991">
        <v>2</v>
      </c>
      <c r="G991">
        <v>1022</v>
      </c>
    </row>
    <row r="992" spans="2:7" x14ac:dyDescent="0.35">
      <c r="B992">
        <v>990</v>
      </c>
      <c r="C992" s="141">
        <v>44160</v>
      </c>
      <c r="D992" t="s">
        <v>123</v>
      </c>
      <c r="E992" t="s">
        <v>130</v>
      </c>
      <c r="F992">
        <v>1</v>
      </c>
      <c r="G992">
        <v>247</v>
      </c>
    </row>
    <row r="993" spans="2:7" x14ac:dyDescent="0.35">
      <c r="B993">
        <v>991</v>
      </c>
      <c r="C993" s="141">
        <v>44160</v>
      </c>
      <c r="D993" t="s">
        <v>125</v>
      </c>
      <c r="E993" t="s">
        <v>128</v>
      </c>
      <c r="F993">
        <v>1</v>
      </c>
      <c r="G993">
        <v>959</v>
      </c>
    </row>
    <row r="994" spans="2:7" x14ac:dyDescent="0.35">
      <c r="B994">
        <v>992</v>
      </c>
      <c r="C994" s="141">
        <v>44160</v>
      </c>
      <c r="D994" t="s">
        <v>123</v>
      </c>
      <c r="E994" t="s">
        <v>130</v>
      </c>
      <c r="F994">
        <v>1</v>
      </c>
      <c r="G994">
        <v>71</v>
      </c>
    </row>
    <row r="995" spans="2:7" x14ac:dyDescent="0.35">
      <c r="B995">
        <v>993</v>
      </c>
      <c r="C995" s="141">
        <v>44161</v>
      </c>
      <c r="D995" t="s">
        <v>125</v>
      </c>
      <c r="E995" t="s">
        <v>127</v>
      </c>
      <c r="F995">
        <v>1</v>
      </c>
      <c r="G995">
        <v>591</v>
      </c>
    </row>
    <row r="996" spans="2:7" x14ac:dyDescent="0.35">
      <c r="B996">
        <v>994</v>
      </c>
      <c r="C996" s="141">
        <v>44161</v>
      </c>
      <c r="D996" t="s">
        <v>123</v>
      </c>
      <c r="E996" t="s">
        <v>128</v>
      </c>
      <c r="F996">
        <v>1</v>
      </c>
      <c r="G996">
        <v>65</v>
      </c>
    </row>
    <row r="997" spans="2:7" x14ac:dyDescent="0.35">
      <c r="B997">
        <v>995</v>
      </c>
      <c r="C997" s="141">
        <v>44161</v>
      </c>
      <c r="D997" t="s">
        <v>125</v>
      </c>
      <c r="E997" t="s">
        <v>127</v>
      </c>
      <c r="F997">
        <v>1</v>
      </c>
      <c r="G997">
        <v>1053</v>
      </c>
    </row>
    <row r="998" spans="2:7" x14ac:dyDescent="0.35">
      <c r="B998">
        <v>996</v>
      </c>
      <c r="C998" s="141">
        <v>44162</v>
      </c>
      <c r="D998" t="s">
        <v>126</v>
      </c>
      <c r="E998" t="s">
        <v>128</v>
      </c>
      <c r="F998">
        <v>1</v>
      </c>
      <c r="G998">
        <v>94</v>
      </c>
    </row>
    <row r="999" spans="2:7" x14ac:dyDescent="0.35">
      <c r="B999">
        <v>997</v>
      </c>
      <c r="C999" s="141">
        <v>44162</v>
      </c>
      <c r="D999" t="s">
        <v>124</v>
      </c>
      <c r="E999" t="s">
        <v>129</v>
      </c>
      <c r="F999">
        <v>1</v>
      </c>
      <c r="G999">
        <v>53</v>
      </c>
    </row>
    <row r="1000" spans="2:7" x14ac:dyDescent="0.35">
      <c r="B1000">
        <v>998</v>
      </c>
      <c r="C1000" s="141">
        <v>44162</v>
      </c>
      <c r="D1000" t="s">
        <v>126</v>
      </c>
      <c r="E1000" t="s">
        <v>130</v>
      </c>
      <c r="F1000">
        <v>3</v>
      </c>
      <c r="G1000">
        <v>471</v>
      </c>
    </row>
    <row r="1001" spans="2:7" x14ac:dyDescent="0.35">
      <c r="B1001">
        <v>999</v>
      </c>
      <c r="C1001" s="141">
        <v>44163</v>
      </c>
      <c r="D1001" t="s">
        <v>124</v>
      </c>
      <c r="E1001" t="s">
        <v>128</v>
      </c>
      <c r="F1001">
        <v>5</v>
      </c>
      <c r="G1001">
        <v>175</v>
      </c>
    </row>
    <row r="1002" spans="2:7" x14ac:dyDescent="0.35">
      <c r="B1002">
        <v>1000</v>
      </c>
      <c r="C1002" s="141">
        <v>44163</v>
      </c>
      <c r="D1002" t="s">
        <v>126</v>
      </c>
      <c r="E1002" t="s">
        <v>130</v>
      </c>
      <c r="F1002">
        <v>2</v>
      </c>
      <c r="G1002">
        <v>290</v>
      </c>
    </row>
    <row r="1003" spans="2:7" x14ac:dyDescent="0.35">
      <c r="B1003">
        <v>1001</v>
      </c>
      <c r="C1003" s="141">
        <v>44163</v>
      </c>
      <c r="D1003" t="s">
        <v>124</v>
      </c>
      <c r="E1003" t="s">
        <v>127</v>
      </c>
      <c r="F1003">
        <v>1</v>
      </c>
      <c r="G1003">
        <v>37</v>
      </c>
    </row>
    <row r="1004" spans="2:7" x14ac:dyDescent="0.35">
      <c r="B1004">
        <v>1002</v>
      </c>
      <c r="C1004" s="141">
        <v>44164</v>
      </c>
      <c r="D1004" t="s">
        <v>126</v>
      </c>
      <c r="E1004" t="s">
        <v>128</v>
      </c>
      <c r="F1004">
        <v>1</v>
      </c>
      <c r="G1004">
        <v>49</v>
      </c>
    </row>
    <row r="1005" spans="2:7" x14ac:dyDescent="0.35">
      <c r="B1005">
        <v>1003</v>
      </c>
      <c r="C1005" s="141">
        <v>44164</v>
      </c>
      <c r="D1005" t="s">
        <v>124</v>
      </c>
      <c r="E1005" t="s">
        <v>127</v>
      </c>
      <c r="F1005">
        <v>1</v>
      </c>
      <c r="G1005">
        <v>39</v>
      </c>
    </row>
    <row r="1006" spans="2:7" x14ac:dyDescent="0.35">
      <c r="B1006">
        <v>1004</v>
      </c>
      <c r="C1006" s="141">
        <v>44164</v>
      </c>
      <c r="D1006" t="s">
        <v>126</v>
      </c>
      <c r="E1006" t="s">
        <v>129</v>
      </c>
      <c r="F1006">
        <v>1</v>
      </c>
      <c r="G1006">
        <v>109</v>
      </c>
    </row>
    <row r="1007" spans="2:7" x14ac:dyDescent="0.35">
      <c r="B1007">
        <v>1005</v>
      </c>
      <c r="C1007" s="141">
        <v>44165</v>
      </c>
      <c r="D1007" t="s">
        <v>123</v>
      </c>
      <c r="E1007" t="s">
        <v>129</v>
      </c>
      <c r="F1007">
        <v>1</v>
      </c>
      <c r="G1007">
        <v>162</v>
      </c>
    </row>
    <row r="1008" spans="2:7" x14ac:dyDescent="0.35">
      <c r="B1008">
        <v>1006</v>
      </c>
      <c r="C1008" s="141">
        <v>44165</v>
      </c>
      <c r="D1008" t="s">
        <v>125</v>
      </c>
      <c r="E1008" t="s">
        <v>130</v>
      </c>
      <c r="F1008">
        <v>1</v>
      </c>
      <c r="G1008">
        <v>197</v>
      </c>
    </row>
    <row r="1009" spans="2:7" x14ac:dyDescent="0.35">
      <c r="B1009">
        <v>1007</v>
      </c>
      <c r="C1009" s="141">
        <v>44165</v>
      </c>
      <c r="D1009" t="s">
        <v>123</v>
      </c>
      <c r="E1009" t="s">
        <v>128</v>
      </c>
      <c r="F1009">
        <v>1</v>
      </c>
      <c r="G1009">
        <v>205</v>
      </c>
    </row>
    <row r="1010" spans="2:7" x14ac:dyDescent="0.35">
      <c r="B1010">
        <v>1008</v>
      </c>
      <c r="C1010" s="141">
        <v>44166</v>
      </c>
      <c r="D1010" t="s">
        <v>125</v>
      </c>
      <c r="E1010" t="s">
        <v>130</v>
      </c>
      <c r="F1010">
        <v>2</v>
      </c>
      <c r="G1010">
        <v>1948</v>
      </c>
    </row>
    <row r="1011" spans="2:7" x14ac:dyDescent="0.35">
      <c r="B1011">
        <v>1009</v>
      </c>
      <c r="C1011" s="141">
        <v>44166</v>
      </c>
      <c r="D1011" t="s">
        <v>123</v>
      </c>
      <c r="E1011" t="s">
        <v>127</v>
      </c>
      <c r="F1011">
        <v>6</v>
      </c>
      <c r="G1011">
        <v>2076</v>
      </c>
    </row>
    <row r="1012" spans="2:7" x14ac:dyDescent="0.35">
      <c r="B1012">
        <v>1010</v>
      </c>
      <c r="C1012" s="141">
        <v>44166</v>
      </c>
      <c r="D1012" t="s">
        <v>125</v>
      </c>
      <c r="E1012" t="s">
        <v>128</v>
      </c>
      <c r="F1012">
        <v>1</v>
      </c>
      <c r="G1012">
        <v>682</v>
      </c>
    </row>
    <row r="1013" spans="2:7" x14ac:dyDescent="0.35">
      <c r="B1013">
        <v>1011</v>
      </c>
      <c r="C1013" s="141">
        <v>44167</v>
      </c>
      <c r="D1013" t="s">
        <v>123</v>
      </c>
      <c r="E1013" t="s">
        <v>127</v>
      </c>
      <c r="F1013">
        <v>1</v>
      </c>
      <c r="G1013">
        <v>169</v>
      </c>
    </row>
    <row r="1014" spans="2:7" x14ac:dyDescent="0.35">
      <c r="B1014">
        <v>1012</v>
      </c>
      <c r="C1014" s="141">
        <v>44167</v>
      </c>
      <c r="D1014" t="s">
        <v>125</v>
      </c>
      <c r="E1014" t="s">
        <v>129</v>
      </c>
      <c r="F1014">
        <v>1</v>
      </c>
      <c r="G1014">
        <v>398</v>
      </c>
    </row>
    <row r="1015" spans="2:7" x14ac:dyDescent="0.35">
      <c r="B1015">
        <v>1013</v>
      </c>
      <c r="C1015" s="141">
        <v>44167</v>
      </c>
      <c r="D1015" t="s">
        <v>123</v>
      </c>
      <c r="E1015" t="s">
        <v>130</v>
      </c>
      <c r="F1015">
        <v>5</v>
      </c>
      <c r="G1015">
        <v>930</v>
      </c>
    </row>
    <row r="1016" spans="2:7" x14ac:dyDescent="0.35">
      <c r="B1016">
        <v>1014</v>
      </c>
      <c r="C1016" s="141">
        <v>44168</v>
      </c>
      <c r="D1016" t="s">
        <v>124</v>
      </c>
      <c r="E1016" t="s">
        <v>130</v>
      </c>
      <c r="F1016">
        <v>7</v>
      </c>
      <c r="G1016">
        <v>336</v>
      </c>
    </row>
    <row r="1017" spans="2:7" x14ac:dyDescent="0.35">
      <c r="B1017">
        <v>1015</v>
      </c>
      <c r="C1017" s="141">
        <v>44168</v>
      </c>
      <c r="D1017" t="s">
        <v>126</v>
      </c>
      <c r="E1017" t="s">
        <v>128</v>
      </c>
      <c r="F1017">
        <v>2</v>
      </c>
      <c r="G1017">
        <v>164</v>
      </c>
    </row>
    <row r="1018" spans="2:7" x14ac:dyDescent="0.35">
      <c r="B1018">
        <v>1016</v>
      </c>
      <c r="C1018" s="141">
        <v>44168</v>
      </c>
      <c r="D1018" t="s">
        <v>124</v>
      </c>
      <c r="E1018" t="s">
        <v>130</v>
      </c>
      <c r="F1018">
        <v>1</v>
      </c>
      <c r="G1018">
        <v>50</v>
      </c>
    </row>
    <row r="1019" spans="2:7" x14ac:dyDescent="0.35">
      <c r="B1019">
        <v>1017</v>
      </c>
      <c r="C1019" s="141">
        <v>44169</v>
      </c>
      <c r="D1019" t="s">
        <v>126</v>
      </c>
      <c r="E1019" t="s">
        <v>127</v>
      </c>
      <c r="F1019">
        <v>1</v>
      </c>
      <c r="G1019">
        <v>168</v>
      </c>
    </row>
    <row r="1020" spans="2:7" x14ac:dyDescent="0.35">
      <c r="B1020">
        <v>1018</v>
      </c>
      <c r="C1020" s="141">
        <v>44169</v>
      </c>
      <c r="D1020" t="s">
        <v>124</v>
      </c>
      <c r="E1020" t="s">
        <v>128</v>
      </c>
      <c r="F1020">
        <v>1</v>
      </c>
      <c r="G1020">
        <v>46</v>
      </c>
    </row>
    <row r="1021" spans="2:7" x14ac:dyDescent="0.35">
      <c r="B1021">
        <v>1019</v>
      </c>
      <c r="C1021" s="141">
        <v>44169</v>
      </c>
      <c r="D1021" t="s">
        <v>126</v>
      </c>
      <c r="E1021" t="s">
        <v>127</v>
      </c>
      <c r="F1021">
        <v>1</v>
      </c>
      <c r="G1021">
        <v>177</v>
      </c>
    </row>
    <row r="1022" spans="2:7" x14ac:dyDescent="0.35">
      <c r="B1022">
        <v>1020</v>
      </c>
      <c r="C1022" s="141">
        <v>44170</v>
      </c>
      <c r="D1022" t="s">
        <v>124</v>
      </c>
      <c r="E1022" t="s">
        <v>129</v>
      </c>
      <c r="F1022">
        <v>1</v>
      </c>
      <c r="G1022">
        <v>58</v>
      </c>
    </row>
    <row r="1023" spans="2:7" x14ac:dyDescent="0.35">
      <c r="B1023">
        <v>1021</v>
      </c>
      <c r="C1023" s="141">
        <v>44170</v>
      </c>
      <c r="D1023" t="s">
        <v>126</v>
      </c>
      <c r="E1023" t="s">
        <v>130</v>
      </c>
      <c r="F1023">
        <v>1</v>
      </c>
      <c r="G1023">
        <v>41</v>
      </c>
    </row>
    <row r="1024" spans="2:7" x14ac:dyDescent="0.35">
      <c r="B1024">
        <v>1022</v>
      </c>
      <c r="C1024" s="141">
        <v>44170</v>
      </c>
      <c r="D1024" t="s">
        <v>124</v>
      </c>
      <c r="E1024" t="s">
        <v>127</v>
      </c>
      <c r="F1024">
        <v>4</v>
      </c>
      <c r="G1024">
        <v>184</v>
      </c>
    </row>
    <row r="1025" spans="2:7" x14ac:dyDescent="0.35">
      <c r="B1025">
        <v>1023</v>
      </c>
      <c r="C1025" s="141">
        <v>44171</v>
      </c>
      <c r="D1025" t="s">
        <v>125</v>
      </c>
      <c r="E1025" t="s">
        <v>128</v>
      </c>
      <c r="F1025">
        <v>1</v>
      </c>
      <c r="G1025">
        <v>1001</v>
      </c>
    </row>
    <row r="1026" spans="2:7" x14ac:dyDescent="0.35">
      <c r="B1026">
        <v>1024</v>
      </c>
      <c r="C1026" s="141">
        <v>44171</v>
      </c>
      <c r="D1026" t="s">
        <v>123</v>
      </c>
      <c r="E1026" t="s">
        <v>130</v>
      </c>
      <c r="F1026">
        <v>6</v>
      </c>
      <c r="G1026">
        <v>1092</v>
      </c>
    </row>
    <row r="1027" spans="2:7" x14ac:dyDescent="0.35">
      <c r="B1027">
        <v>1025</v>
      </c>
      <c r="C1027" s="141">
        <v>44171</v>
      </c>
      <c r="D1027" t="s">
        <v>125</v>
      </c>
      <c r="E1027" t="s">
        <v>127</v>
      </c>
      <c r="F1027">
        <v>1</v>
      </c>
      <c r="G1027">
        <v>315</v>
      </c>
    </row>
    <row r="1028" spans="2:7" x14ac:dyDescent="0.35">
      <c r="B1028">
        <v>1026</v>
      </c>
      <c r="C1028" s="141">
        <v>44172</v>
      </c>
      <c r="D1028" t="s">
        <v>123</v>
      </c>
      <c r="E1028" t="s">
        <v>128</v>
      </c>
      <c r="F1028">
        <v>1</v>
      </c>
      <c r="G1028">
        <v>73</v>
      </c>
    </row>
    <row r="1029" spans="2:7" x14ac:dyDescent="0.35">
      <c r="B1029">
        <v>1027</v>
      </c>
      <c r="C1029" s="141">
        <v>44172</v>
      </c>
      <c r="D1029" t="s">
        <v>125</v>
      </c>
      <c r="E1029" t="s">
        <v>127</v>
      </c>
      <c r="F1029">
        <v>1</v>
      </c>
      <c r="G1029">
        <v>706</v>
      </c>
    </row>
    <row r="1030" spans="2:7" x14ac:dyDescent="0.35">
      <c r="B1030">
        <v>1028</v>
      </c>
      <c r="C1030" s="141">
        <v>44172</v>
      </c>
      <c r="D1030" t="s">
        <v>123</v>
      </c>
      <c r="E1030" t="s">
        <v>129</v>
      </c>
      <c r="F1030">
        <v>1</v>
      </c>
      <c r="G1030">
        <v>293</v>
      </c>
    </row>
    <row r="1031" spans="2:7" x14ac:dyDescent="0.35">
      <c r="B1031">
        <v>1029</v>
      </c>
      <c r="C1031" s="141">
        <v>44173</v>
      </c>
      <c r="D1031" t="s">
        <v>125</v>
      </c>
      <c r="E1031" t="s">
        <v>130</v>
      </c>
      <c r="F1031">
        <v>1</v>
      </c>
      <c r="G1031">
        <v>1165</v>
      </c>
    </row>
    <row r="1032" spans="2:7" x14ac:dyDescent="0.35">
      <c r="B1032">
        <v>1030</v>
      </c>
      <c r="C1032" s="141">
        <v>44173</v>
      </c>
      <c r="D1032" t="s">
        <v>123</v>
      </c>
      <c r="E1032" t="s">
        <v>127</v>
      </c>
      <c r="F1032">
        <v>6</v>
      </c>
      <c r="G1032">
        <v>1218</v>
      </c>
    </row>
    <row r="1033" spans="2:7" x14ac:dyDescent="0.35">
      <c r="B1033">
        <v>1031</v>
      </c>
      <c r="C1033" s="141">
        <v>44173</v>
      </c>
      <c r="D1033" t="s">
        <v>125</v>
      </c>
      <c r="E1033" t="s">
        <v>128</v>
      </c>
      <c r="F1033">
        <v>1</v>
      </c>
      <c r="G1033">
        <v>864</v>
      </c>
    </row>
    <row r="1034" spans="2:7" x14ac:dyDescent="0.35">
      <c r="B1034">
        <v>1032</v>
      </c>
      <c r="C1034" s="141">
        <v>44174</v>
      </c>
      <c r="D1034" t="s">
        <v>126</v>
      </c>
      <c r="E1034" t="s">
        <v>130</v>
      </c>
      <c r="F1034">
        <v>1</v>
      </c>
      <c r="G1034">
        <v>41</v>
      </c>
    </row>
    <row r="1035" spans="2:7" x14ac:dyDescent="0.35">
      <c r="B1035">
        <v>1033</v>
      </c>
      <c r="C1035" s="141">
        <v>44174</v>
      </c>
      <c r="D1035" t="s">
        <v>124</v>
      </c>
      <c r="E1035" t="s">
        <v>127</v>
      </c>
      <c r="F1035">
        <v>8</v>
      </c>
      <c r="G1035">
        <v>256</v>
      </c>
    </row>
    <row r="1036" spans="2:7" x14ac:dyDescent="0.35">
      <c r="B1036">
        <v>1034</v>
      </c>
      <c r="C1036" s="141">
        <v>44174</v>
      </c>
      <c r="D1036" t="s">
        <v>126</v>
      </c>
      <c r="E1036" t="s">
        <v>128</v>
      </c>
      <c r="F1036">
        <v>1</v>
      </c>
      <c r="G1036">
        <v>42</v>
      </c>
    </row>
    <row r="1037" spans="2:7" x14ac:dyDescent="0.35">
      <c r="B1037">
        <v>1035</v>
      </c>
      <c r="C1037" s="141">
        <v>44175</v>
      </c>
      <c r="D1037" t="s">
        <v>124</v>
      </c>
      <c r="E1037" t="s">
        <v>127</v>
      </c>
      <c r="F1037">
        <v>3</v>
      </c>
      <c r="G1037">
        <v>129</v>
      </c>
    </row>
    <row r="1038" spans="2:7" x14ac:dyDescent="0.35">
      <c r="B1038">
        <v>1036</v>
      </c>
      <c r="C1038" s="141">
        <v>44175</v>
      </c>
      <c r="D1038" t="s">
        <v>126</v>
      </c>
      <c r="E1038" t="s">
        <v>129</v>
      </c>
      <c r="F1038">
        <v>1</v>
      </c>
      <c r="G1038">
        <v>185</v>
      </c>
    </row>
    <row r="1039" spans="2:7" x14ac:dyDescent="0.35">
      <c r="B1039">
        <v>1037</v>
      </c>
      <c r="C1039" s="141">
        <v>44175</v>
      </c>
      <c r="D1039" t="s">
        <v>124</v>
      </c>
      <c r="E1039" t="s">
        <v>130</v>
      </c>
      <c r="F1039">
        <v>2</v>
      </c>
      <c r="G1039">
        <v>88</v>
      </c>
    </row>
    <row r="1040" spans="2:7" x14ac:dyDescent="0.35">
      <c r="B1040">
        <v>1038</v>
      </c>
      <c r="C1040" s="141">
        <v>44176</v>
      </c>
      <c r="D1040" t="s">
        <v>126</v>
      </c>
      <c r="E1040" t="s">
        <v>127</v>
      </c>
      <c r="F1040">
        <v>1</v>
      </c>
      <c r="G1040">
        <v>86</v>
      </c>
    </row>
    <row r="1041" spans="2:7" x14ac:dyDescent="0.35">
      <c r="B1041">
        <v>1039</v>
      </c>
      <c r="C1041" s="141">
        <v>44176</v>
      </c>
      <c r="D1041" t="s">
        <v>124</v>
      </c>
      <c r="E1041" t="s">
        <v>128</v>
      </c>
      <c r="F1041">
        <v>4</v>
      </c>
      <c r="G1041">
        <v>208</v>
      </c>
    </row>
    <row r="1042" spans="2:7" x14ac:dyDescent="0.35">
      <c r="B1042">
        <v>1040</v>
      </c>
      <c r="C1042" s="141">
        <v>44176</v>
      </c>
      <c r="D1042" t="s">
        <v>126</v>
      </c>
      <c r="E1042" t="s">
        <v>129</v>
      </c>
      <c r="F1042">
        <v>1</v>
      </c>
      <c r="G1042">
        <v>70</v>
      </c>
    </row>
    <row r="1043" spans="2:7" x14ac:dyDescent="0.35">
      <c r="B1043">
        <v>1041</v>
      </c>
      <c r="C1043" s="141">
        <v>44177</v>
      </c>
      <c r="D1043" t="s">
        <v>123</v>
      </c>
      <c r="E1043" t="s">
        <v>127</v>
      </c>
      <c r="F1043">
        <v>4</v>
      </c>
      <c r="G1043">
        <v>248</v>
      </c>
    </row>
    <row r="1044" spans="2:7" x14ac:dyDescent="0.35">
      <c r="B1044">
        <v>1042</v>
      </c>
      <c r="C1044" s="141">
        <v>44177</v>
      </c>
      <c r="D1044" t="s">
        <v>125</v>
      </c>
      <c r="E1044" t="s">
        <v>128</v>
      </c>
      <c r="F1044">
        <v>2</v>
      </c>
      <c r="G1044">
        <v>360</v>
      </c>
    </row>
    <row r="1045" spans="2:7" x14ac:dyDescent="0.35">
      <c r="B1045">
        <v>1043</v>
      </c>
      <c r="C1045" s="141">
        <v>44177</v>
      </c>
      <c r="D1045" t="s">
        <v>123</v>
      </c>
      <c r="E1045" t="s">
        <v>127</v>
      </c>
      <c r="F1045">
        <v>4</v>
      </c>
      <c r="G1045">
        <v>956</v>
      </c>
    </row>
    <row r="1046" spans="2:7" x14ac:dyDescent="0.35">
      <c r="B1046">
        <v>1044</v>
      </c>
      <c r="C1046" s="141">
        <v>44178</v>
      </c>
      <c r="D1046" t="s">
        <v>125</v>
      </c>
      <c r="E1046" t="s">
        <v>129</v>
      </c>
      <c r="F1046">
        <v>2</v>
      </c>
      <c r="G1046">
        <v>1188</v>
      </c>
    </row>
    <row r="1047" spans="2:7" x14ac:dyDescent="0.35">
      <c r="B1047">
        <v>1045</v>
      </c>
      <c r="C1047" s="141">
        <v>44178</v>
      </c>
      <c r="D1047" t="s">
        <v>123</v>
      </c>
      <c r="E1047" t="s">
        <v>130</v>
      </c>
      <c r="F1047">
        <v>1</v>
      </c>
      <c r="G1047">
        <v>206</v>
      </c>
    </row>
    <row r="1048" spans="2:7" x14ac:dyDescent="0.35">
      <c r="B1048">
        <v>1046</v>
      </c>
      <c r="C1048" s="141">
        <v>44178</v>
      </c>
      <c r="D1048" t="s">
        <v>125</v>
      </c>
      <c r="E1048" t="s">
        <v>127</v>
      </c>
      <c r="F1048">
        <v>1</v>
      </c>
      <c r="G1048">
        <v>1020</v>
      </c>
    </row>
    <row r="1049" spans="2:7" x14ac:dyDescent="0.35">
      <c r="B1049">
        <v>1047</v>
      </c>
      <c r="C1049" s="141">
        <v>44179</v>
      </c>
      <c r="D1049" t="s">
        <v>123</v>
      </c>
      <c r="E1049" t="s">
        <v>128</v>
      </c>
      <c r="F1049">
        <v>1</v>
      </c>
      <c r="G1049">
        <v>334</v>
      </c>
    </row>
    <row r="1050" spans="2:7" x14ac:dyDescent="0.35">
      <c r="B1050">
        <v>1048</v>
      </c>
      <c r="C1050" s="141">
        <v>44179</v>
      </c>
      <c r="D1050" t="s">
        <v>125</v>
      </c>
      <c r="E1050" t="s">
        <v>129</v>
      </c>
      <c r="F1050">
        <v>1</v>
      </c>
      <c r="G1050">
        <v>565</v>
      </c>
    </row>
    <row r="1051" spans="2:7" x14ac:dyDescent="0.35">
      <c r="B1051">
        <v>1049</v>
      </c>
      <c r="C1051" s="141">
        <v>44179</v>
      </c>
      <c r="D1051" t="s">
        <v>123</v>
      </c>
      <c r="E1051" t="s">
        <v>130</v>
      </c>
      <c r="F1051">
        <v>1</v>
      </c>
      <c r="G1051">
        <v>290</v>
      </c>
    </row>
    <row r="1052" spans="2:7" x14ac:dyDescent="0.35">
      <c r="B1052">
        <v>1050</v>
      </c>
      <c r="C1052" s="141">
        <v>44180</v>
      </c>
      <c r="D1052" t="s">
        <v>124</v>
      </c>
      <c r="E1052" t="s">
        <v>128</v>
      </c>
      <c r="F1052">
        <v>1</v>
      </c>
      <c r="G1052">
        <v>41</v>
      </c>
    </row>
    <row r="1053" spans="2:7" x14ac:dyDescent="0.35">
      <c r="B1053">
        <v>1051</v>
      </c>
      <c r="C1053" s="141">
        <v>44180</v>
      </c>
      <c r="D1053" t="s">
        <v>126</v>
      </c>
      <c r="E1053" t="s">
        <v>127</v>
      </c>
      <c r="F1053">
        <v>1</v>
      </c>
      <c r="G1053">
        <v>131</v>
      </c>
    </row>
    <row r="1054" spans="2:7" x14ac:dyDescent="0.35">
      <c r="B1054">
        <v>1052</v>
      </c>
      <c r="C1054" s="141">
        <v>44180</v>
      </c>
      <c r="D1054" t="s">
        <v>124</v>
      </c>
      <c r="E1054" t="s">
        <v>129</v>
      </c>
      <c r="F1054">
        <v>1</v>
      </c>
      <c r="G1054">
        <v>54</v>
      </c>
    </row>
    <row r="1055" spans="2:7" x14ac:dyDescent="0.35">
      <c r="B1055">
        <v>1053</v>
      </c>
      <c r="C1055" s="141">
        <v>44181</v>
      </c>
      <c r="D1055" t="s">
        <v>126</v>
      </c>
      <c r="E1055" t="s">
        <v>130</v>
      </c>
      <c r="F1055">
        <v>1</v>
      </c>
      <c r="G1055">
        <v>63</v>
      </c>
    </row>
    <row r="1056" spans="2:7" x14ac:dyDescent="0.35">
      <c r="B1056">
        <v>1054</v>
      </c>
      <c r="C1056" s="141">
        <v>44181</v>
      </c>
      <c r="D1056" t="s">
        <v>124</v>
      </c>
      <c r="E1056" t="s">
        <v>127</v>
      </c>
      <c r="F1056">
        <v>1</v>
      </c>
      <c r="G1056">
        <v>39</v>
      </c>
    </row>
    <row r="1057" spans="2:7" x14ac:dyDescent="0.35">
      <c r="B1057">
        <v>1055</v>
      </c>
      <c r="C1057" s="141">
        <v>44181</v>
      </c>
      <c r="D1057" t="s">
        <v>126</v>
      </c>
      <c r="E1057" t="s">
        <v>128</v>
      </c>
      <c r="F1057">
        <v>1</v>
      </c>
      <c r="G1057">
        <v>127</v>
      </c>
    </row>
    <row r="1058" spans="2:7" x14ac:dyDescent="0.35">
      <c r="B1058">
        <v>1056</v>
      </c>
      <c r="C1058" s="141">
        <v>44182</v>
      </c>
      <c r="D1058" t="s">
        <v>124</v>
      </c>
      <c r="E1058" t="s">
        <v>129</v>
      </c>
      <c r="F1058">
        <v>1</v>
      </c>
      <c r="G1058">
        <v>36</v>
      </c>
    </row>
    <row r="1059" spans="2:7" x14ac:dyDescent="0.35">
      <c r="B1059">
        <v>1057</v>
      </c>
      <c r="C1059" s="141">
        <v>44182</v>
      </c>
      <c r="D1059" t="s">
        <v>126</v>
      </c>
      <c r="E1059" t="s">
        <v>130</v>
      </c>
      <c r="F1059">
        <v>2</v>
      </c>
      <c r="G1059">
        <v>256</v>
      </c>
    </row>
    <row r="1060" spans="2:7" x14ac:dyDescent="0.35">
      <c r="B1060">
        <v>1058</v>
      </c>
      <c r="C1060" s="141">
        <v>44182</v>
      </c>
      <c r="D1060" t="s">
        <v>124</v>
      </c>
      <c r="E1060" t="s">
        <v>128</v>
      </c>
      <c r="F1060">
        <v>3</v>
      </c>
      <c r="G1060">
        <v>138</v>
      </c>
    </row>
    <row r="1061" spans="2:7" x14ac:dyDescent="0.35">
      <c r="B1061">
        <v>1059</v>
      </c>
      <c r="C1061" s="141">
        <v>44183</v>
      </c>
      <c r="D1061" t="s">
        <v>125</v>
      </c>
      <c r="E1061" t="s">
        <v>127</v>
      </c>
      <c r="F1061">
        <v>1</v>
      </c>
      <c r="G1061">
        <v>794</v>
      </c>
    </row>
    <row r="1062" spans="2:7" x14ac:dyDescent="0.35">
      <c r="B1062">
        <v>1060</v>
      </c>
      <c r="C1062" s="141">
        <v>44183</v>
      </c>
      <c r="D1062" t="s">
        <v>123</v>
      </c>
      <c r="E1062" t="s">
        <v>129</v>
      </c>
      <c r="F1062">
        <v>5</v>
      </c>
      <c r="G1062">
        <v>1715</v>
      </c>
    </row>
    <row r="1063" spans="2:7" x14ac:dyDescent="0.35">
      <c r="B1063">
        <v>1061</v>
      </c>
      <c r="C1063" s="141">
        <v>44183</v>
      </c>
      <c r="D1063" t="s">
        <v>125</v>
      </c>
      <c r="E1063" t="s">
        <v>130</v>
      </c>
      <c r="F1063">
        <v>3</v>
      </c>
      <c r="G1063">
        <v>2967</v>
      </c>
    </row>
    <row r="1064" spans="2:7" x14ac:dyDescent="0.35">
      <c r="B1064">
        <v>1062</v>
      </c>
      <c r="C1064" s="141">
        <v>44184</v>
      </c>
      <c r="D1064" t="s">
        <v>123</v>
      </c>
      <c r="E1064" t="s">
        <v>127</v>
      </c>
      <c r="F1064">
        <v>3</v>
      </c>
      <c r="G1064">
        <v>978</v>
      </c>
    </row>
    <row r="1065" spans="2:7" x14ac:dyDescent="0.35">
      <c r="B1065">
        <v>1063</v>
      </c>
      <c r="C1065" s="141">
        <v>44184</v>
      </c>
      <c r="D1065" t="s">
        <v>125</v>
      </c>
      <c r="E1065" t="s">
        <v>128</v>
      </c>
      <c r="F1065">
        <v>1</v>
      </c>
      <c r="G1065">
        <v>757</v>
      </c>
    </row>
    <row r="1066" spans="2:7" x14ac:dyDescent="0.35">
      <c r="B1066">
        <v>1064</v>
      </c>
      <c r="C1066" s="141">
        <v>44184</v>
      </c>
      <c r="D1066" t="s">
        <v>123</v>
      </c>
      <c r="E1066" t="s">
        <v>129</v>
      </c>
      <c r="F1066">
        <v>1</v>
      </c>
      <c r="G1066">
        <v>54</v>
      </c>
    </row>
    <row r="1067" spans="2:7" x14ac:dyDescent="0.35">
      <c r="B1067">
        <v>1065</v>
      </c>
      <c r="C1067" s="141">
        <v>44185</v>
      </c>
      <c r="D1067" t="s">
        <v>125</v>
      </c>
      <c r="E1067" t="s">
        <v>130</v>
      </c>
      <c r="F1067">
        <v>2</v>
      </c>
      <c r="G1067">
        <v>2130</v>
      </c>
    </row>
    <row r="1068" spans="2:7" x14ac:dyDescent="0.35">
      <c r="B1068">
        <v>1066</v>
      </c>
      <c r="C1068" s="141">
        <v>44185</v>
      </c>
      <c r="D1068" t="s">
        <v>123</v>
      </c>
      <c r="E1068" t="s">
        <v>128</v>
      </c>
      <c r="F1068">
        <v>4</v>
      </c>
      <c r="G1068">
        <v>804</v>
      </c>
    </row>
    <row r="1069" spans="2:7" x14ac:dyDescent="0.35">
      <c r="B1069">
        <v>1067</v>
      </c>
      <c r="C1069" s="141">
        <v>44185</v>
      </c>
      <c r="D1069" t="s">
        <v>125</v>
      </c>
      <c r="E1069" t="s">
        <v>130</v>
      </c>
      <c r="F1069">
        <v>3</v>
      </c>
      <c r="G1069">
        <v>495</v>
      </c>
    </row>
    <row r="1070" spans="2:7" x14ac:dyDescent="0.35">
      <c r="B1070">
        <v>1068</v>
      </c>
      <c r="C1070" s="141">
        <v>44186</v>
      </c>
      <c r="D1070" t="s">
        <v>126</v>
      </c>
      <c r="E1070" t="s">
        <v>129</v>
      </c>
      <c r="F1070">
        <v>1</v>
      </c>
      <c r="G1070">
        <v>122</v>
      </c>
    </row>
    <row r="1071" spans="2:7" x14ac:dyDescent="0.35">
      <c r="B1071">
        <v>1069</v>
      </c>
      <c r="C1071" s="141">
        <v>44186</v>
      </c>
      <c r="D1071" t="s">
        <v>124</v>
      </c>
      <c r="E1071" t="s">
        <v>130</v>
      </c>
      <c r="F1071">
        <v>1</v>
      </c>
      <c r="G1071">
        <v>50</v>
      </c>
    </row>
    <row r="1072" spans="2:7" x14ac:dyDescent="0.35">
      <c r="B1072">
        <v>1070</v>
      </c>
      <c r="C1072" s="141">
        <v>44186</v>
      </c>
      <c r="D1072" t="s">
        <v>126</v>
      </c>
      <c r="E1072" t="s">
        <v>127</v>
      </c>
      <c r="F1072">
        <v>1</v>
      </c>
      <c r="G1072">
        <v>149</v>
      </c>
    </row>
    <row r="1073" spans="2:7" x14ac:dyDescent="0.35">
      <c r="B1073">
        <v>1071</v>
      </c>
      <c r="C1073" s="141">
        <v>44187</v>
      </c>
      <c r="D1073" t="s">
        <v>124</v>
      </c>
      <c r="E1073" t="s">
        <v>128</v>
      </c>
      <c r="F1073">
        <v>2</v>
      </c>
      <c r="G1073">
        <v>92</v>
      </c>
    </row>
    <row r="1074" spans="2:7" x14ac:dyDescent="0.35">
      <c r="B1074">
        <v>1072</v>
      </c>
      <c r="C1074" s="141">
        <v>44187</v>
      </c>
      <c r="D1074" t="s">
        <v>126</v>
      </c>
      <c r="E1074" t="s">
        <v>129</v>
      </c>
      <c r="F1074">
        <v>1</v>
      </c>
      <c r="G1074">
        <v>35</v>
      </c>
    </row>
    <row r="1075" spans="2:7" x14ac:dyDescent="0.35">
      <c r="B1075">
        <v>1073</v>
      </c>
      <c r="C1075" s="141">
        <v>44187</v>
      </c>
      <c r="D1075" t="s">
        <v>124</v>
      </c>
      <c r="E1075" t="s">
        <v>130</v>
      </c>
      <c r="F1075">
        <v>1</v>
      </c>
      <c r="G1075">
        <v>45</v>
      </c>
    </row>
    <row r="1076" spans="2:7" x14ac:dyDescent="0.35">
      <c r="B1076">
        <v>1074</v>
      </c>
      <c r="C1076" s="141">
        <v>44188</v>
      </c>
      <c r="D1076" t="s">
        <v>126</v>
      </c>
      <c r="E1076" t="s">
        <v>128</v>
      </c>
      <c r="F1076">
        <v>1</v>
      </c>
      <c r="G1076">
        <v>174</v>
      </c>
    </row>
    <row r="1077" spans="2:7" x14ac:dyDescent="0.35">
      <c r="B1077">
        <v>1075</v>
      </c>
      <c r="C1077" s="141">
        <v>44188</v>
      </c>
      <c r="D1077" t="s">
        <v>124</v>
      </c>
      <c r="E1077" t="s">
        <v>130</v>
      </c>
      <c r="F1077">
        <v>1</v>
      </c>
      <c r="G1077">
        <v>59</v>
      </c>
    </row>
    <row r="1078" spans="2:7" x14ac:dyDescent="0.35">
      <c r="B1078">
        <v>1076</v>
      </c>
      <c r="C1078" s="141">
        <v>44188</v>
      </c>
      <c r="D1078" t="s">
        <v>126</v>
      </c>
      <c r="E1078" t="s">
        <v>127</v>
      </c>
      <c r="F1078">
        <v>1</v>
      </c>
      <c r="G1078">
        <v>194</v>
      </c>
    </row>
    <row r="1079" spans="2:7" x14ac:dyDescent="0.35">
      <c r="B1079">
        <v>1077</v>
      </c>
      <c r="C1079" s="141">
        <v>44189</v>
      </c>
      <c r="D1079" t="s">
        <v>123</v>
      </c>
      <c r="E1079" t="s">
        <v>130</v>
      </c>
      <c r="F1079">
        <v>2</v>
      </c>
      <c r="G1079">
        <v>202</v>
      </c>
    </row>
    <row r="1080" spans="2:7" x14ac:dyDescent="0.35">
      <c r="B1080">
        <v>1078</v>
      </c>
      <c r="C1080" s="141">
        <v>44189</v>
      </c>
      <c r="D1080" t="s">
        <v>125</v>
      </c>
      <c r="E1080" t="s">
        <v>127</v>
      </c>
      <c r="F1080">
        <v>1</v>
      </c>
      <c r="G1080">
        <v>180</v>
      </c>
    </row>
    <row r="1081" spans="2:7" x14ac:dyDescent="0.35">
      <c r="B1081">
        <v>1079</v>
      </c>
      <c r="C1081" s="141">
        <v>44189</v>
      </c>
      <c r="D1081" t="s">
        <v>123</v>
      </c>
      <c r="E1081" t="s">
        <v>128</v>
      </c>
      <c r="F1081">
        <v>1</v>
      </c>
      <c r="G1081">
        <v>257</v>
      </c>
    </row>
    <row r="1082" spans="2:7" x14ac:dyDescent="0.35">
      <c r="B1082">
        <v>1080</v>
      </c>
      <c r="C1082" s="141">
        <v>44190</v>
      </c>
      <c r="D1082" t="s">
        <v>125</v>
      </c>
      <c r="E1082" t="s">
        <v>129</v>
      </c>
      <c r="F1082">
        <v>1</v>
      </c>
      <c r="G1082">
        <v>285</v>
      </c>
    </row>
    <row r="1083" spans="2:7" x14ac:dyDescent="0.35">
      <c r="B1083">
        <v>1081</v>
      </c>
      <c r="C1083" s="141">
        <v>44190</v>
      </c>
      <c r="D1083" t="s">
        <v>123</v>
      </c>
      <c r="E1083" t="s">
        <v>130</v>
      </c>
      <c r="F1083">
        <v>4</v>
      </c>
      <c r="G1083">
        <v>880</v>
      </c>
    </row>
    <row r="1084" spans="2:7" x14ac:dyDescent="0.35">
      <c r="B1084">
        <v>1082</v>
      </c>
      <c r="C1084" s="141">
        <v>44190</v>
      </c>
      <c r="D1084" t="s">
        <v>125</v>
      </c>
      <c r="E1084" t="s">
        <v>128</v>
      </c>
      <c r="F1084">
        <v>2</v>
      </c>
      <c r="G1084">
        <v>2028</v>
      </c>
    </row>
    <row r="1085" spans="2:7" x14ac:dyDescent="0.35">
      <c r="B1085">
        <v>1083</v>
      </c>
      <c r="C1085" s="141">
        <v>44191</v>
      </c>
      <c r="D1085" t="s">
        <v>123</v>
      </c>
      <c r="E1085" t="s">
        <v>130</v>
      </c>
      <c r="F1085">
        <v>4</v>
      </c>
      <c r="G1085">
        <v>416</v>
      </c>
    </row>
    <row r="1086" spans="2:7" x14ac:dyDescent="0.35">
      <c r="B1086">
        <v>1084</v>
      </c>
      <c r="C1086" s="141">
        <v>44191</v>
      </c>
      <c r="D1086" t="s">
        <v>125</v>
      </c>
      <c r="E1086" t="s">
        <v>127</v>
      </c>
      <c r="F1086">
        <v>1</v>
      </c>
      <c r="G1086">
        <v>197</v>
      </c>
    </row>
    <row r="1087" spans="2:7" x14ac:dyDescent="0.35">
      <c r="B1087">
        <v>1085</v>
      </c>
      <c r="C1087" s="141">
        <v>44191</v>
      </c>
      <c r="D1087" t="s">
        <v>123</v>
      </c>
      <c r="E1087" t="s">
        <v>128</v>
      </c>
      <c r="F1087">
        <v>3</v>
      </c>
      <c r="G1087">
        <v>594</v>
      </c>
    </row>
    <row r="1088" spans="2:7" x14ac:dyDescent="0.35">
      <c r="B1088">
        <v>1086</v>
      </c>
      <c r="C1088" s="141">
        <v>44192</v>
      </c>
      <c r="D1088" t="s">
        <v>124</v>
      </c>
      <c r="E1088" t="s">
        <v>127</v>
      </c>
      <c r="F1088">
        <v>1</v>
      </c>
      <c r="G1088">
        <v>53</v>
      </c>
    </row>
    <row r="1089" spans="2:7" x14ac:dyDescent="0.35">
      <c r="B1089">
        <v>1087</v>
      </c>
      <c r="C1089" s="141">
        <v>44192</v>
      </c>
      <c r="D1089" t="s">
        <v>126</v>
      </c>
      <c r="E1089" t="s">
        <v>128</v>
      </c>
      <c r="F1089">
        <v>1</v>
      </c>
      <c r="G1089">
        <v>105</v>
      </c>
    </row>
    <row r="1090" spans="2:7" x14ac:dyDescent="0.35">
      <c r="B1090">
        <v>1088</v>
      </c>
      <c r="C1090" s="141">
        <v>44192</v>
      </c>
      <c r="D1090" t="s">
        <v>124</v>
      </c>
      <c r="E1090" t="s">
        <v>129</v>
      </c>
      <c r="F1090">
        <v>2</v>
      </c>
      <c r="G1090">
        <v>102</v>
      </c>
    </row>
    <row r="1091" spans="2:7" x14ac:dyDescent="0.35">
      <c r="B1091">
        <v>1089</v>
      </c>
      <c r="C1091" s="141">
        <v>44193</v>
      </c>
      <c r="D1091" t="s">
        <v>126</v>
      </c>
      <c r="E1091" t="s">
        <v>130</v>
      </c>
      <c r="F1091">
        <v>1</v>
      </c>
      <c r="G1091">
        <v>107</v>
      </c>
    </row>
    <row r="1092" spans="2:7" x14ac:dyDescent="0.35">
      <c r="B1092">
        <v>1090</v>
      </c>
      <c r="C1092" s="141">
        <v>44193</v>
      </c>
      <c r="D1092" t="s">
        <v>124</v>
      </c>
      <c r="E1092" t="s">
        <v>128</v>
      </c>
      <c r="F1092">
        <v>4</v>
      </c>
      <c r="G1092">
        <v>184</v>
      </c>
    </row>
    <row r="1093" spans="2:7" x14ac:dyDescent="0.35">
      <c r="B1093">
        <v>1091</v>
      </c>
      <c r="C1093" s="141">
        <v>44193</v>
      </c>
      <c r="D1093" t="s">
        <v>126</v>
      </c>
      <c r="E1093" t="s">
        <v>130</v>
      </c>
      <c r="F1093">
        <v>1</v>
      </c>
      <c r="G1093">
        <v>38</v>
      </c>
    </row>
    <row r="1094" spans="2:7" x14ac:dyDescent="0.35">
      <c r="B1094">
        <v>1092</v>
      </c>
      <c r="C1094" s="141">
        <v>44194</v>
      </c>
      <c r="D1094" t="s">
        <v>124</v>
      </c>
      <c r="E1094" t="s">
        <v>127</v>
      </c>
      <c r="F1094">
        <v>6</v>
      </c>
      <c r="G1094">
        <v>384</v>
      </c>
    </row>
    <row r="1095" spans="2:7" x14ac:dyDescent="0.35">
      <c r="B1095">
        <v>1093</v>
      </c>
      <c r="C1095" s="141">
        <v>44194</v>
      </c>
      <c r="D1095" t="s">
        <v>126</v>
      </c>
      <c r="E1095" t="s">
        <v>128</v>
      </c>
      <c r="F1095">
        <v>1</v>
      </c>
      <c r="G1095">
        <v>193</v>
      </c>
    </row>
    <row r="1096" spans="2:7" x14ac:dyDescent="0.35">
      <c r="B1096">
        <v>1094</v>
      </c>
      <c r="C1096" s="141">
        <v>44194</v>
      </c>
      <c r="D1096" t="s">
        <v>124</v>
      </c>
      <c r="E1096" t="s">
        <v>127</v>
      </c>
      <c r="F1096">
        <v>2</v>
      </c>
      <c r="G1096">
        <v>68</v>
      </c>
    </row>
    <row r="1097" spans="2:7" x14ac:dyDescent="0.35">
      <c r="B1097">
        <v>1095</v>
      </c>
      <c r="C1097" s="141">
        <v>44195</v>
      </c>
      <c r="D1097" t="s">
        <v>125</v>
      </c>
      <c r="E1097" t="s">
        <v>128</v>
      </c>
      <c r="F1097">
        <v>2</v>
      </c>
      <c r="G1097">
        <v>1732</v>
      </c>
    </row>
    <row r="1098" spans="2:7" x14ac:dyDescent="0.35">
      <c r="B1098">
        <v>1096</v>
      </c>
      <c r="C1098" s="141">
        <v>44195</v>
      </c>
      <c r="D1098" t="s">
        <v>123</v>
      </c>
      <c r="E1098" t="s">
        <v>129</v>
      </c>
      <c r="F1098">
        <v>4</v>
      </c>
      <c r="G1098">
        <v>836</v>
      </c>
    </row>
    <row r="1099" spans="2:7" x14ac:dyDescent="0.35">
      <c r="B1099">
        <v>1097</v>
      </c>
      <c r="C1099" s="141">
        <v>44196</v>
      </c>
      <c r="D1099" t="s">
        <v>123</v>
      </c>
      <c r="E1099" t="s">
        <v>128</v>
      </c>
      <c r="F1099">
        <v>1</v>
      </c>
      <c r="G1099">
        <v>77</v>
      </c>
    </row>
    <row r="1100" spans="2:7" x14ac:dyDescent="0.35">
      <c r="B1100">
        <v>1098</v>
      </c>
      <c r="C1100" s="141">
        <v>44196</v>
      </c>
      <c r="D1100" t="s">
        <v>125</v>
      </c>
      <c r="E1100" t="s">
        <v>130</v>
      </c>
      <c r="F1100">
        <v>1</v>
      </c>
      <c r="G1100">
        <v>425</v>
      </c>
    </row>
  </sheetData>
  <dataValidations count="3">
    <dataValidation type="list" allowBlank="1" showInputMessage="1" showErrorMessage="1" sqref="AB6:AB11" xr:uid="{6221146E-B0FC-4B1E-AFD0-786D76F68942}">
      <formula1>$AB$18:$AB$20</formula1>
    </dataValidation>
    <dataValidation type="list" allowBlank="1" showInputMessage="1" showErrorMessage="1" sqref="AC6:AC11" xr:uid="{3E25BCBE-B665-488B-86C8-089E84CB1E52}">
      <formula1>$AC$18:$AC$21</formula1>
    </dataValidation>
    <dataValidation type="list" allowBlank="1" showInputMessage="1" showErrorMessage="1" sqref="AD6:AD11" xr:uid="{EEE8DE23-85B2-4BA7-833F-A882E65D0E0D}">
      <formula1>$AD$18:$AD$22</formula1>
    </dataValidation>
  </dataValidations>
  <pageMargins left="0.7" right="0.7" top="0.75" bottom="0.75" header="0.3" footer="0.3"/>
  <pageSetup orientation="portrait"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9C00C-B4F1-4BEC-A1F8-F86F146F810B}">
  <dimension ref="B1:I1100"/>
  <sheetViews>
    <sheetView showGridLines="0" workbookViewId="0">
      <selection activeCell="I3" sqref="I3"/>
    </sheetView>
  </sheetViews>
  <sheetFormatPr defaultRowHeight="14.5" x14ac:dyDescent="0.35"/>
  <cols>
    <col min="2" max="2" width="13.1796875" bestFit="1" customWidth="1"/>
    <col min="3" max="3" width="15.26953125" bestFit="1" customWidth="1"/>
    <col min="4" max="4" width="10.36328125" bestFit="1" customWidth="1"/>
    <col min="5" max="5" width="6.81640625" bestFit="1" customWidth="1"/>
    <col min="6" max="6" width="8" bestFit="1" customWidth="1"/>
    <col min="7" max="7" width="4.90625" bestFit="1" customWidth="1"/>
    <col min="9" max="9" width="19.90625" bestFit="1" customWidth="1"/>
    <col min="10" max="10" width="11.1796875" bestFit="1" customWidth="1"/>
    <col min="11" max="11" width="18.6328125" bestFit="1" customWidth="1"/>
    <col min="12" max="12" width="9.90625" bestFit="1" customWidth="1"/>
    <col min="13" max="13" width="6.81640625" bestFit="1" customWidth="1"/>
    <col min="14" max="14" width="10.7265625" bestFit="1" customWidth="1"/>
    <col min="15" max="17" width="11.81640625" bestFit="1" customWidth="1"/>
    <col min="18" max="18" width="15.90625" bestFit="1" customWidth="1"/>
    <col min="19" max="19" width="19.08984375" bestFit="1" customWidth="1"/>
    <col min="20" max="20" width="23.08984375" bestFit="1" customWidth="1"/>
    <col min="21" max="21" width="11.08984375" bestFit="1" customWidth="1"/>
    <col min="22" max="22" width="4.81640625" bestFit="1" customWidth="1"/>
    <col min="23" max="23" width="9.90625" bestFit="1" customWidth="1"/>
    <col min="24" max="24" width="5.81640625" bestFit="1" customWidth="1"/>
    <col min="25" max="25" width="14.26953125" bestFit="1" customWidth="1"/>
    <col min="26" max="26" width="3.81640625" bestFit="1" customWidth="1"/>
    <col min="27" max="27" width="9.90625" bestFit="1" customWidth="1"/>
    <col min="28" max="28" width="5.36328125" bestFit="1" customWidth="1"/>
    <col min="29" max="29" width="18.26953125" bestFit="1" customWidth="1"/>
    <col min="30" max="32" width="11.81640625" bestFit="1" customWidth="1"/>
    <col min="33" max="33" width="16.54296875" bestFit="1" customWidth="1"/>
    <col min="34" max="34" width="19.7265625" bestFit="1" customWidth="1"/>
    <col min="35" max="35" width="23.7265625" bestFit="1" customWidth="1"/>
    <col min="36" max="36" width="11.08984375" bestFit="1" customWidth="1"/>
    <col min="37" max="37" width="4.81640625" bestFit="1" customWidth="1"/>
    <col min="38" max="38" width="9.90625" bestFit="1" customWidth="1"/>
    <col min="39" max="39" width="5.81640625" bestFit="1" customWidth="1"/>
    <col min="40" max="40" width="14.26953125" bestFit="1" customWidth="1"/>
    <col min="41" max="41" width="3.81640625" bestFit="1" customWidth="1"/>
    <col min="42" max="42" width="9.90625" bestFit="1" customWidth="1"/>
    <col min="43" max="43" width="5.36328125" bestFit="1" customWidth="1"/>
    <col min="44" max="44" width="18.26953125" bestFit="1" customWidth="1"/>
    <col min="45" max="47" width="11.81640625" bestFit="1" customWidth="1"/>
    <col min="48" max="48" width="17.6328125" bestFit="1" customWidth="1"/>
    <col min="49" max="49" width="20.7265625" bestFit="1" customWidth="1"/>
    <col min="50" max="50" width="24.7265625" bestFit="1" customWidth="1"/>
    <col min="51" max="51" width="11.08984375" bestFit="1" customWidth="1"/>
    <col min="52" max="52" width="4.81640625" bestFit="1" customWidth="1"/>
    <col min="53" max="53" width="9.90625" bestFit="1" customWidth="1"/>
    <col min="54" max="54" width="5.81640625" bestFit="1" customWidth="1"/>
    <col min="55" max="55" width="14.26953125" bestFit="1" customWidth="1"/>
    <col min="56" max="56" width="3.81640625" bestFit="1" customWidth="1"/>
    <col min="57" max="57" width="9.90625" bestFit="1" customWidth="1"/>
    <col min="58" max="58" width="5.36328125" bestFit="1" customWidth="1"/>
    <col min="59" max="59" width="18.26953125" bestFit="1" customWidth="1"/>
    <col min="60" max="62" width="11.81640625" bestFit="1" customWidth="1"/>
    <col min="63" max="63" width="14.08984375" bestFit="1" customWidth="1"/>
    <col min="64" max="64" width="17.26953125" bestFit="1" customWidth="1"/>
    <col min="65" max="65" width="21.26953125" bestFit="1" customWidth="1"/>
    <col min="66" max="66" width="15.90625" bestFit="1" customWidth="1"/>
    <col min="67" max="67" width="19.08984375" bestFit="1" customWidth="1"/>
    <col min="68" max="68" width="23.08984375" bestFit="1" customWidth="1"/>
    <col min="69" max="69" width="8.453125" bestFit="1" customWidth="1"/>
    <col min="70" max="86" width="9.453125" bestFit="1" customWidth="1"/>
    <col min="87" max="93" width="8.453125" bestFit="1" customWidth="1"/>
    <col min="94" max="111" width="9.453125" bestFit="1" customWidth="1"/>
    <col min="112" max="118" width="8.453125" bestFit="1" customWidth="1"/>
    <col min="119" max="136" width="9.453125" bestFit="1" customWidth="1"/>
    <col min="137" max="142" width="8.453125" bestFit="1" customWidth="1"/>
    <col min="143" max="161" width="9.453125" bestFit="1" customWidth="1"/>
    <col min="162" max="168" width="8.453125" bestFit="1" customWidth="1"/>
    <col min="169" max="187" width="9.453125" bestFit="1" customWidth="1"/>
    <col min="188" max="194" width="8.453125" bestFit="1" customWidth="1"/>
    <col min="195" max="218" width="9.453125" bestFit="1" customWidth="1"/>
    <col min="219" max="237" width="10.453125" bestFit="1" customWidth="1"/>
    <col min="238" max="244" width="9.453125" bestFit="1" customWidth="1"/>
    <col min="245" max="262" width="10.453125" bestFit="1" customWidth="1"/>
    <col min="263" max="269" width="9.453125" bestFit="1" customWidth="1"/>
    <col min="270" max="287" width="10.453125" bestFit="1" customWidth="1"/>
    <col min="288" max="288" width="10.7265625" bestFit="1" customWidth="1"/>
    <col min="289" max="301" width="6.36328125" bestFit="1" customWidth="1"/>
    <col min="302" max="302" width="8.453125" bestFit="1" customWidth="1"/>
    <col min="303" max="303" width="5.90625" bestFit="1" customWidth="1"/>
    <col min="304" max="311" width="5.7265625" bestFit="1" customWidth="1"/>
    <col min="312" max="332" width="6.7265625" bestFit="1" customWidth="1"/>
    <col min="333" max="333" width="8.81640625" bestFit="1" customWidth="1"/>
    <col min="334" max="334" width="5.7265625" bestFit="1" customWidth="1"/>
    <col min="335" max="342" width="5.54296875" bestFit="1" customWidth="1"/>
    <col min="343" max="364" width="6.54296875" bestFit="1" customWidth="1"/>
    <col min="365" max="365" width="8.6328125" bestFit="1" customWidth="1"/>
    <col min="366" max="366" width="10.7265625" bestFit="1" customWidth="1"/>
    <col min="367" max="367" width="14.26953125" bestFit="1" customWidth="1"/>
    <col min="368" max="368" width="11.08984375" bestFit="1" customWidth="1"/>
    <col min="369" max="369" width="14.26953125" bestFit="1" customWidth="1"/>
    <col min="370" max="370" width="11.08984375" bestFit="1" customWidth="1"/>
    <col min="371" max="371" width="14.26953125" bestFit="1" customWidth="1"/>
    <col min="372" max="372" width="11.08984375" bestFit="1" customWidth="1"/>
    <col min="373" max="373" width="14.26953125" bestFit="1" customWidth="1"/>
    <col min="374" max="374" width="11.08984375" bestFit="1" customWidth="1"/>
    <col min="375" max="375" width="14.26953125" bestFit="1" customWidth="1"/>
    <col min="376" max="376" width="11.08984375" bestFit="1" customWidth="1"/>
    <col min="377" max="377" width="14.26953125" bestFit="1" customWidth="1"/>
    <col min="378" max="378" width="11.08984375" bestFit="1" customWidth="1"/>
    <col min="379" max="379" width="14.26953125" bestFit="1" customWidth="1"/>
    <col min="380" max="380" width="11.08984375" bestFit="1" customWidth="1"/>
    <col min="381" max="381" width="14.26953125" bestFit="1" customWidth="1"/>
    <col min="382" max="382" width="11.08984375" bestFit="1" customWidth="1"/>
    <col min="383" max="383" width="14.26953125" bestFit="1" customWidth="1"/>
    <col min="384" max="384" width="11.08984375" bestFit="1" customWidth="1"/>
    <col min="385" max="385" width="14.26953125" bestFit="1" customWidth="1"/>
    <col min="386" max="386" width="11.08984375" bestFit="1" customWidth="1"/>
    <col min="387" max="387" width="14.26953125" bestFit="1" customWidth="1"/>
    <col min="388" max="388" width="11.08984375" bestFit="1" customWidth="1"/>
    <col min="389" max="389" width="14.26953125" bestFit="1" customWidth="1"/>
    <col min="390" max="390" width="11.08984375" bestFit="1" customWidth="1"/>
    <col min="391" max="391" width="14.26953125" bestFit="1" customWidth="1"/>
    <col min="392" max="392" width="11.08984375" bestFit="1" customWidth="1"/>
    <col min="393" max="393" width="14.26953125" bestFit="1" customWidth="1"/>
    <col min="394" max="394" width="11.08984375" bestFit="1" customWidth="1"/>
    <col min="395" max="395" width="14.26953125" bestFit="1" customWidth="1"/>
    <col min="396" max="396" width="11.08984375" bestFit="1" customWidth="1"/>
    <col min="397" max="397" width="14.26953125" bestFit="1" customWidth="1"/>
    <col min="398" max="398" width="11.08984375" bestFit="1" customWidth="1"/>
    <col min="399" max="399" width="14.26953125" bestFit="1" customWidth="1"/>
    <col min="400" max="400" width="11.08984375" bestFit="1" customWidth="1"/>
    <col min="401" max="401" width="14.26953125" bestFit="1" customWidth="1"/>
    <col min="402" max="402" width="11.08984375" bestFit="1" customWidth="1"/>
    <col min="403" max="403" width="14.26953125" bestFit="1" customWidth="1"/>
    <col min="404" max="404" width="11.08984375" bestFit="1" customWidth="1"/>
    <col min="405" max="405" width="14.26953125" bestFit="1" customWidth="1"/>
    <col min="406" max="406" width="11.08984375" bestFit="1" customWidth="1"/>
    <col min="407" max="407" width="14.26953125" bestFit="1" customWidth="1"/>
    <col min="408" max="408" width="11.08984375" bestFit="1" customWidth="1"/>
    <col min="409" max="409" width="14.26953125" bestFit="1" customWidth="1"/>
    <col min="410" max="410" width="11.08984375" bestFit="1" customWidth="1"/>
    <col min="411" max="411" width="14.26953125" bestFit="1" customWidth="1"/>
    <col min="412" max="412" width="11.08984375" bestFit="1" customWidth="1"/>
    <col min="413" max="413" width="14.26953125" bestFit="1" customWidth="1"/>
    <col min="414" max="414" width="11.08984375" bestFit="1" customWidth="1"/>
    <col min="415" max="415" width="14.26953125" bestFit="1" customWidth="1"/>
    <col min="416" max="416" width="11.08984375" bestFit="1" customWidth="1"/>
    <col min="417" max="417" width="14.26953125" bestFit="1" customWidth="1"/>
    <col min="418" max="418" width="11.08984375" bestFit="1" customWidth="1"/>
    <col min="419" max="419" width="14.26953125" bestFit="1" customWidth="1"/>
    <col min="420" max="420" width="11.08984375" bestFit="1" customWidth="1"/>
    <col min="421" max="421" width="14.26953125" bestFit="1" customWidth="1"/>
    <col min="422" max="422" width="11.08984375" bestFit="1" customWidth="1"/>
    <col min="423" max="423" width="14.26953125" bestFit="1" customWidth="1"/>
    <col min="424" max="424" width="11.08984375" bestFit="1" customWidth="1"/>
    <col min="425" max="425" width="14.26953125" bestFit="1" customWidth="1"/>
    <col min="426" max="426" width="13.81640625" bestFit="1" customWidth="1"/>
    <col min="427" max="427" width="17" bestFit="1" customWidth="1"/>
    <col min="428" max="428" width="11.08984375" bestFit="1" customWidth="1"/>
    <col min="429" max="429" width="14.26953125" bestFit="1" customWidth="1"/>
    <col min="430" max="430" width="11.08984375" bestFit="1" customWidth="1"/>
    <col min="431" max="431" width="14.26953125" bestFit="1" customWidth="1"/>
    <col min="432" max="432" width="11.08984375" bestFit="1" customWidth="1"/>
    <col min="433" max="433" width="14.26953125" bestFit="1" customWidth="1"/>
    <col min="434" max="434" width="11.08984375" bestFit="1" customWidth="1"/>
    <col min="435" max="435" width="14.26953125" bestFit="1" customWidth="1"/>
    <col min="436" max="436" width="11.08984375" bestFit="1" customWidth="1"/>
    <col min="437" max="437" width="14.26953125" bestFit="1" customWidth="1"/>
    <col min="438" max="438" width="11.08984375" bestFit="1" customWidth="1"/>
    <col min="439" max="439" width="14.26953125" bestFit="1" customWidth="1"/>
    <col min="440" max="440" width="11.08984375" bestFit="1" customWidth="1"/>
    <col min="441" max="441" width="14.26953125" bestFit="1" customWidth="1"/>
    <col min="442" max="442" width="11.08984375" bestFit="1" customWidth="1"/>
    <col min="443" max="443" width="14.26953125" bestFit="1" customWidth="1"/>
    <col min="444" max="444" width="11.08984375" bestFit="1" customWidth="1"/>
    <col min="445" max="445" width="14.26953125" bestFit="1" customWidth="1"/>
    <col min="446" max="446" width="11.08984375" bestFit="1" customWidth="1"/>
    <col min="447" max="447" width="14.26953125" bestFit="1" customWidth="1"/>
    <col min="448" max="448" width="11.08984375" bestFit="1" customWidth="1"/>
    <col min="449" max="449" width="14.26953125" bestFit="1" customWidth="1"/>
    <col min="450" max="450" width="11.08984375" bestFit="1" customWidth="1"/>
    <col min="451" max="451" width="14.26953125" bestFit="1" customWidth="1"/>
    <col min="452" max="452" width="11.08984375" bestFit="1" customWidth="1"/>
    <col min="453" max="453" width="14.26953125" bestFit="1" customWidth="1"/>
    <col min="454" max="454" width="11.08984375" bestFit="1" customWidth="1"/>
    <col min="455" max="455" width="14.26953125" bestFit="1" customWidth="1"/>
    <col min="456" max="456" width="11.08984375" bestFit="1" customWidth="1"/>
    <col min="457" max="457" width="14.26953125" bestFit="1" customWidth="1"/>
    <col min="458" max="458" width="11.08984375" bestFit="1" customWidth="1"/>
    <col min="459" max="459" width="14.26953125" bestFit="1" customWidth="1"/>
    <col min="460" max="460" width="11.08984375" bestFit="1" customWidth="1"/>
    <col min="461" max="461" width="14.26953125" bestFit="1" customWidth="1"/>
    <col min="462" max="462" width="11.08984375" bestFit="1" customWidth="1"/>
    <col min="463" max="463" width="14.26953125" bestFit="1" customWidth="1"/>
    <col min="464" max="464" width="11.08984375" bestFit="1" customWidth="1"/>
    <col min="465" max="465" width="14.26953125" bestFit="1" customWidth="1"/>
    <col min="466" max="466" width="11.08984375" bestFit="1" customWidth="1"/>
    <col min="467" max="467" width="14.26953125" bestFit="1" customWidth="1"/>
    <col min="468" max="468" width="11.08984375" bestFit="1" customWidth="1"/>
    <col min="469" max="469" width="14.26953125" bestFit="1" customWidth="1"/>
    <col min="470" max="470" width="11.08984375" bestFit="1" customWidth="1"/>
    <col min="471" max="471" width="14.26953125" bestFit="1" customWidth="1"/>
    <col min="472" max="472" width="11.08984375" bestFit="1" customWidth="1"/>
    <col min="473" max="473" width="14.26953125" bestFit="1" customWidth="1"/>
    <col min="474" max="474" width="11.08984375" bestFit="1" customWidth="1"/>
    <col min="475" max="475" width="14.26953125" bestFit="1" customWidth="1"/>
    <col min="476" max="476" width="11.08984375" bestFit="1" customWidth="1"/>
    <col min="477" max="477" width="14.26953125" bestFit="1" customWidth="1"/>
    <col min="478" max="478" width="11.08984375" bestFit="1" customWidth="1"/>
    <col min="479" max="479" width="14.26953125" bestFit="1" customWidth="1"/>
    <col min="480" max="480" width="11.08984375" bestFit="1" customWidth="1"/>
    <col min="481" max="481" width="14.26953125" bestFit="1" customWidth="1"/>
    <col min="482" max="482" width="11.08984375" bestFit="1" customWidth="1"/>
    <col min="483" max="483" width="14.26953125" bestFit="1" customWidth="1"/>
    <col min="484" max="484" width="11.08984375" bestFit="1" customWidth="1"/>
    <col min="485" max="485" width="14.26953125" bestFit="1" customWidth="1"/>
    <col min="486" max="486" width="11.08984375" bestFit="1" customWidth="1"/>
    <col min="487" max="487" width="14.26953125" bestFit="1" customWidth="1"/>
    <col min="488" max="488" width="11.08984375" bestFit="1" customWidth="1"/>
    <col min="489" max="489" width="14.26953125" bestFit="1" customWidth="1"/>
    <col min="490" max="490" width="14.81640625" bestFit="1" customWidth="1"/>
    <col min="491" max="491" width="18" bestFit="1" customWidth="1"/>
    <col min="492" max="492" width="11.08984375" bestFit="1" customWidth="1"/>
    <col min="493" max="493" width="14.26953125" bestFit="1" customWidth="1"/>
    <col min="494" max="494" width="11.08984375" bestFit="1" customWidth="1"/>
    <col min="495" max="495" width="14.26953125" bestFit="1" customWidth="1"/>
    <col min="496" max="496" width="11.08984375" bestFit="1" customWidth="1"/>
    <col min="497" max="497" width="14.26953125" bestFit="1" customWidth="1"/>
    <col min="498" max="498" width="11.08984375" bestFit="1" customWidth="1"/>
    <col min="499" max="499" width="14.26953125" bestFit="1" customWidth="1"/>
    <col min="500" max="500" width="11.08984375" bestFit="1" customWidth="1"/>
    <col min="501" max="501" width="14.26953125" bestFit="1" customWidth="1"/>
    <col min="502" max="502" width="11.08984375" bestFit="1" customWidth="1"/>
    <col min="503" max="503" width="14.26953125" bestFit="1" customWidth="1"/>
    <col min="504" max="504" width="11.08984375" bestFit="1" customWidth="1"/>
    <col min="505" max="505" width="14.26953125" bestFit="1" customWidth="1"/>
    <col min="506" max="506" width="11.08984375" bestFit="1" customWidth="1"/>
    <col min="507" max="507" width="14.26953125" bestFit="1" customWidth="1"/>
    <col min="508" max="508" width="11.08984375" bestFit="1" customWidth="1"/>
    <col min="509" max="509" width="14.26953125" bestFit="1" customWidth="1"/>
    <col min="510" max="510" width="11.08984375" bestFit="1" customWidth="1"/>
    <col min="511" max="511" width="14.26953125" bestFit="1" customWidth="1"/>
    <col min="512" max="512" width="11.08984375" bestFit="1" customWidth="1"/>
    <col min="513" max="513" width="14.26953125" bestFit="1" customWidth="1"/>
    <col min="514" max="514" width="11.08984375" bestFit="1" customWidth="1"/>
    <col min="515" max="515" width="14.26953125" bestFit="1" customWidth="1"/>
    <col min="516" max="516" width="11.08984375" bestFit="1" customWidth="1"/>
    <col min="517" max="517" width="14.26953125" bestFit="1" customWidth="1"/>
    <col min="518" max="518" width="11.08984375" bestFit="1" customWidth="1"/>
    <col min="519" max="519" width="14.26953125" bestFit="1" customWidth="1"/>
    <col min="520" max="520" width="11.08984375" bestFit="1" customWidth="1"/>
    <col min="521" max="521" width="14.26953125" bestFit="1" customWidth="1"/>
    <col min="522" max="522" width="11.08984375" bestFit="1" customWidth="1"/>
    <col min="523" max="523" width="14.26953125" bestFit="1" customWidth="1"/>
    <col min="524" max="524" width="11.08984375" bestFit="1" customWidth="1"/>
    <col min="525" max="525" width="14.26953125" bestFit="1" customWidth="1"/>
    <col min="526" max="526" width="11.08984375" bestFit="1" customWidth="1"/>
    <col min="527" max="527" width="14.26953125" bestFit="1" customWidth="1"/>
    <col min="528" max="528" width="11.08984375" bestFit="1" customWidth="1"/>
    <col min="529" max="529" width="14.26953125" bestFit="1" customWidth="1"/>
    <col min="530" max="530" width="11.08984375" bestFit="1" customWidth="1"/>
    <col min="531" max="531" width="14.26953125" bestFit="1" customWidth="1"/>
    <col min="532" max="532" width="11.08984375" bestFit="1" customWidth="1"/>
    <col min="533" max="533" width="14.26953125" bestFit="1" customWidth="1"/>
    <col min="534" max="534" width="11.08984375" bestFit="1" customWidth="1"/>
    <col min="535" max="535" width="14.26953125" bestFit="1" customWidth="1"/>
    <col min="536" max="536" width="11.08984375" bestFit="1" customWidth="1"/>
    <col min="537" max="537" width="14.26953125" bestFit="1" customWidth="1"/>
    <col min="538" max="538" width="11.08984375" bestFit="1" customWidth="1"/>
    <col min="539" max="539" width="14.26953125" bestFit="1" customWidth="1"/>
    <col min="540" max="540" width="11.08984375" bestFit="1" customWidth="1"/>
    <col min="541" max="541" width="14.26953125" bestFit="1" customWidth="1"/>
    <col min="542" max="542" width="11.08984375" bestFit="1" customWidth="1"/>
    <col min="543" max="543" width="14.26953125" bestFit="1" customWidth="1"/>
    <col min="544" max="544" width="11.08984375" bestFit="1" customWidth="1"/>
    <col min="545" max="545" width="14.26953125" bestFit="1" customWidth="1"/>
    <col min="546" max="546" width="11.08984375" bestFit="1" customWidth="1"/>
    <col min="547" max="547" width="14.26953125" bestFit="1" customWidth="1"/>
    <col min="548" max="548" width="11.08984375" bestFit="1" customWidth="1"/>
    <col min="549" max="549" width="14.26953125" bestFit="1" customWidth="1"/>
    <col min="550" max="550" width="11.08984375" bestFit="1" customWidth="1"/>
    <col min="551" max="551" width="14.26953125" bestFit="1" customWidth="1"/>
    <col min="552" max="552" width="14.6328125" bestFit="1" customWidth="1"/>
    <col min="553" max="553" width="17.81640625" bestFit="1" customWidth="1"/>
    <col min="554" max="554" width="11.08984375" bestFit="1" customWidth="1"/>
    <col min="555" max="555" width="14.26953125" bestFit="1" customWidth="1"/>
    <col min="556" max="556" width="11.08984375" bestFit="1" customWidth="1"/>
    <col min="557" max="557" width="14.26953125" bestFit="1" customWidth="1"/>
    <col min="558" max="558" width="11.08984375" bestFit="1" customWidth="1"/>
    <col min="559" max="559" width="14.26953125" bestFit="1" customWidth="1"/>
    <col min="560" max="560" width="11.08984375" bestFit="1" customWidth="1"/>
    <col min="561" max="561" width="14.26953125" bestFit="1" customWidth="1"/>
    <col min="562" max="562" width="11.08984375" bestFit="1" customWidth="1"/>
    <col min="563" max="563" width="14.26953125" bestFit="1" customWidth="1"/>
    <col min="564" max="564" width="11.08984375" bestFit="1" customWidth="1"/>
    <col min="565" max="565" width="14.26953125" bestFit="1" customWidth="1"/>
    <col min="566" max="566" width="11.08984375" bestFit="1" customWidth="1"/>
    <col min="567" max="567" width="14.26953125" bestFit="1" customWidth="1"/>
    <col min="568" max="568" width="11.08984375" bestFit="1" customWidth="1"/>
    <col min="569" max="569" width="14.26953125" bestFit="1" customWidth="1"/>
    <col min="570" max="570" width="11.08984375" bestFit="1" customWidth="1"/>
    <col min="571" max="571" width="14.26953125" bestFit="1" customWidth="1"/>
    <col min="572" max="572" width="11.08984375" bestFit="1" customWidth="1"/>
    <col min="573" max="573" width="14.26953125" bestFit="1" customWidth="1"/>
    <col min="574" max="574" width="11.08984375" bestFit="1" customWidth="1"/>
    <col min="575" max="575" width="14.26953125" bestFit="1" customWidth="1"/>
    <col min="576" max="576" width="11.08984375" bestFit="1" customWidth="1"/>
    <col min="577" max="577" width="14.26953125" bestFit="1" customWidth="1"/>
    <col min="578" max="578" width="11.08984375" bestFit="1" customWidth="1"/>
    <col min="579" max="579" width="14.26953125" bestFit="1" customWidth="1"/>
    <col min="580" max="580" width="11.08984375" bestFit="1" customWidth="1"/>
    <col min="581" max="581" width="14.26953125" bestFit="1" customWidth="1"/>
    <col min="582" max="582" width="11.08984375" bestFit="1" customWidth="1"/>
    <col min="583" max="583" width="14.26953125" bestFit="1" customWidth="1"/>
    <col min="584" max="584" width="11.08984375" bestFit="1" customWidth="1"/>
    <col min="585" max="585" width="14.26953125" bestFit="1" customWidth="1"/>
    <col min="586" max="586" width="11.08984375" bestFit="1" customWidth="1"/>
    <col min="587" max="587" width="14.26953125" bestFit="1" customWidth="1"/>
    <col min="588" max="588" width="11.08984375" bestFit="1" customWidth="1"/>
    <col min="589" max="589" width="14.26953125" bestFit="1" customWidth="1"/>
    <col min="590" max="590" width="11.08984375" bestFit="1" customWidth="1"/>
    <col min="591" max="591" width="14.26953125" bestFit="1" customWidth="1"/>
    <col min="592" max="592" width="11.08984375" bestFit="1" customWidth="1"/>
    <col min="593" max="593" width="14.26953125" bestFit="1" customWidth="1"/>
    <col min="594" max="594" width="11.08984375" bestFit="1" customWidth="1"/>
    <col min="595" max="595" width="14.26953125" bestFit="1" customWidth="1"/>
    <col min="596" max="596" width="11.08984375" bestFit="1" customWidth="1"/>
    <col min="597" max="597" width="14.26953125" bestFit="1" customWidth="1"/>
    <col min="598" max="598" width="11.08984375" bestFit="1" customWidth="1"/>
    <col min="599" max="599" width="14.26953125" bestFit="1" customWidth="1"/>
    <col min="600" max="600" width="11.08984375" bestFit="1" customWidth="1"/>
    <col min="601" max="601" width="14.26953125" bestFit="1" customWidth="1"/>
    <col min="602" max="602" width="11.08984375" bestFit="1" customWidth="1"/>
    <col min="603" max="603" width="14.26953125" bestFit="1" customWidth="1"/>
    <col min="604" max="604" width="11.08984375" bestFit="1" customWidth="1"/>
    <col min="605" max="605" width="14.26953125" bestFit="1" customWidth="1"/>
    <col min="606" max="606" width="11.08984375" bestFit="1" customWidth="1"/>
    <col min="607" max="607" width="14.26953125" bestFit="1" customWidth="1"/>
    <col min="608" max="608" width="11.08984375" bestFit="1" customWidth="1"/>
    <col min="609" max="609" width="14.26953125" bestFit="1" customWidth="1"/>
    <col min="610" max="610" width="11.08984375" bestFit="1" customWidth="1"/>
    <col min="611" max="611" width="14.26953125" bestFit="1" customWidth="1"/>
    <col min="612" max="612" width="11.08984375" bestFit="1" customWidth="1"/>
    <col min="613" max="613" width="14.26953125" bestFit="1" customWidth="1"/>
    <col min="614" max="614" width="11.08984375" bestFit="1" customWidth="1"/>
    <col min="615" max="615" width="14.26953125" bestFit="1" customWidth="1"/>
    <col min="616" max="616" width="14.54296875" bestFit="1" customWidth="1"/>
    <col min="617" max="617" width="17.7265625" bestFit="1" customWidth="1"/>
    <col min="618" max="618" width="11.08984375" bestFit="1" customWidth="1"/>
    <col min="619" max="619" width="14.26953125" bestFit="1" customWidth="1"/>
    <col min="620" max="620" width="11.08984375" bestFit="1" customWidth="1"/>
    <col min="621" max="621" width="14.26953125" bestFit="1" customWidth="1"/>
    <col min="622" max="622" width="11.08984375" bestFit="1" customWidth="1"/>
    <col min="623" max="623" width="14.26953125" bestFit="1" customWidth="1"/>
    <col min="624" max="624" width="11.08984375" bestFit="1" customWidth="1"/>
    <col min="625" max="625" width="14.26953125" bestFit="1" customWidth="1"/>
    <col min="626" max="626" width="11.08984375" bestFit="1" customWidth="1"/>
    <col min="627" max="627" width="14.26953125" bestFit="1" customWidth="1"/>
    <col min="628" max="628" width="11.08984375" bestFit="1" customWidth="1"/>
    <col min="629" max="629" width="14.26953125" bestFit="1" customWidth="1"/>
    <col min="630" max="630" width="11.08984375" bestFit="1" customWidth="1"/>
    <col min="631" max="631" width="14.26953125" bestFit="1" customWidth="1"/>
    <col min="632" max="632" width="11.08984375" bestFit="1" customWidth="1"/>
    <col min="633" max="633" width="14.26953125" bestFit="1" customWidth="1"/>
    <col min="634" max="634" width="11.08984375" bestFit="1" customWidth="1"/>
    <col min="635" max="635" width="14.26953125" bestFit="1" customWidth="1"/>
    <col min="636" max="636" width="11.08984375" bestFit="1" customWidth="1"/>
    <col min="637" max="637" width="14.26953125" bestFit="1" customWidth="1"/>
    <col min="638" max="638" width="11.08984375" bestFit="1" customWidth="1"/>
    <col min="639" max="639" width="14.26953125" bestFit="1" customWidth="1"/>
    <col min="640" max="640" width="11.08984375" bestFit="1" customWidth="1"/>
    <col min="641" max="641" width="14.26953125" bestFit="1" customWidth="1"/>
    <col min="642" max="642" width="11.08984375" bestFit="1" customWidth="1"/>
    <col min="643" max="643" width="14.26953125" bestFit="1" customWidth="1"/>
    <col min="644" max="644" width="11.08984375" bestFit="1" customWidth="1"/>
    <col min="645" max="645" width="14.26953125" bestFit="1" customWidth="1"/>
    <col min="646" max="646" width="11.08984375" bestFit="1" customWidth="1"/>
    <col min="647" max="647" width="14.26953125" bestFit="1" customWidth="1"/>
    <col min="648" max="648" width="11.08984375" bestFit="1" customWidth="1"/>
    <col min="649" max="649" width="14.26953125" bestFit="1" customWidth="1"/>
    <col min="650" max="650" width="11.08984375" bestFit="1" customWidth="1"/>
    <col min="651" max="651" width="14.26953125" bestFit="1" customWidth="1"/>
    <col min="652" max="652" width="11.08984375" bestFit="1" customWidth="1"/>
    <col min="653" max="653" width="14.26953125" bestFit="1" customWidth="1"/>
    <col min="654" max="654" width="11.08984375" bestFit="1" customWidth="1"/>
    <col min="655" max="655" width="14.26953125" bestFit="1" customWidth="1"/>
    <col min="656" max="656" width="11.08984375" bestFit="1" customWidth="1"/>
    <col min="657" max="657" width="14.26953125" bestFit="1" customWidth="1"/>
    <col min="658" max="658" width="11.08984375" bestFit="1" customWidth="1"/>
    <col min="659" max="659" width="14.26953125" bestFit="1" customWidth="1"/>
    <col min="660" max="660" width="11.08984375" bestFit="1" customWidth="1"/>
    <col min="661" max="661" width="14.26953125" bestFit="1" customWidth="1"/>
    <col min="662" max="662" width="11.08984375" bestFit="1" customWidth="1"/>
    <col min="663" max="663" width="14.26953125" bestFit="1" customWidth="1"/>
    <col min="664" max="664" width="11.08984375" bestFit="1" customWidth="1"/>
    <col min="665" max="665" width="14.26953125" bestFit="1" customWidth="1"/>
    <col min="666" max="666" width="11.08984375" bestFit="1" customWidth="1"/>
    <col min="667" max="667" width="14.26953125" bestFit="1" customWidth="1"/>
    <col min="668" max="668" width="11.08984375" bestFit="1" customWidth="1"/>
    <col min="669" max="669" width="14.26953125" bestFit="1" customWidth="1"/>
    <col min="670" max="670" width="11.08984375" bestFit="1" customWidth="1"/>
    <col min="671" max="671" width="14.26953125" bestFit="1" customWidth="1"/>
    <col min="672" max="672" width="11.08984375" bestFit="1" customWidth="1"/>
    <col min="673" max="673" width="14.26953125" bestFit="1" customWidth="1"/>
    <col min="674" max="674" width="11.08984375" bestFit="1" customWidth="1"/>
    <col min="675" max="675" width="14.26953125" bestFit="1" customWidth="1"/>
    <col min="676" max="676" width="11.08984375" bestFit="1" customWidth="1"/>
    <col min="677" max="677" width="14.26953125" bestFit="1" customWidth="1"/>
    <col min="678" max="678" width="14.90625" bestFit="1" customWidth="1"/>
    <col min="679" max="679" width="18.08984375" bestFit="1" customWidth="1"/>
    <col min="680" max="680" width="11.08984375" bestFit="1" customWidth="1"/>
    <col min="681" max="681" width="14.26953125" bestFit="1" customWidth="1"/>
    <col min="682" max="682" width="11.08984375" bestFit="1" customWidth="1"/>
    <col min="683" max="683" width="14.26953125" bestFit="1" customWidth="1"/>
    <col min="684" max="684" width="11.08984375" bestFit="1" customWidth="1"/>
    <col min="685" max="685" width="14.26953125" bestFit="1" customWidth="1"/>
    <col min="686" max="686" width="11.08984375" bestFit="1" customWidth="1"/>
    <col min="687" max="687" width="14.26953125" bestFit="1" customWidth="1"/>
    <col min="688" max="688" width="11.08984375" bestFit="1" customWidth="1"/>
    <col min="689" max="689" width="14.26953125" bestFit="1" customWidth="1"/>
    <col min="690" max="690" width="11.08984375" bestFit="1" customWidth="1"/>
    <col min="691" max="691" width="14.26953125" bestFit="1" customWidth="1"/>
    <col min="692" max="692" width="11.08984375" bestFit="1" customWidth="1"/>
    <col min="693" max="693" width="14.26953125" bestFit="1" customWidth="1"/>
    <col min="694" max="694" width="11.08984375" bestFit="1" customWidth="1"/>
    <col min="695" max="695" width="14.26953125" bestFit="1" customWidth="1"/>
    <col min="696" max="696" width="11.08984375" bestFit="1" customWidth="1"/>
    <col min="697" max="697" width="14.26953125" bestFit="1" customWidth="1"/>
    <col min="698" max="698" width="11.08984375" bestFit="1" customWidth="1"/>
    <col min="699" max="699" width="14.26953125" bestFit="1" customWidth="1"/>
    <col min="700" max="700" width="11.08984375" bestFit="1" customWidth="1"/>
    <col min="701" max="701" width="14.26953125" bestFit="1" customWidth="1"/>
    <col min="702" max="702" width="11.08984375" bestFit="1" customWidth="1"/>
    <col min="703" max="703" width="14.26953125" bestFit="1" customWidth="1"/>
    <col min="704" max="704" width="11.08984375" bestFit="1" customWidth="1"/>
    <col min="705" max="705" width="14.26953125" bestFit="1" customWidth="1"/>
    <col min="706" max="706" width="11.08984375" bestFit="1" customWidth="1"/>
    <col min="707" max="707" width="14.26953125" bestFit="1" customWidth="1"/>
    <col min="708" max="708" width="11.08984375" bestFit="1" customWidth="1"/>
    <col min="709" max="709" width="14.26953125" bestFit="1" customWidth="1"/>
    <col min="710" max="710" width="11.08984375" bestFit="1" customWidth="1"/>
    <col min="711" max="711" width="14.26953125" bestFit="1" customWidth="1"/>
    <col min="712" max="712" width="11.08984375" bestFit="1" customWidth="1"/>
    <col min="713" max="713" width="14.26953125" bestFit="1" customWidth="1"/>
    <col min="714" max="714" width="11.08984375" bestFit="1" customWidth="1"/>
    <col min="715" max="715" width="14.26953125" bestFit="1" customWidth="1"/>
    <col min="716" max="716" width="11.08984375" bestFit="1" customWidth="1"/>
    <col min="717" max="717" width="14.26953125" bestFit="1" customWidth="1"/>
    <col min="718" max="718" width="11.08984375" bestFit="1" customWidth="1"/>
    <col min="719" max="719" width="14.26953125" bestFit="1" customWidth="1"/>
    <col min="720" max="720" width="11.08984375" bestFit="1" customWidth="1"/>
    <col min="721" max="721" width="14.26953125" bestFit="1" customWidth="1"/>
    <col min="722" max="722" width="11.08984375" bestFit="1" customWidth="1"/>
    <col min="723" max="723" width="14.26953125" bestFit="1" customWidth="1"/>
    <col min="724" max="724" width="11.08984375" bestFit="1" customWidth="1"/>
    <col min="725" max="725" width="14.26953125" bestFit="1" customWidth="1"/>
    <col min="726" max="726" width="11.08984375" bestFit="1" customWidth="1"/>
    <col min="727" max="727" width="14.26953125" bestFit="1" customWidth="1"/>
    <col min="728" max="728" width="11.08984375" bestFit="1" customWidth="1"/>
    <col min="729" max="729" width="14.26953125" bestFit="1" customWidth="1"/>
    <col min="730" max="730" width="11.08984375" bestFit="1" customWidth="1"/>
    <col min="731" max="731" width="14.26953125" bestFit="1" customWidth="1"/>
    <col min="732" max="732" width="11.08984375" bestFit="1" customWidth="1"/>
    <col min="733" max="733" width="14.26953125" bestFit="1" customWidth="1"/>
    <col min="734" max="734" width="11.08984375" bestFit="1" customWidth="1"/>
    <col min="735" max="735" width="14.26953125" bestFit="1" customWidth="1"/>
    <col min="736" max="736" width="11.08984375" bestFit="1" customWidth="1"/>
    <col min="737" max="737" width="14.26953125" bestFit="1" customWidth="1"/>
    <col min="738" max="738" width="11.08984375" bestFit="1" customWidth="1"/>
    <col min="739" max="739" width="14.26953125" bestFit="1" customWidth="1"/>
    <col min="740" max="740" width="11.08984375" bestFit="1" customWidth="1"/>
    <col min="741" max="741" width="14.26953125" bestFit="1" customWidth="1"/>
    <col min="742" max="742" width="14.7265625" bestFit="1" customWidth="1"/>
    <col min="743" max="743" width="17.90625" bestFit="1" customWidth="1"/>
    <col min="744" max="744" width="15.90625" bestFit="1" customWidth="1"/>
    <col min="745" max="745" width="19.08984375" bestFit="1" customWidth="1"/>
  </cols>
  <sheetData>
    <row r="1" spans="2:9" x14ac:dyDescent="0.35">
      <c r="B1" s="143"/>
      <c r="C1" s="143"/>
      <c r="D1" s="143"/>
      <c r="E1" s="143"/>
      <c r="F1" s="143"/>
      <c r="G1" s="143"/>
    </row>
    <row r="2" spans="2:9" x14ac:dyDescent="0.35">
      <c r="B2" t="s">
        <v>139</v>
      </c>
      <c r="C2" t="s">
        <v>120</v>
      </c>
      <c r="D2" t="s">
        <v>140</v>
      </c>
      <c r="E2" t="s">
        <v>141</v>
      </c>
      <c r="F2" t="s">
        <v>122</v>
      </c>
      <c r="G2" t="s">
        <v>138</v>
      </c>
    </row>
    <row r="3" spans="2:9" x14ac:dyDescent="0.35">
      <c r="B3">
        <v>1</v>
      </c>
      <c r="C3" s="141">
        <v>43831</v>
      </c>
      <c r="D3" t="s">
        <v>123</v>
      </c>
      <c r="E3" t="s">
        <v>127</v>
      </c>
      <c r="F3">
        <v>7</v>
      </c>
      <c r="G3">
        <v>1603</v>
      </c>
      <c r="I3" s="165" t="s">
        <v>1324</v>
      </c>
    </row>
    <row r="4" spans="2:9" x14ac:dyDescent="0.35">
      <c r="B4">
        <v>2</v>
      </c>
      <c r="C4" s="141">
        <v>43831</v>
      </c>
      <c r="D4" t="s">
        <v>125</v>
      </c>
      <c r="E4" t="s">
        <v>130</v>
      </c>
      <c r="F4">
        <v>1</v>
      </c>
      <c r="G4">
        <v>411</v>
      </c>
    </row>
    <row r="5" spans="2:9" x14ac:dyDescent="0.35">
      <c r="B5">
        <v>3</v>
      </c>
      <c r="C5" s="141">
        <v>43831</v>
      </c>
      <c r="D5" t="s">
        <v>123</v>
      </c>
      <c r="E5" t="s">
        <v>127</v>
      </c>
      <c r="F5">
        <v>6</v>
      </c>
      <c r="G5">
        <v>1278</v>
      </c>
    </row>
    <row r="6" spans="2:9" x14ac:dyDescent="0.35">
      <c r="B6">
        <v>4</v>
      </c>
      <c r="C6" s="141">
        <v>43831</v>
      </c>
      <c r="D6" t="s">
        <v>125</v>
      </c>
      <c r="E6" t="s">
        <v>128</v>
      </c>
      <c r="F6">
        <v>1</v>
      </c>
      <c r="G6">
        <v>487</v>
      </c>
    </row>
    <row r="7" spans="2:9" x14ac:dyDescent="0.35">
      <c r="B7">
        <v>5</v>
      </c>
      <c r="C7" s="141">
        <v>43831</v>
      </c>
      <c r="D7" t="s">
        <v>123</v>
      </c>
      <c r="E7" t="s">
        <v>127</v>
      </c>
      <c r="F7">
        <v>2</v>
      </c>
      <c r="G7">
        <v>416</v>
      </c>
    </row>
    <row r="8" spans="2:9" x14ac:dyDescent="0.35">
      <c r="B8">
        <v>6</v>
      </c>
      <c r="C8" s="141">
        <v>43832</v>
      </c>
      <c r="D8" t="s">
        <v>124</v>
      </c>
      <c r="E8" t="s">
        <v>128</v>
      </c>
      <c r="F8">
        <v>6</v>
      </c>
      <c r="G8">
        <v>246</v>
      </c>
    </row>
    <row r="9" spans="2:9" x14ac:dyDescent="0.35">
      <c r="B9">
        <v>7</v>
      </c>
      <c r="C9" s="141">
        <v>43832</v>
      </c>
      <c r="D9" t="s">
        <v>126</v>
      </c>
      <c r="E9" t="s">
        <v>129</v>
      </c>
      <c r="F9">
        <v>2</v>
      </c>
      <c r="G9">
        <v>138</v>
      </c>
    </row>
    <row r="10" spans="2:9" x14ac:dyDescent="0.35">
      <c r="B10">
        <v>8</v>
      </c>
      <c r="C10" s="141">
        <v>43832</v>
      </c>
      <c r="D10" t="s">
        <v>124</v>
      </c>
      <c r="E10" t="s">
        <v>130</v>
      </c>
      <c r="F10">
        <v>1</v>
      </c>
      <c r="G10">
        <v>46</v>
      </c>
    </row>
    <row r="11" spans="2:9" x14ac:dyDescent="0.35">
      <c r="B11">
        <v>9</v>
      </c>
      <c r="C11" s="141">
        <v>43833</v>
      </c>
      <c r="D11" t="s">
        <v>126</v>
      </c>
      <c r="E11" t="s">
        <v>128</v>
      </c>
      <c r="F11">
        <v>4</v>
      </c>
      <c r="G11">
        <v>516</v>
      </c>
    </row>
    <row r="12" spans="2:9" x14ac:dyDescent="0.35">
      <c r="B12">
        <v>10</v>
      </c>
      <c r="C12" s="141">
        <v>43833</v>
      </c>
      <c r="D12" t="s">
        <v>124</v>
      </c>
      <c r="E12" t="s">
        <v>130</v>
      </c>
      <c r="F12">
        <v>1</v>
      </c>
      <c r="G12">
        <v>47</v>
      </c>
    </row>
    <row r="13" spans="2:9" x14ac:dyDescent="0.35">
      <c r="B13">
        <v>11</v>
      </c>
      <c r="C13" s="141">
        <v>43833</v>
      </c>
      <c r="D13" t="s">
        <v>126</v>
      </c>
      <c r="E13" t="s">
        <v>127</v>
      </c>
      <c r="F13">
        <v>1</v>
      </c>
      <c r="G13">
        <v>87</v>
      </c>
    </row>
    <row r="14" spans="2:9" x14ac:dyDescent="0.35">
      <c r="B14">
        <v>12</v>
      </c>
      <c r="C14" s="141">
        <v>43834</v>
      </c>
      <c r="D14" t="s">
        <v>124</v>
      </c>
      <c r="E14" t="s">
        <v>128</v>
      </c>
      <c r="F14">
        <v>1</v>
      </c>
      <c r="G14">
        <v>56</v>
      </c>
    </row>
    <row r="15" spans="2:9" x14ac:dyDescent="0.35">
      <c r="B15">
        <v>13</v>
      </c>
      <c r="C15" s="141">
        <v>43834</v>
      </c>
      <c r="D15" t="s">
        <v>126</v>
      </c>
      <c r="E15" t="s">
        <v>127</v>
      </c>
      <c r="F15">
        <v>1</v>
      </c>
      <c r="G15">
        <v>176</v>
      </c>
    </row>
    <row r="16" spans="2:9" x14ac:dyDescent="0.35">
      <c r="B16">
        <v>14</v>
      </c>
      <c r="C16" s="141">
        <v>43834</v>
      </c>
      <c r="D16" t="s">
        <v>124</v>
      </c>
      <c r="E16" t="s">
        <v>129</v>
      </c>
      <c r="F16">
        <v>5</v>
      </c>
      <c r="G16">
        <v>185</v>
      </c>
    </row>
    <row r="17" spans="2:7" x14ac:dyDescent="0.35">
      <c r="B17">
        <v>15</v>
      </c>
      <c r="C17" s="141">
        <v>43835</v>
      </c>
      <c r="D17" t="s">
        <v>125</v>
      </c>
      <c r="E17" t="s">
        <v>129</v>
      </c>
      <c r="F17">
        <v>2</v>
      </c>
      <c r="G17">
        <v>2402</v>
      </c>
    </row>
    <row r="18" spans="2:7" x14ac:dyDescent="0.35">
      <c r="B18">
        <v>16</v>
      </c>
      <c r="C18" s="141">
        <v>43835</v>
      </c>
      <c r="D18" t="s">
        <v>123</v>
      </c>
      <c r="E18" t="s">
        <v>130</v>
      </c>
      <c r="F18">
        <v>4</v>
      </c>
      <c r="G18">
        <v>208</v>
      </c>
    </row>
    <row r="19" spans="2:7" x14ac:dyDescent="0.35">
      <c r="B19">
        <v>17</v>
      </c>
      <c r="C19" s="141">
        <v>43835</v>
      </c>
      <c r="D19" t="s">
        <v>125</v>
      </c>
      <c r="E19" t="s">
        <v>128</v>
      </c>
      <c r="F19">
        <v>1</v>
      </c>
      <c r="G19">
        <v>346</v>
      </c>
    </row>
    <row r="20" spans="2:7" x14ac:dyDescent="0.35">
      <c r="B20">
        <v>18</v>
      </c>
      <c r="C20" s="141">
        <v>43836</v>
      </c>
      <c r="D20" t="s">
        <v>123</v>
      </c>
      <c r="E20" t="s">
        <v>130</v>
      </c>
      <c r="F20">
        <v>4</v>
      </c>
      <c r="G20">
        <v>500</v>
      </c>
    </row>
    <row r="21" spans="2:7" x14ac:dyDescent="0.35">
      <c r="B21">
        <v>19</v>
      </c>
      <c r="C21" s="141">
        <v>43836</v>
      </c>
      <c r="D21" t="s">
        <v>125</v>
      </c>
      <c r="E21" t="s">
        <v>127</v>
      </c>
      <c r="F21">
        <v>3</v>
      </c>
      <c r="G21">
        <v>732</v>
      </c>
    </row>
    <row r="22" spans="2:7" x14ac:dyDescent="0.35">
      <c r="B22">
        <v>20</v>
      </c>
      <c r="C22" s="141">
        <v>43836</v>
      </c>
      <c r="D22" t="s">
        <v>123</v>
      </c>
      <c r="E22" t="s">
        <v>128</v>
      </c>
      <c r="F22">
        <v>3</v>
      </c>
      <c r="G22">
        <v>324</v>
      </c>
    </row>
    <row r="23" spans="2:7" x14ac:dyDescent="0.35">
      <c r="B23">
        <v>21</v>
      </c>
      <c r="C23" s="141">
        <v>43837</v>
      </c>
      <c r="D23" t="s">
        <v>125</v>
      </c>
      <c r="E23" t="s">
        <v>127</v>
      </c>
      <c r="F23">
        <v>1</v>
      </c>
      <c r="G23">
        <v>267</v>
      </c>
    </row>
    <row r="24" spans="2:7" x14ac:dyDescent="0.35">
      <c r="B24">
        <v>22</v>
      </c>
      <c r="C24" s="141">
        <v>43837</v>
      </c>
      <c r="D24" t="s">
        <v>123</v>
      </c>
      <c r="E24" t="s">
        <v>129</v>
      </c>
      <c r="F24">
        <v>1</v>
      </c>
      <c r="G24">
        <v>310</v>
      </c>
    </row>
    <row r="25" spans="2:7" x14ac:dyDescent="0.35">
      <c r="B25">
        <v>23</v>
      </c>
      <c r="C25" s="141">
        <v>43837</v>
      </c>
      <c r="D25" t="s">
        <v>125</v>
      </c>
      <c r="E25" t="s">
        <v>130</v>
      </c>
      <c r="F25">
        <v>1</v>
      </c>
      <c r="G25">
        <v>454</v>
      </c>
    </row>
    <row r="26" spans="2:7" x14ac:dyDescent="0.35">
      <c r="B26">
        <v>24</v>
      </c>
      <c r="C26" s="141">
        <v>43838</v>
      </c>
      <c r="D26" t="s">
        <v>126</v>
      </c>
      <c r="E26" t="s">
        <v>130</v>
      </c>
      <c r="F26">
        <v>2</v>
      </c>
      <c r="G26">
        <v>76</v>
      </c>
    </row>
    <row r="27" spans="2:7" x14ac:dyDescent="0.35">
      <c r="B27">
        <v>25</v>
      </c>
      <c r="C27" s="141">
        <v>43838</v>
      </c>
      <c r="D27" t="s">
        <v>124</v>
      </c>
      <c r="E27" t="s">
        <v>128</v>
      </c>
      <c r="F27">
        <v>4</v>
      </c>
      <c r="G27">
        <v>132</v>
      </c>
    </row>
    <row r="28" spans="2:7" x14ac:dyDescent="0.35">
      <c r="B28">
        <v>26</v>
      </c>
      <c r="C28" s="141">
        <v>43838</v>
      </c>
      <c r="D28" t="s">
        <v>126</v>
      </c>
      <c r="E28" t="s">
        <v>130</v>
      </c>
      <c r="F28">
        <v>1</v>
      </c>
      <c r="G28">
        <v>33</v>
      </c>
    </row>
    <row r="29" spans="2:7" x14ac:dyDescent="0.35">
      <c r="B29">
        <v>27</v>
      </c>
      <c r="C29" s="141">
        <v>43839</v>
      </c>
      <c r="D29" t="s">
        <v>124</v>
      </c>
      <c r="E29" t="s">
        <v>127</v>
      </c>
      <c r="F29">
        <v>4</v>
      </c>
      <c r="G29">
        <v>160</v>
      </c>
    </row>
    <row r="30" spans="2:7" x14ac:dyDescent="0.35">
      <c r="B30">
        <v>28</v>
      </c>
      <c r="C30" s="141">
        <v>43839</v>
      </c>
      <c r="D30" t="s">
        <v>126</v>
      </c>
      <c r="E30" t="s">
        <v>128</v>
      </c>
      <c r="F30">
        <v>3</v>
      </c>
      <c r="G30">
        <v>333</v>
      </c>
    </row>
    <row r="31" spans="2:7" x14ac:dyDescent="0.35">
      <c r="B31">
        <v>29</v>
      </c>
      <c r="C31" s="141">
        <v>43839</v>
      </c>
      <c r="D31" t="s">
        <v>124</v>
      </c>
      <c r="E31" t="s">
        <v>127</v>
      </c>
      <c r="F31">
        <v>1</v>
      </c>
      <c r="G31">
        <v>40</v>
      </c>
    </row>
    <row r="32" spans="2:7" x14ac:dyDescent="0.35">
      <c r="B32">
        <v>30</v>
      </c>
      <c r="C32" s="141">
        <v>43840</v>
      </c>
      <c r="D32" t="s">
        <v>126</v>
      </c>
      <c r="E32" t="s">
        <v>129</v>
      </c>
      <c r="F32">
        <v>1</v>
      </c>
      <c r="G32">
        <v>64</v>
      </c>
    </row>
    <row r="33" spans="2:7" x14ac:dyDescent="0.35">
      <c r="B33">
        <v>31</v>
      </c>
      <c r="C33" s="141">
        <v>43840</v>
      </c>
      <c r="D33" t="s">
        <v>124</v>
      </c>
      <c r="E33" t="s">
        <v>130</v>
      </c>
      <c r="F33">
        <v>1</v>
      </c>
      <c r="G33">
        <v>38</v>
      </c>
    </row>
    <row r="34" spans="2:7" x14ac:dyDescent="0.35">
      <c r="B34">
        <v>32</v>
      </c>
      <c r="C34" s="141">
        <v>43840</v>
      </c>
      <c r="D34" t="s">
        <v>126</v>
      </c>
      <c r="E34" t="s">
        <v>127</v>
      </c>
      <c r="F34">
        <v>2</v>
      </c>
      <c r="G34">
        <v>68</v>
      </c>
    </row>
    <row r="35" spans="2:7" x14ac:dyDescent="0.35">
      <c r="B35">
        <v>33</v>
      </c>
      <c r="C35" s="141">
        <v>43841</v>
      </c>
      <c r="D35" t="s">
        <v>123</v>
      </c>
      <c r="E35" t="s">
        <v>128</v>
      </c>
      <c r="F35">
        <v>4</v>
      </c>
      <c r="G35">
        <v>296</v>
      </c>
    </row>
    <row r="36" spans="2:7" x14ac:dyDescent="0.35">
      <c r="B36">
        <v>34</v>
      </c>
      <c r="C36" s="141">
        <v>43841</v>
      </c>
      <c r="D36" t="s">
        <v>125</v>
      </c>
      <c r="E36" t="s">
        <v>130</v>
      </c>
      <c r="F36">
        <v>1</v>
      </c>
      <c r="G36">
        <v>772</v>
      </c>
    </row>
    <row r="37" spans="2:7" x14ac:dyDescent="0.35">
      <c r="B37">
        <v>35</v>
      </c>
      <c r="C37" s="141">
        <v>43841</v>
      </c>
      <c r="D37" t="s">
        <v>123</v>
      </c>
      <c r="E37" t="s">
        <v>127</v>
      </c>
      <c r="F37">
        <v>4</v>
      </c>
      <c r="G37">
        <v>500</v>
      </c>
    </row>
    <row r="38" spans="2:7" x14ac:dyDescent="0.35">
      <c r="B38">
        <v>36</v>
      </c>
      <c r="C38" s="141">
        <v>43842</v>
      </c>
      <c r="D38" t="s">
        <v>125</v>
      </c>
      <c r="E38" t="s">
        <v>128</v>
      </c>
      <c r="F38">
        <v>1</v>
      </c>
      <c r="G38">
        <v>587</v>
      </c>
    </row>
    <row r="39" spans="2:7" x14ac:dyDescent="0.35">
      <c r="B39">
        <v>37</v>
      </c>
      <c r="C39" s="141">
        <v>43842</v>
      </c>
      <c r="D39" t="s">
        <v>123</v>
      </c>
      <c r="E39" t="s">
        <v>127</v>
      </c>
      <c r="F39">
        <v>1</v>
      </c>
      <c r="G39">
        <v>279</v>
      </c>
    </row>
    <row r="40" spans="2:7" x14ac:dyDescent="0.35">
      <c r="B40">
        <v>38</v>
      </c>
      <c r="C40" s="141">
        <v>43842</v>
      </c>
      <c r="D40" t="s">
        <v>125</v>
      </c>
      <c r="E40" t="s">
        <v>129</v>
      </c>
      <c r="F40">
        <v>2</v>
      </c>
      <c r="G40">
        <v>1534</v>
      </c>
    </row>
    <row r="41" spans="2:7" x14ac:dyDescent="0.35">
      <c r="B41">
        <v>39</v>
      </c>
      <c r="C41" s="141">
        <v>43843</v>
      </c>
      <c r="D41" t="s">
        <v>123</v>
      </c>
      <c r="E41" t="s">
        <v>130</v>
      </c>
      <c r="F41">
        <v>4</v>
      </c>
      <c r="G41">
        <v>872</v>
      </c>
    </row>
    <row r="42" spans="2:7" x14ac:dyDescent="0.35">
      <c r="B42">
        <v>40</v>
      </c>
      <c r="C42" s="141">
        <v>43843</v>
      </c>
      <c r="D42" t="s">
        <v>125</v>
      </c>
      <c r="E42" t="s">
        <v>127</v>
      </c>
      <c r="F42">
        <v>1</v>
      </c>
      <c r="G42">
        <v>799</v>
      </c>
    </row>
    <row r="43" spans="2:7" x14ac:dyDescent="0.35">
      <c r="B43">
        <v>41</v>
      </c>
      <c r="C43" s="141">
        <v>43843</v>
      </c>
      <c r="D43" t="s">
        <v>123</v>
      </c>
      <c r="E43" t="s">
        <v>128</v>
      </c>
      <c r="F43">
        <v>2</v>
      </c>
      <c r="G43">
        <v>638</v>
      </c>
    </row>
    <row r="44" spans="2:7" x14ac:dyDescent="0.35">
      <c r="B44">
        <v>42</v>
      </c>
      <c r="C44" s="141">
        <v>43844</v>
      </c>
      <c r="D44" t="s">
        <v>124</v>
      </c>
      <c r="E44" t="s">
        <v>130</v>
      </c>
      <c r="F44">
        <v>3</v>
      </c>
      <c r="G44">
        <v>165</v>
      </c>
    </row>
    <row r="45" spans="2:7" x14ac:dyDescent="0.35">
      <c r="B45">
        <v>43</v>
      </c>
      <c r="C45" s="141">
        <v>43844</v>
      </c>
      <c r="D45" t="s">
        <v>126</v>
      </c>
      <c r="E45" t="s">
        <v>127</v>
      </c>
      <c r="F45">
        <v>1</v>
      </c>
      <c r="G45">
        <v>173</v>
      </c>
    </row>
    <row r="46" spans="2:7" x14ac:dyDescent="0.35">
      <c r="B46">
        <v>44</v>
      </c>
      <c r="C46" s="141">
        <v>43844</v>
      </c>
      <c r="D46" t="s">
        <v>124</v>
      </c>
      <c r="E46" t="s">
        <v>128</v>
      </c>
      <c r="F46">
        <v>7</v>
      </c>
      <c r="G46">
        <v>245</v>
      </c>
    </row>
    <row r="47" spans="2:7" x14ac:dyDescent="0.35">
      <c r="B47">
        <v>45</v>
      </c>
      <c r="C47" s="141">
        <v>43845</v>
      </c>
      <c r="D47" t="s">
        <v>126</v>
      </c>
      <c r="E47" t="s">
        <v>127</v>
      </c>
      <c r="F47">
        <v>1</v>
      </c>
      <c r="G47">
        <v>80</v>
      </c>
    </row>
    <row r="48" spans="2:7" x14ac:dyDescent="0.35">
      <c r="B48">
        <v>46</v>
      </c>
      <c r="C48" s="141">
        <v>43845</v>
      </c>
      <c r="D48" t="s">
        <v>124</v>
      </c>
      <c r="E48" t="s">
        <v>129</v>
      </c>
      <c r="F48">
        <v>2</v>
      </c>
      <c r="G48">
        <v>106</v>
      </c>
    </row>
    <row r="49" spans="2:7" x14ac:dyDescent="0.35">
      <c r="B49">
        <v>47</v>
      </c>
      <c r="C49" s="141">
        <v>43845</v>
      </c>
      <c r="D49" t="s">
        <v>126</v>
      </c>
      <c r="E49" t="s">
        <v>130</v>
      </c>
      <c r="F49">
        <v>1</v>
      </c>
      <c r="G49">
        <v>125</v>
      </c>
    </row>
    <row r="50" spans="2:7" x14ac:dyDescent="0.35">
      <c r="B50">
        <v>48</v>
      </c>
      <c r="C50" s="141">
        <v>43846</v>
      </c>
      <c r="D50" t="s">
        <v>124</v>
      </c>
      <c r="E50" t="s">
        <v>127</v>
      </c>
      <c r="F50">
        <v>4</v>
      </c>
      <c r="G50">
        <v>164</v>
      </c>
    </row>
    <row r="51" spans="2:7" x14ac:dyDescent="0.35">
      <c r="B51">
        <v>49</v>
      </c>
      <c r="C51" s="141">
        <v>43846</v>
      </c>
      <c r="D51" t="s">
        <v>126</v>
      </c>
      <c r="E51" t="s">
        <v>128</v>
      </c>
      <c r="F51">
        <v>2</v>
      </c>
      <c r="G51">
        <v>310</v>
      </c>
    </row>
    <row r="52" spans="2:7" x14ac:dyDescent="0.35">
      <c r="B52">
        <v>50</v>
      </c>
      <c r="C52" s="141">
        <v>43846</v>
      </c>
      <c r="D52" t="s">
        <v>124</v>
      </c>
      <c r="E52" t="s">
        <v>129</v>
      </c>
      <c r="F52">
        <v>1</v>
      </c>
      <c r="G52">
        <v>38</v>
      </c>
    </row>
    <row r="53" spans="2:7" x14ac:dyDescent="0.35">
      <c r="B53">
        <v>51</v>
      </c>
      <c r="C53" s="141">
        <v>43847</v>
      </c>
      <c r="D53" t="s">
        <v>125</v>
      </c>
      <c r="E53" t="s">
        <v>127</v>
      </c>
      <c r="F53">
        <v>2</v>
      </c>
      <c r="G53">
        <v>1260</v>
      </c>
    </row>
    <row r="54" spans="2:7" x14ac:dyDescent="0.35">
      <c r="B54">
        <v>52</v>
      </c>
      <c r="C54" s="141">
        <v>43847</v>
      </c>
      <c r="D54" t="s">
        <v>123</v>
      </c>
      <c r="E54" t="s">
        <v>128</v>
      </c>
      <c r="F54">
        <v>6</v>
      </c>
      <c r="G54">
        <v>1362</v>
      </c>
    </row>
    <row r="55" spans="2:7" x14ac:dyDescent="0.35">
      <c r="B55">
        <v>53</v>
      </c>
      <c r="C55" s="141">
        <v>43847</v>
      </c>
      <c r="D55" t="s">
        <v>125</v>
      </c>
      <c r="E55" t="s">
        <v>127</v>
      </c>
      <c r="F55">
        <v>1</v>
      </c>
      <c r="G55">
        <v>800</v>
      </c>
    </row>
    <row r="56" spans="2:7" x14ac:dyDescent="0.35">
      <c r="B56">
        <v>54</v>
      </c>
      <c r="C56" s="141">
        <v>43848</v>
      </c>
      <c r="D56" t="s">
        <v>123</v>
      </c>
      <c r="E56" t="s">
        <v>129</v>
      </c>
      <c r="F56">
        <v>8</v>
      </c>
      <c r="G56">
        <v>1096</v>
      </c>
    </row>
    <row r="57" spans="2:7" x14ac:dyDescent="0.35">
      <c r="B57">
        <v>55</v>
      </c>
      <c r="C57" s="141">
        <v>43848</v>
      </c>
      <c r="D57" t="s">
        <v>125</v>
      </c>
      <c r="E57" t="s">
        <v>130</v>
      </c>
      <c r="F57">
        <v>3</v>
      </c>
      <c r="G57">
        <v>1746</v>
      </c>
    </row>
    <row r="58" spans="2:7" x14ac:dyDescent="0.35">
      <c r="B58">
        <v>56</v>
      </c>
      <c r="C58" s="141">
        <v>43848</v>
      </c>
      <c r="D58" t="s">
        <v>123</v>
      </c>
      <c r="E58" t="s">
        <v>127</v>
      </c>
      <c r="F58">
        <v>1</v>
      </c>
      <c r="G58">
        <v>306</v>
      </c>
    </row>
    <row r="59" spans="2:7" x14ac:dyDescent="0.35">
      <c r="B59">
        <v>57</v>
      </c>
      <c r="C59" s="141">
        <v>43849</v>
      </c>
      <c r="D59" t="s">
        <v>125</v>
      </c>
      <c r="E59" t="s">
        <v>128</v>
      </c>
      <c r="F59">
        <v>1</v>
      </c>
      <c r="G59">
        <v>1076</v>
      </c>
    </row>
    <row r="60" spans="2:7" x14ac:dyDescent="0.35">
      <c r="B60">
        <v>58</v>
      </c>
      <c r="C60" s="141">
        <v>43849</v>
      </c>
      <c r="D60" t="s">
        <v>123</v>
      </c>
      <c r="E60" t="s">
        <v>129</v>
      </c>
      <c r="F60">
        <v>1</v>
      </c>
      <c r="G60">
        <v>175</v>
      </c>
    </row>
    <row r="61" spans="2:7" x14ac:dyDescent="0.35">
      <c r="B61">
        <v>59</v>
      </c>
      <c r="C61" s="141">
        <v>43849</v>
      </c>
      <c r="D61" t="s">
        <v>125</v>
      </c>
      <c r="E61" t="s">
        <v>130</v>
      </c>
      <c r="F61">
        <v>1</v>
      </c>
      <c r="G61">
        <v>870</v>
      </c>
    </row>
    <row r="62" spans="2:7" x14ac:dyDescent="0.35">
      <c r="B62">
        <v>60</v>
      </c>
      <c r="C62" s="141">
        <v>43850</v>
      </c>
      <c r="D62" t="s">
        <v>126</v>
      </c>
      <c r="E62" t="s">
        <v>128</v>
      </c>
      <c r="F62">
        <v>1</v>
      </c>
      <c r="G62">
        <v>87</v>
      </c>
    </row>
    <row r="63" spans="2:7" x14ac:dyDescent="0.35">
      <c r="B63">
        <v>61</v>
      </c>
      <c r="C63" s="141">
        <v>43850</v>
      </c>
      <c r="D63" t="s">
        <v>124</v>
      </c>
      <c r="E63" t="s">
        <v>127</v>
      </c>
      <c r="F63">
        <v>1</v>
      </c>
      <c r="G63">
        <v>35</v>
      </c>
    </row>
    <row r="64" spans="2:7" x14ac:dyDescent="0.35">
      <c r="B64">
        <v>62</v>
      </c>
      <c r="C64" s="141">
        <v>43850</v>
      </c>
      <c r="D64" t="s">
        <v>126</v>
      </c>
      <c r="E64" t="s">
        <v>129</v>
      </c>
      <c r="F64">
        <v>1</v>
      </c>
      <c r="G64">
        <v>34</v>
      </c>
    </row>
    <row r="65" spans="2:7" x14ac:dyDescent="0.35">
      <c r="B65">
        <v>63</v>
      </c>
      <c r="C65" s="141">
        <v>43851</v>
      </c>
      <c r="D65" t="s">
        <v>124</v>
      </c>
      <c r="E65" t="s">
        <v>130</v>
      </c>
      <c r="F65">
        <v>5</v>
      </c>
      <c r="G65">
        <v>190</v>
      </c>
    </row>
    <row r="66" spans="2:7" x14ac:dyDescent="0.35">
      <c r="B66">
        <v>64</v>
      </c>
      <c r="C66" s="141">
        <v>43851</v>
      </c>
      <c r="D66" t="s">
        <v>126</v>
      </c>
      <c r="E66" t="s">
        <v>127</v>
      </c>
      <c r="F66">
        <v>2</v>
      </c>
      <c r="G66">
        <v>350</v>
      </c>
    </row>
    <row r="67" spans="2:7" x14ac:dyDescent="0.35">
      <c r="B67">
        <v>65</v>
      </c>
      <c r="C67" s="141">
        <v>43851</v>
      </c>
      <c r="D67" t="s">
        <v>124</v>
      </c>
      <c r="E67" t="s">
        <v>128</v>
      </c>
      <c r="F67">
        <v>2</v>
      </c>
      <c r="G67">
        <v>98</v>
      </c>
    </row>
    <row r="68" spans="2:7" x14ac:dyDescent="0.35">
      <c r="B68">
        <v>66</v>
      </c>
      <c r="C68" s="141">
        <v>43852</v>
      </c>
      <c r="D68" t="s">
        <v>126</v>
      </c>
      <c r="E68" t="s">
        <v>129</v>
      </c>
      <c r="F68">
        <v>3</v>
      </c>
      <c r="G68">
        <v>108</v>
      </c>
    </row>
    <row r="69" spans="2:7" x14ac:dyDescent="0.35">
      <c r="B69">
        <v>67</v>
      </c>
      <c r="C69" s="141">
        <v>43852</v>
      </c>
      <c r="D69" t="s">
        <v>124</v>
      </c>
      <c r="E69" t="s">
        <v>130</v>
      </c>
      <c r="F69">
        <v>4</v>
      </c>
      <c r="G69">
        <v>228</v>
      </c>
    </row>
    <row r="70" spans="2:7" x14ac:dyDescent="0.35">
      <c r="B70">
        <v>68</v>
      </c>
      <c r="C70" s="141">
        <v>43852</v>
      </c>
      <c r="D70" t="s">
        <v>126</v>
      </c>
      <c r="E70" t="s">
        <v>128</v>
      </c>
      <c r="F70">
        <v>1</v>
      </c>
      <c r="G70">
        <v>188</v>
      </c>
    </row>
    <row r="71" spans="2:7" x14ac:dyDescent="0.35">
      <c r="B71">
        <v>69</v>
      </c>
      <c r="C71" s="141">
        <v>43853</v>
      </c>
      <c r="D71" t="s">
        <v>123</v>
      </c>
      <c r="E71" t="s">
        <v>127</v>
      </c>
      <c r="F71">
        <v>3</v>
      </c>
      <c r="G71">
        <v>1026</v>
      </c>
    </row>
    <row r="72" spans="2:7" x14ac:dyDescent="0.35">
      <c r="B72">
        <v>70</v>
      </c>
      <c r="C72" s="141">
        <v>43853</v>
      </c>
      <c r="D72" t="s">
        <v>125</v>
      </c>
      <c r="E72" t="s">
        <v>129</v>
      </c>
      <c r="F72">
        <v>1</v>
      </c>
      <c r="G72">
        <v>518</v>
      </c>
    </row>
    <row r="73" spans="2:7" x14ac:dyDescent="0.35">
      <c r="B73">
        <v>71</v>
      </c>
      <c r="C73" s="141">
        <v>43853</v>
      </c>
      <c r="D73" t="s">
        <v>123</v>
      </c>
      <c r="E73" t="s">
        <v>130</v>
      </c>
      <c r="F73">
        <v>3</v>
      </c>
      <c r="G73">
        <v>750</v>
      </c>
    </row>
    <row r="74" spans="2:7" x14ac:dyDescent="0.35">
      <c r="B74">
        <v>72</v>
      </c>
      <c r="C74" s="141">
        <v>43854</v>
      </c>
      <c r="D74" t="s">
        <v>125</v>
      </c>
      <c r="E74" t="s">
        <v>127</v>
      </c>
      <c r="F74">
        <v>1</v>
      </c>
      <c r="G74">
        <v>251</v>
      </c>
    </row>
    <row r="75" spans="2:7" x14ac:dyDescent="0.35">
      <c r="B75">
        <v>73</v>
      </c>
      <c r="C75" s="141">
        <v>43854</v>
      </c>
      <c r="D75" t="s">
        <v>123</v>
      </c>
      <c r="E75" t="s">
        <v>128</v>
      </c>
      <c r="F75">
        <v>1</v>
      </c>
      <c r="G75">
        <v>204</v>
      </c>
    </row>
    <row r="76" spans="2:7" x14ac:dyDescent="0.35">
      <c r="B76">
        <v>74</v>
      </c>
      <c r="C76" s="141">
        <v>43854</v>
      </c>
      <c r="D76" t="s">
        <v>125</v>
      </c>
      <c r="E76" t="s">
        <v>129</v>
      </c>
      <c r="F76">
        <v>2</v>
      </c>
      <c r="G76">
        <v>2482</v>
      </c>
    </row>
    <row r="77" spans="2:7" x14ac:dyDescent="0.35">
      <c r="B77">
        <v>75</v>
      </c>
      <c r="C77" s="141">
        <v>43855</v>
      </c>
      <c r="D77" t="s">
        <v>123</v>
      </c>
      <c r="E77" t="s">
        <v>130</v>
      </c>
      <c r="F77">
        <v>2</v>
      </c>
      <c r="G77">
        <v>394</v>
      </c>
    </row>
    <row r="78" spans="2:7" x14ac:dyDescent="0.35">
      <c r="B78">
        <v>76</v>
      </c>
      <c r="C78" s="141">
        <v>43855</v>
      </c>
      <c r="D78" t="s">
        <v>125</v>
      </c>
      <c r="E78" t="s">
        <v>128</v>
      </c>
      <c r="F78">
        <v>2</v>
      </c>
      <c r="G78">
        <v>1628</v>
      </c>
    </row>
    <row r="79" spans="2:7" x14ac:dyDescent="0.35">
      <c r="B79">
        <v>77</v>
      </c>
      <c r="C79" s="141">
        <v>43855</v>
      </c>
      <c r="D79" t="s">
        <v>123</v>
      </c>
      <c r="E79" t="s">
        <v>130</v>
      </c>
      <c r="F79">
        <v>1</v>
      </c>
      <c r="G79">
        <v>245</v>
      </c>
    </row>
    <row r="80" spans="2:7" x14ac:dyDescent="0.35">
      <c r="B80">
        <v>78</v>
      </c>
      <c r="C80" s="141">
        <v>43856</v>
      </c>
      <c r="D80" t="s">
        <v>124</v>
      </c>
      <c r="E80" t="s">
        <v>129</v>
      </c>
      <c r="F80">
        <v>1</v>
      </c>
      <c r="G80">
        <v>52</v>
      </c>
    </row>
    <row r="81" spans="2:7" x14ac:dyDescent="0.35">
      <c r="B81">
        <v>79</v>
      </c>
      <c r="C81" s="141">
        <v>43856</v>
      </c>
      <c r="D81" t="s">
        <v>126</v>
      </c>
      <c r="E81" t="s">
        <v>130</v>
      </c>
      <c r="F81">
        <v>2</v>
      </c>
      <c r="G81">
        <v>300</v>
      </c>
    </row>
    <row r="82" spans="2:7" x14ac:dyDescent="0.35">
      <c r="B82">
        <v>80</v>
      </c>
      <c r="C82" s="141">
        <v>43856</v>
      </c>
      <c r="D82" t="s">
        <v>124</v>
      </c>
      <c r="E82" t="s">
        <v>127</v>
      </c>
      <c r="F82">
        <v>1</v>
      </c>
      <c r="G82">
        <v>63</v>
      </c>
    </row>
    <row r="83" spans="2:7" x14ac:dyDescent="0.35">
      <c r="B83">
        <v>81</v>
      </c>
      <c r="C83" s="141">
        <v>43857</v>
      </c>
      <c r="D83" t="s">
        <v>126</v>
      </c>
      <c r="E83" t="s">
        <v>128</v>
      </c>
      <c r="F83">
        <v>1</v>
      </c>
      <c r="G83">
        <v>116</v>
      </c>
    </row>
    <row r="84" spans="2:7" x14ac:dyDescent="0.35">
      <c r="B84">
        <v>82</v>
      </c>
      <c r="C84" s="141">
        <v>43857</v>
      </c>
      <c r="D84" t="s">
        <v>124</v>
      </c>
      <c r="E84" t="s">
        <v>129</v>
      </c>
      <c r="F84">
        <v>2</v>
      </c>
      <c r="G84">
        <v>68</v>
      </c>
    </row>
    <row r="85" spans="2:7" x14ac:dyDescent="0.35">
      <c r="B85">
        <v>83</v>
      </c>
      <c r="C85" s="141">
        <v>43857</v>
      </c>
      <c r="D85" t="s">
        <v>126</v>
      </c>
      <c r="E85" t="s">
        <v>130</v>
      </c>
      <c r="F85">
        <v>2</v>
      </c>
      <c r="G85">
        <v>80</v>
      </c>
    </row>
    <row r="86" spans="2:7" x14ac:dyDescent="0.35">
      <c r="B86">
        <v>84</v>
      </c>
      <c r="C86" s="141">
        <v>43858</v>
      </c>
      <c r="D86" t="s">
        <v>124</v>
      </c>
      <c r="E86" t="s">
        <v>128</v>
      </c>
      <c r="F86">
        <v>1</v>
      </c>
      <c r="G86">
        <v>62</v>
      </c>
    </row>
    <row r="87" spans="2:7" x14ac:dyDescent="0.35">
      <c r="B87">
        <v>85</v>
      </c>
      <c r="C87" s="141">
        <v>43858</v>
      </c>
      <c r="D87" t="s">
        <v>126</v>
      </c>
      <c r="E87" t="s">
        <v>130</v>
      </c>
      <c r="F87">
        <v>2</v>
      </c>
      <c r="G87">
        <v>130</v>
      </c>
    </row>
    <row r="88" spans="2:7" x14ac:dyDescent="0.35">
      <c r="B88">
        <v>86</v>
      </c>
      <c r="C88" s="141">
        <v>43858</v>
      </c>
      <c r="D88" t="s">
        <v>124</v>
      </c>
      <c r="E88" t="s">
        <v>127</v>
      </c>
      <c r="F88">
        <v>1</v>
      </c>
      <c r="G88">
        <v>57</v>
      </c>
    </row>
    <row r="89" spans="2:7" x14ac:dyDescent="0.35">
      <c r="B89">
        <v>87</v>
      </c>
      <c r="C89" s="141">
        <v>43859</v>
      </c>
      <c r="D89" t="s">
        <v>125</v>
      </c>
      <c r="E89" t="s">
        <v>130</v>
      </c>
      <c r="F89">
        <v>2</v>
      </c>
      <c r="G89">
        <v>2186</v>
      </c>
    </row>
    <row r="90" spans="2:7" x14ac:dyDescent="0.35">
      <c r="B90">
        <v>88</v>
      </c>
      <c r="C90" s="141">
        <v>43859</v>
      </c>
      <c r="D90" t="s">
        <v>123</v>
      </c>
      <c r="E90" t="s">
        <v>127</v>
      </c>
      <c r="F90">
        <v>7</v>
      </c>
      <c r="G90">
        <v>714</v>
      </c>
    </row>
    <row r="91" spans="2:7" x14ac:dyDescent="0.35">
      <c r="B91">
        <v>89</v>
      </c>
      <c r="C91" s="141">
        <v>43859</v>
      </c>
      <c r="D91" t="s">
        <v>125</v>
      </c>
      <c r="E91" t="s">
        <v>128</v>
      </c>
      <c r="F91">
        <v>2</v>
      </c>
      <c r="G91">
        <v>1794</v>
      </c>
    </row>
    <row r="92" spans="2:7" x14ac:dyDescent="0.35">
      <c r="B92">
        <v>90</v>
      </c>
      <c r="C92" s="141">
        <v>43860</v>
      </c>
      <c r="D92" t="s">
        <v>123</v>
      </c>
      <c r="E92" t="s">
        <v>129</v>
      </c>
      <c r="F92">
        <v>1</v>
      </c>
      <c r="G92">
        <v>314</v>
      </c>
    </row>
    <row r="93" spans="2:7" x14ac:dyDescent="0.35">
      <c r="B93">
        <v>91</v>
      </c>
      <c r="C93" s="141">
        <v>43860</v>
      </c>
      <c r="D93" t="s">
        <v>125</v>
      </c>
      <c r="E93" t="s">
        <v>130</v>
      </c>
      <c r="F93">
        <v>2</v>
      </c>
      <c r="G93">
        <v>934</v>
      </c>
    </row>
    <row r="94" spans="2:7" x14ac:dyDescent="0.35">
      <c r="B94">
        <v>92</v>
      </c>
      <c r="C94" s="141">
        <v>43860</v>
      </c>
      <c r="D94" t="s">
        <v>123</v>
      </c>
      <c r="E94" t="s">
        <v>128</v>
      </c>
      <c r="F94">
        <v>4</v>
      </c>
      <c r="G94">
        <v>852</v>
      </c>
    </row>
    <row r="95" spans="2:7" x14ac:dyDescent="0.35">
      <c r="B95">
        <v>93</v>
      </c>
      <c r="C95" s="141">
        <v>43861</v>
      </c>
      <c r="D95" t="s">
        <v>125</v>
      </c>
      <c r="E95" t="s">
        <v>130</v>
      </c>
      <c r="F95">
        <v>1</v>
      </c>
      <c r="G95">
        <v>1242</v>
      </c>
    </row>
    <row r="96" spans="2:7" x14ac:dyDescent="0.35">
      <c r="B96">
        <v>94</v>
      </c>
      <c r="C96" s="141">
        <v>43861</v>
      </c>
      <c r="D96" t="s">
        <v>123</v>
      </c>
      <c r="E96" t="s">
        <v>127</v>
      </c>
      <c r="F96">
        <v>1</v>
      </c>
      <c r="G96">
        <v>320</v>
      </c>
    </row>
    <row r="97" spans="2:7" x14ac:dyDescent="0.35">
      <c r="B97">
        <v>95</v>
      </c>
      <c r="C97" s="141">
        <v>43861</v>
      </c>
      <c r="D97" t="s">
        <v>125</v>
      </c>
      <c r="E97" t="s">
        <v>128</v>
      </c>
      <c r="F97">
        <v>2</v>
      </c>
      <c r="G97">
        <v>574</v>
      </c>
    </row>
    <row r="98" spans="2:7" x14ac:dyDescent="0.35">
      <c r="B98">
        <v>96</v>
      </c>
      <c r="C98" s="141">
        <v>43862</v>
      </c>
      <c r="D98" t="s">
        <v>126</v>
      </c>
      <c r="E98" t="s">
        <v>127</v>
      </c>
      <c r="F98">
        <v>1</v>
      </c>
      <c r="G98">
        <v>160</v>
      </c>
    </row>
    <row r="99" spans="2:7" x14ac:dyDescent="0.35">
      <c r="B99">
        <v>97</v>
      </c>
      <c r="C99" s="141">
        <v>43862</v>
      </c>
      <c r="D99" t="s">
        <v>124</v>
      </c>
      <c r="E99" t="s">
        <v>128</v>
      </c>
      <c r="F99">
        <v>1</v>
      </c>
      <c r="G99">
        <v>37</v>
      </c>
    </row>
    <row r="100" spans="2:7" x14ac:dyDescent="0.35">
      <c r="B100">
        <v>98</v>
      </c>
      <c r="C100" s="141">
        <v>43862</v>
      </c>
      <c r="D100" t="s">
        <v>126</v>
      </c>
      <c r="E100" t="s">
        <v>129</v>
      </c>
      <c r="F100">
        <v>2</v>
      </c>
      <c r="G100">
        <v>196</v>
      </c>
    </row>
    <row r="101" spans="2:7" x14ac:dyDescent="0.35">
      <c r="B101">
        <v>99</v>
      </c>
      <c r="C101" s="141">
        <v>43863</v>
      </c>
      <c r="D101" t="s">
        <v>124</v>
      </c>
      <c r="E101" t="s">
        <v>130</v>
      </c>
      <c r="F101">
        <v>2</v>
      </c>
      <c r="G101">
        <v>106</v>
      </c>
    </row>
    <row r="102" spans="2:7" x14ac:dyDescent="0.35">
      <c r="B102">
        <v>100</v>
      </c>
      <c r="C102" s="141">
        <v>43863</v>
      </c>
      <c r="D102" t="s">
        <v>126</v>
      </c>
      <c r="E102" t="s">
        <v>128</v>
      </c>
      <c r="F102">
        <v>1</v>
      </c>
      <c r="G102">
        <v>189</v>
      </c>
    </row>
    <row r="103" spans="2:7" x14ac:dyDescent="0.35">
      <c r="B103">
        <v>101</v>
      </c>
      <c r="C103" s="141">
        <v>43863</v>
      </c>
      <c r="D103" t="s">
        <v>124</v>
      </c>
      <c r="E103" t="s">
        <v>130</v>
      </c>
      <c r="F103">
        <v>1</v>
      </c>
      <c r="G103">
        <v>52</v>
      </c>
    </row>
    <row r="104" spans="2:7" x14ac:dyDescent="0.35">
      <c r="B104">
        <v>102</v>
      </c>
      <c r="C104" s="141">
        <v>43864</v>
      </c>
      <c r="D104" t="s">
        <v>126</v>
      </c>
      <c r="E104" t="s">
        <v>127</v>
      </c>
      <c r="F104">
        <v>1</v>
      </c>
      <c r="G104">
        <v>176</v>
      </c>
    </row>
    <row r="105" spans="2:7" x14ac:dyDescent="0.35">
      <c r="B105">
        <v>103</v>
      </c>
      <c r="C105" s="141">
        <v>43864</v>
      </c>
      <c r="D105" t="s">
        <v>124</v>
      </c>
      <c r="E105" t="s">
        <v>128</v>
      </c>
      <c r="F105">
        <v>1</v>
      </c>
      <c r="G105">
        <v>61</v>
      </c>
    </row>
    <row r="106" spans="2:7" x14ac:dyDescent="0.35">
      <c r="B106">
        <v>104</v>
      </c>
      <c r="C106" s="141">
        <v>43864</v>
      </c>
      <c r="D106" t="s">
        <v>126</v>
      </c>
      <c r="E106" t="s">
        <v>127</v>
      </c>
      <c r="F106">
        <v>1</v>
      </c>
      <c r="G106">
        <v>134</v>
      </c>
    </row>
    <row r="107" spans="2:7" x14ac:dyDescent="0.35">
      <c r="B107">
        <v>105</v>
      </c>
      <c r="C107" s="141">
        <v>43865</v>
      </c>
      <c r="D107" t="s">
        <v>123</v>
      </c>
      <c r="E107" t="s">
        <v>128</v>
      </c>
      <c r="F107">
        <v>5</v>
      </c>
      <c r="G107">
        <v>890</v>
      </c>
    </row>
    <row r="108" spans="2:7" x14ac:dyDescent="0.35">
      <c r="B108">
        <v>106</v>
      </c>
      <c r="C108" s="141">
        <v>43865</v>
      </c>
      <c r="D108" t="s">
        <v>125</v>
      </c>
      <c r="E108" t="s">
        <v>129</v>
      </c>
      <c r="F108">
        <v>1</v>
      </c>
      <c r="G108">
        <v>989</v>
      </c>
    </row>
    <row r="109" spans="2:7" x14ac:dyDescent="0.35">
      <c r="B109">
        <v>107</v>
      </c>
      <c r="C109" s="141">
        <v>43865</v>
      </c>
      <c r="D109" t="s">
        <v>123</v>
      </c>
      <c r="E109" t="s">
        <v>130</v>
      </c>
      <c r="F109">
        <v>2</v>
      </c>
      <c r="G109">
        <v>252</v>
      </c>
    </row>
    <row r="110" spans="2:7" x14ac:dyDescent="0.35">
      <c r="B110">
        <v>108</v>
      </c>
      <c r="C110" s="141">
        <v>43866</v>
      </c>
      <c r="D110" t="s">
        <v>125</v>
      </c>
      <c r="E110" t="s">
        <v>128</v>
      </c>
      <c r="F110">
        <v>2</v>
      </c>
      <c r="G110">
        <v>628</v>
      </c>
    </row>
    <row r="111" spans="2:7" x14ac:dyDescent="0.35">
      <c r="B111">
        <v>109</v>
      </c>
      <c r="C111" s="141">
        <v>43866</v>
      </c>
      <c r="D111" t="s">
        <v>123</v>
      </c>
      <c r="E111" t="s">
        <v>130</v>
      </c>
      <c r="F111">
        <v>2</v>
      </c>
      <c r="G111">
        <v>216</v>
      </c>
    </row>
    <row r="112" spans="2:7" x14ac:dyDescent="0.35">
      <c r="B112">
        <v>110</v>
      </c>
      <c r="C112" s="141">
        <v>43866</v>
      </c>
      <c r="D112" t="s">
        <v>125</v>
      </c>
      <c r="E112" t="s">
        <v>127</v>
      </c>
      <c r="F112">
        <v>1</v>
      </c>
      <c r="G112">
        <v>637</v>
      </c>
    </row>
    <row r="113" spans="2:7" x14ac:dyDescent="0.35">
      <c r="B113">
        <v>111</v>
      </c>
      <c r="C113" s="141">
        <v>43867</v>
      </c>
      <c r="D113" t="s">
        <v>123</v>
      </c>
      <c r="E113" t="s">
        <v>128</v>
      </c>
      <c r="F113">
        <v>1</v>
      </c>
      <c r="G113">
        <v>327</v>
      </c>
    </row>
    <row r="114" spans="2:7" x14ac:dyDescent="0.35">
      <c r="B114">
        <v>112</v>
      </c>
      <c r="C114" s="141">
        <v>43867</v>
      </c>
      <c r="D114" t="s">
        <v>125</v>
      </c>
      <c r="E114" t="s">
        <v>127</v>
      </c>
      <c r="F114">
        <v>1</v>
      </c>
      <c r="G114">
        <v>593</v>
      </c>
    </row>
    <row r="115" spans="2:7" x14ac:dyDescent="0.35">
      <c r="B115">
        <v>113</v>
      </c>
      <c r="C115" s="141">
        <v>43867</v>
      </c>
      <c r="D115" t="s">
        <v>123</v>
      </c>
      <c r="E115" t="s">
        <v>129</v>
      </c>
      <c r="F115">
        <v>1</v>
      </c>
      <c r="G115">
        <v>219</v>
      </c>
    </row>
    <row r="116" spans="2:7" x14ac:dyDescent="0.35">
      <c r="B116">
        <v>114</v>
      </c>
      <c r="C116" s="141">
        <v>43868</v>
      </c>
      <c r="D116" t="s">
        <v>124</v>
      </c>
      <c r="E116" t="s">
        <v>129</v>
      </c>
      <c r="F116">
        <v>6</v>
      </c>
      <c r="G116">
        <v>342</v>
      </c>
    </row>
    <row r="117" spans="2:7" x14ac:dyDescent="0.35">
      <c r="B117">
        <v>115</v>
      </c>
      <c r="C117" s="141">
        <v>43868</v>
      </c>
      <c r="D117" t="s">
        <v>126</v>
      </c>
      <c r="E117" t="s">
        <v>130</v>
      </c>
      <c r="F117">
        <v>1</v>
      </c>
      <c r="G117">
        <v>87</v>
      </c>
    </row>
    <row r="118" spans="2:7" x14ac:dyDescent="0.35">
      <c r="B118">
        <v>116</v>
      </c>
      <c r="C118" s="141">
        <v>43868</v>
      </c>
      <c r="D118" t="s">
        <v>124</v>
      </c>
      <c r="E118" t="s">
        <v>128</v>
      </c>
      <c r="F118">
        <v>2</v>
      </c>
      <c r="G118">
        <v>84</v>
      </c>
    </row>
    <row r="119" spans="2:7" x14ac:dyDescent="0.35">
      <c r="B119">
        <v>117</v>
      </c>
      <c r="C119" s="141">
        <v>43869</v>
      </c>
      <c r="D119" t="s">
        <v>126</v>
      </c>
      <c r="E119" t="s">
        <v>130</v>
      </c>
      <c r="F119">
        <v>2</v>
      </c>
      <c r="G119">
        <v>390</v>
      </c>
    </row>
    <row r="120" spans="2:7" x14ac:dyDescent="0.35">
      <c r="B120">
        <v>118</v>
      </c>
      <c r="C120" s="141">
        <v>43869</v>
      </c>
      <c r="D120" t="s">
        <v>124</v>
      </c>
      <c r="E120" t="s">
        <v>127</v>
      </c>
      <c r="F120">
        <v>8</v>
      </c>
      <c r="G120">
        <v>408</v>
      </c>
    </row>
    <row r="121" spans="2:7" x14ac:dyDescent="0.35">
      <c r="B121">
        <v>119</v>
      </c>
      <c r="C121" s="141">
        <v>43869</v>
      </c>
      <c r="D121" t="s">
        <v>126</v>
      </c>
      <c r="E121" t="s">
        <v>128</v>
      </c>
      <c r="F121">
        <v>1</v>
      </c>
      <c r="G121">
        <v>54</v>
      </c>
    </row>
    <row r="122" spans="2:7" x14ac:dyDescent="0.35">
      <c r="B122">
        <v>120</v>
      </c>
      <c r="C122" s="141">
        <v>43870</v>
      </c>
      <c r="D122" t="s">
        <v>124</v>
      </c>
      <c r="E122" t="s">
        <v>127</v>
      </c>
      <c r="F122">
        <v>1</v>
      </c>
      <c r="G122">
        <v>39</v>
      </c>
    </row>
    <row r="123" spans="2:7" x14ac:dyDescent="0.35">
      <c r="B123">
        <v>121</v>
      </c>
      <c r="C123" s="141">
        <v>43870</v>
      </c>
      <c r="D123" t="s">
        <v>126</v>
      </c>
      <c r="E123" t="s">
        <v>129</v>
      </c>
      <c r="F123">
        <v>1</v>
      </c>
      <c r="G123">
        <v>172</v>
      </c>
    </row>
    <row r="124" spans="2:7" x14ac:dyDescent="0.35">
      <c r="B124">
        <v>122</v>
      </c>
      <c r="C124" s="141">
        <v>43870</v>
      </c>
      <c r="D124" t="s">
        <v>124</v>
      </c>
      <c r="E124" t="s">
        <v>130</v>
      </c>
      <c r="F124">
        <v>1</v>
      </c>
      <c r="G124">
        <v>52</v>
      </c>
    </row>
    <row r="125" spans="2:7" x14ac:dyDescent="0.35">
      <c r="B125">
        <v>123</v>
      </c>
      <c r="C125" s="141">
        <v>43871</v>
      </c>
      <c r="D125" t="s">
        <v>125</v>
      </c>
      <c r="E125" t="s">
        <v>130</v>
      </c>
      <c r="F125">
        <v>1</v>
      </c>
      <c r="G125">
        <v>479</v>
      </c>
    </row>
    <row r="126" spans="2:7" x14ac:dyDescent="0.35">
      <c r="B126">
        <v>124</v>
      </c>
      <c r="C126" s="141">
        <v>43871</v>
      </c>
      <c r="D126" t="s">
        <v>123</v>
      </c>
      <c r="E126" t="s">
        <v>128</v>
      </c>
      <c r="F126">
        <v>6</v>
      </c>
      <c r="G126">
        <v>2052</v>
      </c>
    </row>
    <row r="127" spans="2:7" x14ac:dyDescent="0.35">
      <c r="B127">
        <v>125</v>
      </c>
      <c r="C127" s="141">
        <v>43871</v>
      </c>
      <c r="D127" t="s">
        <v>125</v>
      </c>
      <c r="E127" t="s">
        <v>130</v>
      </c>
      <c r="F127">
        <v>2</v>
      </c>
      <c r="G127">
        <v>428</v>
      </c>
    </row>
    <row r="128" spans="2:7" x14ac:dyDescent="0.35">
      <c r="B128">
        <v>126</v>
      </c>
      <c r="C128" s="141">
        <v>43872</v>
      </c>
      <c r="D128" t="s">
        <v>123</v>
      </c>
      <c r="E128" t="s">
        <v>127</v>
      </c>
      <c r="F128">
        <v>2</v>
      </c>
      <c r="G128">
        <v>248</v>
      </c>
    </row>
    <row r="129" spans="2:7" x14ac:dyDescent="0.35">
      <c r="B129">
        <v>127</v>
      </c>
      <c r="C129" s="141">
        <v>43872</v>
      </c>
      <c r="D129" t="s">
        <v>125</v>
      </c>
      <c r="E129" t="s">
        <v>128</v>
      </c>
      <c r="F129">
        <v>1</v>
      </c>
      <c r="G129">
        <v>668</v>
      </c>
    </row>
    <row r="130" spans="2:7" x14ac:dyDescent="0.35">
      <c r="B130">
        <v>128</v>
      </c>
      <c r="C130" s="141">
        <v>43872</v>
      </c>
      <c r="D130" t="s">
        <v>123</v>
      </c>
      <c r="E130" t="s">
        <v>127</v>
      </c>
      <c r="F130">
        <v>4</v>
      </c>
      <c r="G130">
        <v>332</v>
      </c>
    </row>
    <row r="131" spans="2:7" x14ac:dyDescent="0.35">
      <c r="B131">
        <v>129</v>
      </c>
      <c r="C131" s="141">
        <v>43873</v>
      </c>
      <c r="D131" t="s">
        <v>125</v>
      </c>
      <c r="E131" t="s">
        <v>129</v>
      </c>
      <c r="F131">
        <v>1</v>
      </c>
      <c r="G131">
        <v>194</v>
      </c>
    </row>
    <row r="132" spans="2:7" x14ac:dyDescent="0.35">
      <c r="B132">
        <v>130</v>
      </c>
      <c r="C132" s="141">
        <v>43873</v>
      </c>
      <c r="D132" t="s">
        <v>123</v>
      </c>
      <c r="E132" t="s">
        <v>130</v>
      </c>
      <c r="F132">
        <v>2</v>
      </c>
      <c r="G132">
        <v>238</v>
      </c>
    </row>
    <row r="133" spans="2:7" x14ac:dyDescent="0.35">
      <c r="B133">
        <v>131</v>
      </c>
      <c r="C133" s="141">
        <v>43873</v>
      </c>
      <c r="D133" t="s">
        <v>125</v>
      </c>
      <c r="E133" t="s">
        <v>127</v>
      </c>
      <c r="F133">
        <v>1</v>
      </c>
      <c r="G133">
        <v>1174</v>
      </c>
    </row>
    <row r="134" spans="2:7" x14ac:dyDescent="0.35">
      <c r="B134">
        <v>132</v>
      </c>
      <c r="C134" s="141">
        <v>43874</v>
      </c>
      <c r="D134" t="s">
        <v>126</v>
      </c>
      <c r="E134" t="s">
        <v>128</v>
      </c>
      <c r="F134">
        <v>2</v>
      </c>
      <c r="G134">
        <v>216</v>
      </c>
    </row>
    <row r="135" spans="2:7" x14ac:dyDescent="0.35">
      <c r="B135">
        <v>133</v>
      </c>
      <c r="C135" s="141">
        <v>43874</v>
      </c>
      <c r="D135" t="s">
        <v>124</v>
      </c>
      <c r="E135" t="s">
        <v>130</v>
      </c>
      <c r="F135">
        <v>1</v>
      </c>
      <c r="G135">
        <v>59</v>
      </c>
    </row>
    <row r="136" spans="2:7" x14ac:dyDescent="0.35">
      <c r="B136">
        <v>134</v>
      </c>
      <c r="C136" s="141">
        <v>43874</v>
      </c>
      <c r="D136" t="s">
        <v>126</v>
      </c>
      <c r="E136" t="s">
        <v>127</v>
      </c>
      <c r="F136">
        <v>2</v>
      </c>
      <c r="G136">
        <v>178</v>
      </c>
    </row>
    <row r="137" spans="2:7" x14ac:dyDescent="0.35">
      <c r="B137">
        <v>135</v>
      </c>
      <c r="C137" s="141">
        <v>43875</v>
      </c>
      <c r="D137" t="s">
        <v>124</v>
      </c>
      <c r="E137" t="s">
        <v>128</v>
      </c>
      <c r="F137">
        <v>1</v>
      </c>
      <c r="G137">
        <v>45</v>
      </c>
    </row>
    <row r="138" spans="2:7" x14ac:dyDescent="0.35">
      <c r="B138">
        <v>136</v>
      </c>
      <c r="C138" s="141">
        <v>43875</v>
      </c>
      <c r="D138" t="s">
        <v>126</v>
      </c>
      <c r="E138" t="s">
        <v>127</v>
      </c>
      <c r="F138">
        <v>1</v>
      </c>
      <c r="G138">
        <v>131</v>
      </c>
    </row>
    <row r="139" spans="2:7" x14ac:dyDescent="0.35">
      <c r="B139">
        <v>137</v>
      </c>
      <c r="C139" s="141">
        <v>43875</v>
      </c>
      <c r="D139" t="s">
        <v>124</v>
      </c>
      <c r="E139" t="s">
        <v>129</v>
      </c>
      <c r="F139">
        <v>1</v>
      </c>
      <c r="G139">
        <v>32</v>
      </c>
    </row>
    <row r="140" spans="2:7" x14ac:dyDescent="0.35">
      <c r="B140">
        <v>138</v>
      </c>
      <c r="C140" s="141">
        <v>43876</v>
      </c>
      <c r="D140" t="s">
        <v>126</v>
      </c>
      <c r="E140" t="s">
        <v>130</v>
      </c>
      <c r="F140">
        <v>1</v>
      </c>
      <c r="G140">
        <v>157</v>
      </c>
    </row>
    <row r="141" spans="2:7" x14ac:dyDescent="0.35">
      <c r="B141">
        <v>139</v>
      </c>
      <c r="C141" s="141">
        <v>43876</v>
      </c>
      <c r="D141" t="s">
        <v>124</v>
      </c>
      <c r="E141" t="s">
        <v>127</v>
      </c>
      <c r="F141">
        <v>4</v>
      </c>
      <c r="G141">
        <v>224</v>
      </c>
    </row>
    <row r="142" spans="2:7" x14ac:dyDescent="0.35">
      <c r="B142">
        <v>140</v>
      </c>
      <c r="C142" s="141">
        <v>43876</v>
      </c>
      <c r="D142" t="s">
        <v>126</v>
      </c>
      <c r="E142" t="s">
        <v>128</v>
      </c>
      <c r="F142">
        <v>3</v>
      </c>
      <c r="G142">
        <v>549</v>
      </c>
    </row>
    <row r="143" spans="2:7" x14ac:dyDescent="0.35">
      <c r="B143">
        <v>141</v>
      </c>
      <c r="C143" s="141">
        <v>43877</v>
      </c>
      <c r="D143" t="s">
        <v>123</v>
      </c>
      <c r="E143" t="s">
        <v>130</v>
      </c>
      <c r="F143">
        <v>1</v>
      </c>
      <c r="G143">
        <v>171</v>
      </c>
    </row>
    <row r="144" spans="2:7" x14ac:dyDescent="0.35">
      <c r="B144">
        <v>142</v>
      </c>
      <c r="C144" s="141">
        <v>43877</v>
      </c>
      <c r="D144" t="s">
        <v>125</v>
      </c>
      <c r="E144" t="s">
        <v>127</v>
      </c>
      <c r="F144">
        <v>2</v>
      </c>
      <c r="G144">
        <v>582</v>
      </c>
    </row>
    <row r="145" spans="2:7" x14ac:dyDescent="0.35">
      <c r="B145">
        <v>143</v>
      </c>
      <c r="C145" s="141">
        <v>43877</v>
      </c>
      <c r="D145" t="s">
        <v>123</v>
      </c>
      <c r="E145" t="s">
        <v>128</v>
      </c>
      <c r="F145">
        <v>1</v>
      </c>
      <c r="G145">
        <v>92</v>
      </c>
    </row>
    <row r="146" spans="2:7" x14ac:dyDescent="0.35">
      <c r="B146">
        <v>144</v>
      </c>
      <c r="C146" s="141">
        <v>43878</v>
      </c>
      <c r="D146" t="s">
        <v>125</v>
      </c>
      <c r="E146" t="s">
        <v>127</v>
      </c>
      <c r="F146">
        <v>2</v>
      </c>
      <c r="G146">
        <v>986</v>
      </c>
    </row>
    <row r="147" spans="2:7" x14ac:dyDescent="0.35">
      <c r="B147">
        <v>145</v>
      </c>
      <c r="C147" s="141">
        <v>43878</v>
      </c>
      <c r="D147" t="s">
        <v>123</v>
      </c>
      <c r="E147" t="s">
        <v>129</v>
      </c>
      <c r="F147">
        <v>1</v>
      </c>
      <c r="G147">
        <v>261</v>
      </c>
    </row>
    <row r="148" spans="2:7" x14ac:dyDescent="0.35">
      <c r="B148">
        <v>146</v>
      </c>
      <c r="C148" s="141">
        <v>43878</v>
      </c>
      <c r="D148" t="s">
        <v>125</v>
      </c>
      <c r="E148" t="s">
        <v>130</v>
      </c>
      <c r="F148">
        <v>1</v>
      </c>
      <c r="G148">
        <v>1034</v>
      </c>
    </row>
    <row r="149" spans="2:7" x14ac:dyDescent="0.35">
      <c r="B149">
        <v>147</v>
      </c>
      <c r="C149" s="141">
        <v>43879</v>
      </c>
      <c r="D149" t="s">
        <v>123</v>
      </c>
      <c r="E149" t="s">
        <v>127</v>
      </c>
      <c r="F149">
        <v>2</v>
      </c>
      <c r="G149">
        <v>470</v>
      </c>
    </row>
    <row r="150" spans="2:7" x14ac:dyDescent="0.35">
      <c r="B150">
        <v>148</v>
      </c>
      <c r="C150" s="141">
        <v>43879</v>
      </c>
      <c r="D150" t="s">
        <v>125</v>
      </c>
      <c r="E150" t="s">
        <v>128</v>
      </c>
      <c r="F150">
        <v>1</v>
      </c>
      <c r="G150">
        <v>191</v>
      </c>
    </row>
    <row r="151" spans="2:7" x14ac:dyDescent="0.35">
      <c r="B151">
        <v>149</v>
      </c>
      <c r="C151" s="141">
        <v>43879</v>
      </c>
      <c r="D151" t="s">
        <v>123</v>
      </c>
      <c r="E151" t="s">
        <v>129</v>
      </c>
      <c r="F151">
        <v>1</v>
      </c>
      <c r="G151">
        <v>199</v>
      </c>
    </row>
    <row r="152" spans="2:7" x14ac:dyDescent="0.35">
      <c r="B152">
        <v>150</v>
      </c>
      <c r="C152" s="141">
        <v>43880</v>
      </c>
      <c r="D152" t="s">
        <v>124</v>
      </c>
      <c r="E152" t="s">
        <v>127</v>
      </c>
      <c r="F152">
        <v>2</v>
      </c>
      <c r="G152">
        <v>78</v>
      </c>
    </row>
    <row r="153" spans="2:7" x14ac:dyDescent="0.35">
      <c r="B153">
        <v>151</v>
      </c>
      <c r="C153" s="141">
        <v>43880</v>
      </c>
      <c r="D153" t="s">
        <v>126</v>
      </c>
      <c r="E153" t="s">
        <v>128</v>
      </c>
      <c r="F153">
        <v>1</v>
      </c>
      <c r="G153">
        <v>122</v>
      </c>
    </row>
    <row r="154" spans="2:7" x14ac:dyDescent="0.35">
      <c r="B154">
        <v>152</v>
      </c>
      <c r="C154" s="141">
        <v>43880</v>
      </c>
      <c r="D154" t="s">
        <v>124</v>
      </c>
      <c r="E154" t="s">
        <v>127</v>
      </c>
      <c r="F154">
        <v>1</v>
      </c>
      <c r="G154">
        <v>33</v>
      </c>
    </row>
    <row r="155" spans="2:7" x14ac:dyDescent="0.35">
      <c r="B155">
        <v>153</v>
      </c>
      <c r="C155" s="141">
        <v>43881</v>
      </c>
      <c r="D155" t="s">
        <v>126</v>
      </c>
      <c r="E155" t="s">
        <v>129</v>
      </c>
      <c r="F155">
        <v>2</v>
      </c>
      <c r="G155">
        <v>302</v>
      </c>
    </row>
    <row r="156" spans="2:7" x14ac:dyDescent="0.35">
      <c r="B156">
        <v>154</v>
      </c>
      <c r="C156" s="141">
        <v>43881</v>
      </c>
      <c r="D156" t="s">
        <v>124</v>
      </c>
      <c r="E156" t="s">
        <v>130</v>
      </c>
      <c r="F156">
        <v>1</v>
      </c>
      <c r="G156">
        <v>36</v>
      </c>
    </row>
    <row r="157" spans="2:7" x14ac:dyDescent="0.35">
      <c r="B157">
        <v>155</v>
      </c>
      <c r="C157" s="141">
        <v>43881</v>
      </c>
      <c r="D157" t="s">
        <v>126</v>
      </c>
      <c r="E157" t="s">
        <v>127</v>
      </c>
      <c r="F157">
        <v>1</v>
      </c>
      <c r="G157">
        <v>159</v>
      </c>
    </row>
    <row r="158" spans="2:7" x14ac:dyDescent="0.35">
      <c r="B158">
        <v>156</v>
      </c>
      <c r="C158" s="141">
        <v>43882</v>
      </c>
      <c r="D158" t="s">
        <v>124</v>
      </c>
      <c r="E158" t="s">
        <v>128</v>
      </c>
      <c r="F158">
        <v>4</v>
      </c>
      <c r="G158">
        <v>180</v>
      </c>
    </row>
    <row r="159" spans="2:7" x14ac:dyDescent="0.35">
      <c r="B159">
        <v>157</v>
      </c>
      <c r="C159" s="141">
        <v>43882</v>
      </c>
      <c r="D159" t="s">
        <v>126</v>
      </c>
      <c r="E159" t="s">
        <v>129</v>
      </c>
      <c r="F159">
        <v>2</v>
      </c>
      <c r="G159">
        <v>350</v>
      </c>
    </row>
    <row r="160" spans="2:7" x14ac:dyDescent="0.35">
      <c r="B160">
        <v>158</v>
      </c>
      <c r="C160" s="141">
        <v>43882</v>
      </c>
      <c r="D160" t="s">
        <v>124</v>
      </c>
      <c r="E160" t="s">
        <v>130</v>
      </c>
      <c r="F160">
        <v>4</v>
      </c>
      <c r="G160">
        <v>232</v>
      </c>
    </row>
    <row r="161" spans="2:7" x14ac:dyDescent="0.35">
      <c r="B161">
        <v>159</v>
      </c>
      <c r="C161" s="141">
        <v>43883</v>
      </c>
      <c r="D161" t="s">
        <v>125</v>
      </c>
      <c r="E161" t="s">
        <v>128</v>
      </c>
      <c r="F161">
        <v>2</v>
      </c>
      <c r="G161">
        <v>728</v>
      </c>
    </row>
    <row r="162" spans="2:7" x14ac:dyDescent="0.35">
      <c r="B162">
        <v>160</v>
      </c>
      <c r="C162" s="141">
        <v>43883</v>
      </c>
      <c r="D162" t="s">
        <v>123</v>
      </c>
      <c r="E162" t="s">
        <v>127</v>
      </c>
      <c r="F162">
        <v>5</v>
      </c>
      <c r="G162">
        <v>580</v>
      </c>
    </row>
    <row r="163" spans="2:7" x14ac:dyDescent="0.35">
      <c r="B163">
        <v>161</v>
      </c>
      <c r="C163" s="141">
        <v>43883</v>
      </c>
      <c r="D163" t="s">
        <v>125</v>
      </c>
      <c r="E163" t="s">
        <v>129</v>
      </c>
      <c r="F163">
        <v>1</v>
      </c>
      <c r="G163">
        <v>700</v>
      </c>
    </row>
    <row r="164" spans="2:7" x14ac:dyDescent="0.35">
      <c r="B164">
        <v>162</v>
      </c>
      <c r="C164" s="141">
        <v>43884</v>
      </c>
      <c r="D164" t="s">
        <v>123</v>
      </c>
      <c r="E164" t="s">
        <v>130</v>
      </c>
      <c r="F164">
        <v>4</v>
      </c>
      <c r="G164">
        <v>1396</v>
      </c>
    </row>
    <row r="165" spans="2:7" x14ac:dyDescent="0.35">
      <c r="B165">
        <v>163</v>
      </c>
      <c r="C165" s="141">
        <v>43884</v>
      </c>
      <c r="D165" t="s">
        <v>125</v>
      </c>
      <c r="E165" t="s">
        <v>127</v>
      </c>
      <c r="F165">
        <v>2</v>
      </c>
      <c r="G165">
        <v>936</v>
      </c>
    </row>
    <row r="166" spans="2:7" x14ac:dyDescent="0.35">
      <c r="B166">
        <v>164</v>
      </c>
      <c r="C166" s="141">
        <v>43884</v>
      </c>
      <c r="D166" t="s">
        <v>123</v>
      </c>
      <c r="E166" t="s">
        <v>128</v>
      </c>
      <c r="F166">
        <v>12</v>
      </c>
      <c r="G166">
        <v>4020</v>
      </c>
    </row>
    <row r="167" spans="2:7" x14ac:dyDescent="0.35">
      <c r="B167">
        <v>165</v>
      </c>
      <c r="C167" s="141">
        <v>43885</v>
      </c>
      <c r="D167" t="s">
        <v>125</v>
      </c>
      <c r="E167" t="s">
        <v>129</v>
      </c>
      <c r="F167">
        <v>1</v>
      </c>
      <c r="G167">
        <v>471</v>
      </c>
    </row>
    <row r="168" spans="2:7" x14ac:dyDescent="0.35">
      <c r="B168">
        <v>166</v>
      </c>
      <c r="C168" s="141">
        <v>43885</v>
      </c>
      <c r="D168" t="s">
        <v>123</v>
      </c>
      <c r="E168" t="s">
        <v>130</v>
      </c>
      <c r="F168">
        <v>1</v>
      </c>
      <c r="G168">
        <v>182</v>
      </c>
    </row>
    <row r="169" spans="2:7" x14ac:dyDescent="0.35">
      <c r="B169">
        <v>167</v>
      </c>
      <c r="C169" s="141">
        <v>43885</v>
      </c>
      <c r="D169" t="s">
        <v>125</v>
      </c>
      <c r="E169" t="s">
        <v>128</v>
      </c>
      <c r="F169">
        <v>1</v>
      </c>
      <c r="G169">
        <v>776</v>
      </c>
    </row>
    <row r="170" spans="2:7" x14ac:dyDescent="0.35">
      <c r="B170">
        <v>168</v>
      </c>
      <c r="C170" s="141">
        <v>43886</v>
      </c>
      <c r="D170" t="s">
        <v>126</v>
      </c>
      <c r="E170" t="s">
        <v>127</v>
      </c>
      <c r="F170">
        <v>2</v>
      </c>
      <c r="G170">
        <v>236</v>
      </c>
    </row>
    <row r="171" spans="2:7" x14ac:dyDescent="0.35">
      <c r="B171">
        <v>169</v>
      </c>
      <c r="C171" s="141">
        <v>43886</v>
      </c>
      <c r="D171" t="s">
        <v>124</v>
      </c>
      <c r="E171" t="s">
        <v>129</v>
      </c>
      <c r="F171">
        <v>1</v>
      </c>
      <c r="G171">
        <v>37</v>
      </c>
    </row>
    <row r="172" spans="2:7" x14ac:dyDescent="0.35">
      <c r="B172">
        <v>170</v>
      </c>
      <c r="C172" s="141">
        <v>43886</v>
      </c>
      <c r="D172" t="s">
        <v>126</v>
      </c>
      <c r="E172" t="s">
        <v>130</v>
      </c>
      <c r="F172">
        <v>2</v>
      </c>
      <c r="G172">
        <v>336</v>
      </c>
    </row>
    <row r="173" spans="2:7" x14ac:dyDescent="0.35">
      <c r="B173">
        <v>171</v>
      </c>
      <c r="C173" s="141">
        <v>43887</v>
      </c>
      <c r="D173" t="s">
        <v>124</v>
      </c>
      <c r="E173" t="s">
        <v>127</v>
      </c>
      <c r="F173">
        <v>1</v>
      </c>
      <c r="G173">
        <v>49</v>
      </c>
    </row>
    <row r="174" spans="2:7" x14ac:dyDescent="0.35">
      <c r="B174">
        <v>172</v>
      </c>
      <c r="C174" s="141">
        <v>43887</v>
      </c>
      <c r="D174" t="s">
        <v>126</v>
      </c>
      <c r="E174" t="s">
        <v>128</v>
      </c>
      <c r="F174">
        <v>1</v>
      </c>
      <c r="G174">
        <v>80</v>
      </c>
    </row>
    <row r="175" spans="2:7" x14ac:dyDescent="0.35">
      <c r="B175">
        <v>173</v>
      </c>
      <c r="C175" s="141">
        <v>43887</v>
      </c>
      <c r="D175" t="s">
        <v>124</v>
      </c>
      <c r="E175" t="s">
        <v>129</v>
      </c>
      <c r="F175">
        <v>1</v>
      </c>
      <c r="G175">
        <v>49</v>
      </c>
    </row>
    <row r="176" spans="2:7" x14ac:dyDescent="0.35">
      <c r="B176">
        <v>174</v>
      </c>
      <c r="C176" s="141">
        <v>43888</v>
      </c>
      <c r="D176" t="s">
        <v>126</v>
      </c>
      <c r="E176" t="s">
        <v>130</v>
      </c>
      <c r="F176">
        <v>1</v>
      </c>
      <c r="G176">
        <v>199</v>
      </c>
    </row>
    <row r="177" spans="2:7" x14ac:dyDescent="0.35">
      <c r="B177">
        <v>175</v>
      </c>
      <c r="C177" s="141">
        <v>43888</v>
      </c>
      <c r="D177" t="s">
        <v>124</v>
      </c>
      <c r="E177" t="s">
        <v>128</v>
      </c>
      <c r="F177">
        <v>1</v>
      </c>
      <c r="G177">
        <v>30</v>
      </c>
    </row>
    <row r="178" spans="2:7" x14ac:dyDescent="0.35">
      <c r="B178">
        <v>176</v>
      </c>
      <c r="C178" s="141">
        <v>43888</v>
      </c>
      <c r="D178" t="s">
        <v>126</v>
      </c>
      <c r="E178" t="s">
        <v>130</v>
      </c>
      <c r="F178">
        <v>1</v>
      </c>
      <c r="G178">
        <v>159</v>
      </c>
    </row>
    <row r="179" spans="2:7" x14ac:dyDescent="0.35">
      <c r="B179">
        <v>177</v>
      </c>
      <c r="C179" s="141">
        <v>43889</v>
      </c>
      <c r="D179" t="s">
        <v>123</v>
      </c>
      <c r="E179" t="s">
        <v>129</v>
      </c>
      <c r="F179">
        <v>1</v>
      </c>
      <c r="G179">
        <v>68</v>
      </c>
    </row>
    <row r="180" spans="2:7" x14ac:dyDescent="0.35">
      <c r="B180">
        <v>178</v>
      </c>
      <c r="C180" s="141">
        <v>43889</v>
      </c>
      <c r="D180" t="s">
        <v>125</v>
      </c>
      <c r="E180" t="s">
        <v>130</v>
      </c>
      <c r="F180">
        <v>1</v>
      </c>
      <c r="G180">
        <v>607</v>
      </c>
    </row>
    <row r="181" spans="2:7" x14ac:dyDescent="0.35">
      <c r="B181">
        <v>179</v>
      </c>
      <c r="C181" s="141">
        <v>43889</v>
      </c>
      <c r="D181" t="s">
        <v>123</v>
      </c>
      <c r="E181" t="s">
        <v>127</v>
      </c>
      <c r="F181">
        <v>5</v>
      </c>
      <c r="G181">
        <v>1000</v>
      </c>
    </row>
    <row r="182" spans="2:7" x14ac:dyDescent="0.35">
      <c r="B182">
        <v>180</v>
      </c>
      <c r="C182" s="141">
        <v>43890</v>
      </c>
      <c r="D182" t="s">
        <v>125</v>
      </c>
      <c r="E182" t="s">
        <v>128</v>
      </c>
      <c r="F182">
        <v>1</v>
      </c>
      <c r="G182">
        <v>1059</v>
      </c>
    </row>
    <row r="183" spans="2:7" x14ac:dyDescent="0.35">
      <c r="B183">
        <v>181</v>
      </c>
      <c r="C183" s="141">
        <v>43890</v>
      </c>
      <c r="D183" t="s">
        <v>123</v>
      </c>
      <c r="E183" t="s">
        <v>129</v>
      </c>
      <c r="F183">
        <v>5</v>
      </c>
      <c r="G183">
        <v>545</v>
      </c>
    </row>
    <row r="184" spans="2:7" x14ac:dyDescent="0.35">
      <c r="B184">
        <v>182</v>
      </c>
      <c r="C184" s="141">
        <v>43890</v>
      </c>
      <c r="D184" t="s">
        <v>125</v>
      </c>
      <c r="E184" t="s">
        <v>130</v>
      </c>
      <c r="F184">
        <v>1</v>
      </c>
      <c r="G184">
        <v>572</v>
      </c>
    </row>
    <row r="185" spans="2:7" x14ac:dyDescent="0.35">
      <c r="B185">
        <v>183</v>
      </c>
      <c r="C185" s="141">
        <v>43891</v>
      </c>
      <c r="D185" t="s">
        <v>123</v>
      </c>
      <c r="E185" t="s">
        <v>128</v>
      </c>
      <c r="F185">
        <v>1</v>
      </c>
      <c r="G185">
        <v>124</v>
      </c>
    </row>
    <row r="186" spans="2:7" x14ac:dyDescent="0.35">
      <c r="B186">
        <v>184</v>
      </c>
      <c r="C186" s="141">
        <v>43891</v>
      </c>
      <c r="D186" t="s">
        <v>125</v>
      </c>
      <c r="E186" t="s">
        <v>130</v>
      </c>
      <c r="F186">
        <v>3</v>
      </c>
      <c r="G186">
        <v>2673</v>
      </c>
    </row>
    <row r="187" spans="2:7" x14ac:dyDescent="0.35">
      <c r="B187">
        <v>185</v>
      </c>
      <c r="C187" s="141">
        <v>43891</v>
      </c>
      <c r="D187" t="s">
        <v>123</v>
      </c>
      <c r="E187" t="s">
        <v>127</v>
      </c>
      <c r="F187">
        <v>1</v>
      </c>
      <c r="G187">
        <v>102</v>
      </c>
    </row>
    <row r="188" spans="2:7" x14ac:dyDescent="0.35">
      <c r="B188">
        <v>186</v>
      </c>
      <c r="C188" s="141">
        <v>43892</v>
      </c>
      <c r="D188" t="s">
        <v>124</v>
      </c>
      <c r="E188" t="s">
        <v>130</v>
      </c>
      <c r="F188">
        <v>3</v>
      </c>
      <c r="G188">
        <v>138</v>
      </c>
    </row>
    <row r="189" spans="2:7" x14ac:dyDescent="0.35">
      <c r="B189">
        <v>187</v>
      </c>
      <c r="C189" s="141">
        <v>43892</v>
      </c>
      <c r="D189" t="s">
        <v>126</v>
      </c>
      <c r="E189" t="s">
        <v>127</v>
      </c>
      <c r="F189">
        <v>1</v>
      </c>
      <c r="G189">
        <v>187</v>
      </c>
    </row>
    <row r="190" spans="2:7" x14ac:dyDescent="0.35">
      <c r="B190">
        <v>188</v>
      </c>
      <c r="C190" s="141">
        <v>43892</v>
      </c>
      <c r="D190" t="s">
        <v>124</v>
      </c>
      <c r="E190" t="s">
        <v>128</v>
      </c>
      <c r="F190">
        <v>4</v>
      </c>
      <c r="G190">
        <v>256</v>
      </c>
    </row>
    <row r="191" spans="2:7" x14ac:dyDescent="0.35">
      <c r="B191">
        <v>189</v>
      </c>
      <c r="C191" s="141">
        <v>43893</v>
      </c>
      <c r="D191" t="s">
        <v>126</v>
      </c>
      <c r="E191" t="s">
        <v>129</v>
      </c>
      <c r="F191">
        <v>1</v>
      </c>
      <c r="G191">
        <v>65</v>
      </c>
    </row>
    <row r="192" spans="2:7" x14ac:dyDescent="0.35">
      <c r="B192">
        <v>190</v>
      </c>
      <c r="C192" s="141">
        <v>43893</v>
      </c>
      <c r="D192" t="s">
        <v>124</v>
      </c>
      <c r="E192" t="s">
        <v>130</v>
      </c>
      <c r="F192">
        <v>5</v>
      </c>
      <c r="G192">
        <v>180</v>
      </c>
    </row>
    <row r="193" spans="2:7" x14ac:dyDescent="0.35">
      <c r="B193">
        <v>191</v>
      </c>
      <c r="C193" s="141">
        <v>43893</v>
      </c>
      <c r="D193" t="s">
        <v>126</v>
      </c>
      <c r="E193" t="s">
        <v>128</v>
      </c>
      <c r="F193">
        <v>1</v>
      </c>
      <c r="G193">
        <v>180</v>
      </c>
    </row>
    <row r="194" spans="2:7" x14ac:dyDescent="0.35">
      <c r="B194">
        <v>192</v>
      </c>
      <c r="C194" s="141">
        <v>43894</v>
      </c>
      <c r="D194" t="s">
        <v>124</v>
      </c>
      <c r="E194" t="s">
        <v>130</v>
      </c>
      <c r="F194">
        <v>1</v>
      </c>
      <c r="G194">
        <v>60</v>
      </c>
    </row>
    <row r="195" spans="2:7" x14ac:dyDescent="0.35">
      <c r="B195">
        <v>193</v>
      </c>
      <c r="C195" s="141">
        <v>43894</v>
      </c>
      <c r="D195" t="s">
        <v>126</v>
      </c>
      <c r="E195" t="s">
        <v>127</v>
      </c>
      <c r="F195">
        <v>1</v>
      </c>
      <c r="G195">
        <v>42</v>
      </c>
    </row>
    <row r="196" spans="2:7" x14ac:dyDescent="0.35">
      <c r="B196">
        <v>194</v>
      </c>
      <c r="C196" s="141">
        <v>43894</v>
      </c>
      <c r="D196" t="s">
        <v>124</v>
      </c>
      <c r="E196" t="s">
        <v>128</v>
      </c>
      <c r="F196">
        <v>1</v>
      </c>
      <c r="G196">
        <v>61</v>
      </c>
    </row>
    <row r="197" spans="2:7" x14ac:dyDescent="0.35">
      <c r="B197">
        <v>195</v>
      </c>
      <c r="C197" s="141">
        <v>43895</v>
      </c>
      <c r="D197" t="s">
        <v>125</v>
      </c>
      <c r="E197" t="s">
        <v>127</v>
      </c>
      <c r="F197">
        <v>1</v>
      </c>
      <c r="G197">
        <v>1231</v>
      </c>
    </row>
    <row r="198" spans="2:7" x14ac:dyDescent="0.35">
      <c r="B198">
        <v>196</v>
      </c>
      <c r="C198" s="141">
        <v>43895</v>
      </c>
      <c r="D198" t="s">
        <v>123</v>
      </c>
      <c r="E198" t="s">
        <v>128</v>
      </c>
      <c r="F198">
        <v>1</v>
      </c>
      <c r="G198">
        <v>244</v>
      </c>
    </row>
    <row r="199" spans="2:7" x14ac:dyDescent="0.35">
      <c r="B199">
        <v>197</v>
      </c>
      <c r="C199" s="141">
        <v>43895</v>
      </c>
      <c r="D199" t="s">
        <v>125</v>
      </c>
      <c r="E199" t="s">
        <v>129</v>
      </c>
      <c r="F199">
        <v>2</v>
      </c>
      <c r="G199">
        <v>2396</v>
      </c>
    </row>
    <row r="200" spans="2:7" x14ac:dyDescent="0.35">
      <c r="B200">
        <v>198</v>
      </c>
      <c r="C200" s="141">
        <v>43896</v>
      </c>
      <c r="D200" t="s">
        <v>123</v>
      </c>
      <c r="E200" t="s">
        <v>130</v>
      </c>
      <c r="F200">
        <v>5</v>
      </c>
      <c r="G200">
        <v>1365</v>
      </c>
    </row>
    <row r="201" spans="2:7" x14ac:dyDescent="0.35">
      <c r="B201">
        <v>199</v>
      </c>
      <c r="C201" s="141">
        <v>43896</v>
      </c>
      <c r="D201" t="s">
        <v>125</v>
      </c>
      <c r="E201" t="s">
        <v>128</v>
      </c>
      <c r="F201">
        <v>1</v>
      </c>
      <c r="G201">
        <v>573</v>
      </c>
    </row>
    <row r="202" spans="2:7" x14ac:dyDescent="0.35">
      <c r="B202">
        <v>200</v>
      </c>
      <c r="C202" s="141">
        <v>43896</v>
      </c>
      <c r="D202" t="s">
        <v>123</v>
      </c>
      <c r="E202" t="s">
        <v>130</v>
      </c>
      <c r="F202">
        <v>1</v>
      </c>
      <c r="G202">
        <v>342</v>
      </c>
    </row>
    <row r="203" spans="2:7" x14ac:dyDescent="0.35">
      <c r="B203">
        <v>201</v>
      </c>
      <c r="C203" s="141">
        <v>43897</v>
      </c>
      <c r="D203" t="s">
        <v>125</v>
      </c>
      <c r="E203" t="s">
        <v>127</v>
      </c>
      <c r="F203">
        <v>1</v>
      </c>
      <c r="G203">
        <v>531</v>
      </c>
    </row>
    <row r="204" spans="2:7" x14ac:dyDescent="0.35">
      <c r="B204">
        <v>202</v>
      </c>
      <c r="C204" s="141">
        <v>43897</v>
      </c>
      <c r="D204" t="s">
        <v>123</v>
      </c>
      <c r="E204" t="s">
        <v>128</v>
      </c>
      <c r="F204">
        <v>1</v>
      </c>
      <c r="G204">
        <v>184</v>
      </c>
    </row>
    <row r="205" spans="2:7" x14ac:dyDescent="0.35">
      <c r="B205">
        <v>203</v>
      </c>
      <c r="C205" s="141">
        <v>43897</v>
      </c>
      <c r="D205" t="s">
        <v>125</v>
      </c>
      <c r="E205" t="s">
        <v>127</v>
      </c>
      <c r="F205">
        <v>1</v>
      </c>
      <c r="G205">
        <v>1107</v>
      </c>
    </row>
    <row r="206" spans="2:7" x14ac:dyDescent="0.35">
      <c r="B206">
        <v>204</v>
      </c>
      <c r="C206" s="141">
        <v>43898</v>
      </c>
      <c r="D206" t="s">
        <v>126</v>
      </c>
      <c r="E206" t="s">
        <v>128</v>
      </c>
      <c r="F206">
        <v>1</v>
      </c>
      <c r="G206">
        <v>153</v>
      </c>
    </row>
    <row r="207" spans="2:7" x14ac:dyDescent="0.35">
      <c r="B207">
        <v>205</v>
      </c>
      <c r="C207" s="141">
        <v>43898</v>
      </c>
      <c r="D207" t="s">
        <v>124</v>
      </c>
      <c r="E207" t="s">
        <v>129</v>
      </c>
      <c r="F207">
        <v>5</v>
      </c>
      <c r="G207">
        <v>190</v>
      </c>
    </row>
    <row r="208" spans="2:7" x14ac:dyDescent="0.35">
      <c r="B208">
        <v>206</v>
      </c>
      <c r="C208" s="141">
        <v>43898</v>
      </c>
      <c r="D208" t="s">
        <v>126</v>
      </c>
      <c r="E208" t="s">
        <v>130</v>
      </c>
      <c r="F208">
        <v>2</v>
      </c>
      <c r="G208">
        <v>258</v>
      </c>
    </row>
    <row r="209" spans="2:7" x14ac:dyDescent="0.35">
      <c r="B209">
        <v>207</v>
      </c>
      <c r="C209" s="141">
        <v>43899</v>
      </c>
      <c r="D209" t="s">
        <v>124</v>
      </c>
      <c r="E209" t="s">
        <v>128</v>
      </c>
      <c r="F209">
        <v>1</v>
      </c>
      <c r="G209">
        <v>58</v>
      </c>
    </row>
    <row r="210" spans="2:7" x14ac:dyDescent="0.35">
      <c r="B210">
        <v>208</v>
      </c>
      <c r="C210" s="141">
        <v>43899</v>
      </c>
      <c r="D210" t="s">
        <v>126</v>
      </c>
      <c r="E210" t="s">
        <v>130</v>
      </c>
      <c r="F210">
        <v>2</v>
      </c>
      <c r="G210">
        <v>362</v>
      </c>
    </row>
    <row r="211" spans="2:7" x14ac:dyDescent="0.35">
      <c r="B211">
        <v>209</v>
      </c>
      <c r="C211" s="141">
        <v>43899</v>
      </c>
      <c r="D211" t="s">
        <v>124</v>
      </c>
      <c r="E211" t="s">
        <v>127</v>
      </c>
      <c r="F211">
        <v>7</v>
      </c>
      <c r="G211">
        <v>441</v>
      </c>
    </row>
    <row r="212" spans="2:7" x14ac:dyDescent="0.35">
      <c r="B212">
        <v>210</v>
      </c>
      <c r="C212" s="141">
        <v>43900</v>
      </c>
      <c r="D212" t="s">
        <v>126</v>
      </c>
      <c r="E212" t="s">
        <v>128</v>
      </c>
      <c r="F212">
        <v>1</v>
      </c>
      <c r="G212">
        <v>111</v>
      </c>
    </row>
    <row r="213" spans="2:7" x14ac:dyDescent="0.35">
      <c r="B213">
        <v>211</v>
      </c>
      <c r="C213" s="141">
        <v>43900</v>
      </c>
      <c r="D213" t="s">
        <v>124</v>
      </c>
      <c r="E213" t="s">
        <v>127</v>
      </c>
      <c r="F213">
        <v>1</v>
      </c>
      <c r="G213">
        <v>56</v>
      </c>
    </row>
    <row r="214" spans="2:7" x14ac:dyDescent="0.35">
      <c r="B214">
        <v>212</v>
      </c>
      <c r="C214" s="141">
        <v>43900</v>
      </c>
      <c r="D214" t="s">
        <v>126</v>
      </c>
      <c r="E214" t="s">
        <v>129</v>
      </c>
      <c r="F214">
        <v>1</v>
      </c>
      <c r="G214">
        <v>115</v>
      </c>
    </row>
    <row r="215" spans="2:7" x14ac:dyDescent="0.35">
      <c r="B215">
        <v>213</v>
      </c>
      <c r="C215" s="141">
        <v>43901</v>
      </c>
      <c r="D215" t="s">
        <v>123</v>
      </c>
      <c r="E215" t="s">
        <v>129</v>
      </c>
      <c r="F215">
        <v>6</v>
      </c>
      <c r="G215">
        <v>792</v>
      </c>
    </row>
    <row r="216" spans="2:7" x14ac:dyDescent="0.35">
      <c r="B216">
        <v>214</v>
      </c>
      <c r="C216" s="141">
        <v>43901</v>
      </c>
      <c r="D216" t="s">
        <v>125</v>
      </c>
      <c r="E216" t="s">
        <v>130</v>
      </c>
      <c r="F216">
        <v>1</v>
      </c>
      <c r="G216">
        <v>723</v>
      </c>
    </row>
    <row r="217" spans="2:7" x14ac:dyDescent="0.35">
      <c r="B217">
        <v>215</v>
      </c>
      <c r="C217" s="141">
        <v>43901</v>
      </c>
      <c r="D217" t="s">
        <v>123</v>
      </c>
      <c r="E217" t="s">
        <v>128</v>
      </c>
      <c r="F217">
        <v>1</v>
      </c>
      <c r="G217">
        <v>219</v>
      </c>
    </row>
    <row r="218" spans="2:7" x14ac:dyDescent="0.35">
      <c r="B218">
        <v>216</v>
      </c>
      <c r="C218" s="141">
        <v>43902</v>
      </c>
      <c r="D218" t="s">
        <v>125</v>
      </c>
      <c r="E218" t="s">
        <v>130</v>
      </c>
      <c r="F218">
        <v>1</v>
      </c>
      <c r="G218">
        <v>1163</v>
      </c>
    </row>
    <row r="219" spans="2:7" x14ac:dyDescent="0.35">
      <c r="B219">
        <v>217</v>
      </c>
      <c r="C219" s="141">
        <v>43902</v>
      </c>
      <c r="D219" t="s">
        <v>123</v>
      </c>
      <c r="E219" t="s">
        <v>127</v>
      </c>
      <c r="F219">
        <v>2</v>
      </c>
      <c r="G219">
        <v>584</v>
      </c>
    </row>
    <row r="220" spans="2:7" x14ac:dyDescent="0.35">
      <c r="B220">
        <v>218</v>
      </c>
      <c r="C220" s="141">
        <v>43902</v>
      </c>
      <c r="D220" t="s">
        <v>125</v>
      </c>
      <c r="E220" t="s">
        <v>128</v>
      </c>
      <c r="F220">
        <v>2</v>
      </c>
      <c r="G220">
        <v>2040</v>
      </c>
    </row>
    <row r="221" spans="2:7" x14ac:dyDescent="0.35">
      <c r="B221">
        <v>219</v>
      </c>
      <c r="C221" s="141">
        <v>43903</v>
      </c>
      <c r="D221" t="s">
        <v>123</v>
      </c>
      <c r="E221" t="s">
        <v>127</v>
      </c>
      <c r="F221">
        <v>4</v>
      </c>
      <c r="G221">
        <v>1064</v>
      </c>
    </row>
    <row r="222" spans="2:7" x14ac:dyDescent="0.35">
      <c r="B222">
        <v>220</v>
      </c>
      <c r="C222" s="141">
        <v>43903</v>
      </c>
      <c r="D222" t="s">
        <v>125</v>
      </c>
      <c r="E222" t="s">
        <v>129</v>
      </c>
      <c r="F222">
        <v>1</v>
      </c>
      <c r="G222">
        <v>1211</v>
      </c>
    </row>
    <row r="223" spans="2:7" x14ac:dyDescent="0.35">
      <c r="B223">
        <v>221</v>
      </c>
      <c r="C223" s="141">
        <v>43903</v>
      </c>
      <c r="D223" t="s">
        <v>123</v>
      </c>
      <c r="E223" t="s">
        <v>130</v>
      </c>
      <c r="F223">
        <v>4</v>
      </c>
      <c r="G223">
        <v>1364</v>
      </c>
    </row>
    <row r="224" spans="2:7" x14ac:dyDescent="0.35">
      <c r="B224">
        <v>222</v>
      </c>
      <c r="C224" s="141">
        <v>43904</v>
      </c>
      <c r="D224" t="s">
        <v>124</v>
      </c>
      <c r="E224" t="s">
        <v>130</v>
      </c>
      <c r="F224">
        <v>1</v>
      </c>
      <c r="G224">
        <v>44</v>
      </c>
    </row>
    <row r="225" spans="2:7" x14ac:dyDescent="0.35">
      <c r="B225">
        <v>223</v>
      </c>
      <c r="C225" s="141">
        <v>43904</v>
      </c>
      <c r="D225" t="s">
        <v>126</v>
      </c>
      <c r="E225" t="s">
        <v>128</v>
      </c>
      <c r="F225">
        <v>2</v>
      </c>
      <c r="G225">
        <v>270</v>
      </c>
    </row>
    <row r="226" spans="2:7" x14ac:dyDescent="0.35">
      <c r="B226">
        <v>224</v>
      </c>
      <c r="C226" s="141">
        <v>43904</v>
      </c>
      <c r="D226" t="s">
        <v>124</v>
      </c>
      <c r="E226" t="s">
        <v>130</v>
      </c>
      <c r="F226">
        <v>4</v>
      </c>
      <c r="G226">
        <v>196</v>
      </c>
    </row>
    <row r="227" spans="2:7" x14ac:dyDescent="0.35">
      <c r="B227">
        <v>225</v>
      </c>
      <c r="C227" s="141">
        <v>43905</v>
      </c>
      <c r="D227" t="s">
        <v>126</v>
      </c>
      <c r="E227" t="s">
        <v>127</v>
      </c>
      <c r="F227">
        <v>1</v>
      </c>
      <c r="G227">
        <v>103</v>
      </c>
    </row>
    <row r="228" spans="2:7" x14ac:dyDescent="0.35">
      <c r="B228">
        <v>226</v>
      </c>
      <c r="C228" s="141">
        <v>43905</v>
      </c>
      <c r="D228" t="s">
        <v>124</v>
      </c>
      <c r="E228" t="s">
        <v>128</v>
      </c>
      <c r="F228">
        <v>3</v>
      </c>
      <c r="G228">
        <v>123</v>
      </c>
    </row>
    <row r="229" spans="2:7" x14ac:dyDescent="0.35">
      <c r="B229">
        <v>227</v>
      </c>
      <c r="C229" s="141">
        <v>43905</v>
      </c>
      <c r="D229" t="s">
        <v>126</v>
      </c>
      <c r="E229" t="s">
        <v>127</v>
      </c>
      <c r="F229">
        <v>1</v>
      </c>
      <c r="G229">
        <v>182</v>
      </c>
    </row>
    <row r="230" spans="2:7" x14ac:dyDescent="0.35">
      <c r="B230">
        <v>228</v>
      </c>
      <c r="C230" s="141">
        <v>43906</v>
      </c>
      <c r="D230" t="s">
        <v>124</v>
      </c>
      <c r="E230" t="s">
        <v>129</v>
      </c>
      <c r="F230">
        <v>2</v>
      </c>
      <c r="G230">
        <v>72</v>
      </c>
    </row>
    <row r="231" spans="2:7" x14ac:dyDescent="0.35">
      <c r="B231">
        <v>229</v>
      </c>
      <c r="C231" s="141">
        <v>43906</v>
      </c>
      <c r="D231" t="s">
        <v>126</v>
      </c>
      <c r="E231" t="s">
        <v>130</v>
      </c>
      <c r="F231">
        <v>1</v>
      </c>
      <c r="G231">
        <v>32</v>
      </c>
    </row>
    <row r="232" spans="2:7" x14ac:dyDescent="0.35">
      <c r="B232">
        <v>230</v>
      </c>
      <c r="C232" s="141">
        <v>43906</v>
      </c>
      <c r="D232" t="s">
        <v>124</v>
      </c>
      <c r="E232" t="s">
        <v>127</v>
      </c>
      <c r="F232">
        <v>1</v>
      </c>
      <c r="G232">
        <v>42</v>
      </c>
    </row>
    <row r="233" spans="2:7" x14ac:dyDescent="0.35">
      <c r="B233">
        <v>231</v>
      </c>
      <c r="C233" s="141">
        <v>43907</v>
      </c>
      <c r="D233" t="s">
        <v>125</v>
      </c>
      <c r="E233" t="s">
        <v>128</v>
      </c>
      <c r="F233">
        <v>1</v>
      </c>
      <c r="G233">
        <v>202</v>
      </c>
    </row>
    <row r="234" spans="2:7" x14ac:dyDescent="0.35">
      <c r="B234">
        <v>232</v>
      </c>
      <c r="C234" s="141">
        <v>43907</v>
      </c>
      <c r="D234" t="s">
        <v>123</v>
      </c>
      <c r="E234" t="s">
        <v>130</v>
      </c>
      <c r="F234">
        <v>7</v>
      </c>
      <c r="G234">
        <v>2107</v>
      </c>
    </row>
    <row r="235" spans="2:7" x14ac:dyDescent="0.35">
      <c r="B235">
        <v>233</v>
      </c>
      <c r="C235" s="141">
        <v>43907</v>
      </c>
      <c r="D235" t="s">
        <v>125</v>
      </c>
      <c r="E235" t="s">
        <v>127</v>
      </c>
      <c r="F235">
        <v>2</v>
      </c>
      <c r="G235">
        <v>2170</v>
      </c>
    </row>
    <row r="236" spans="2:7" x14ac:dyDescent="0.35">
      <c r="B236">
        <v>234</v>
      </c>
      <c r="C236" s="141">
        <v>43908</v>
      </c>
      <c r="D236" t="s">
        <v>123</v>
      </c>
      <c r="E236" t="s">
        <v>128</v>
      </c>
      <c r="F236">
        <v>3</v>
      </c>
      <c r="G236">
        <v>972</v>
      </c>
    </row>
    <row r="237" spans="2:7" x14ac:dyDescent="0.35">
      <c r="B237">
        <v>235</v>
      </c>
      <c r="C237" s="141">
        <v>43908</v>
      </c>
      <c r="D237" t="s">
        <v>125</v>
      </c>
      <c r="E237" t="s">
        <v>127</v>
      </c>
      <c r="F237">
        <v>1</v>
      </c>
      <c r="G237">
        <v>1014</v>
      </c>
    </row>
    <row r="238" spans="2:7" x14ac:dyDescent="0.35">
      <c r="B238">
        <v>236</v>
      </c>
      <c r="C238" s="141">
        <v>43908</v>
      </c>
      <c r="D238" t="s">
        <v>123</v>
      </c>
      <c r="E238" t="s">
        <v>129</v>
      </c>
      <c r="F238">
        <v>3</v>
      </c>
      <c r="G238">
        <v>366</v>
      </c>
    </row>
    <row r="239" spans="2:7" x14ac:dyDescent="0.35">
      <c r="B239">
        <v>237</v>
      </c>
      <c r="C239" s="141">
        <v>43909</v>
      </c>
      <c r="D239" t="s">
        <v>125</v>
      </c>
      <c r="E239" t="s">
        <v>130</v>
      </c>
      <c r="F239">
        <v>2</v>
      </c>
      <c r="G239">
        <v>2256</v>
      </c>
    </row>
    <row r="240" spans="2:7" x14ac:dyDescent="0.35">
      <c r="B240">
        <v>238</v>
      </c>
      <c r="C240" s="141">
        <v>43909</v>
      </c>
      <c r="D240" t="s">
        <v>123</v>
      </c>
      <c r="E240" t="s">
        <v>127</v>
      </c>
      <c r="F240">
        <v>4</v>
      </c>
      <c r="G240">
        <v>228</v>
      </c>
    </row>
    <row r="241" spans="2:7" x14ac:dyDescent="0.35">
      <c r="B241">
        <v>239</v>
      </c>
      <c r="C241" s="141">
        <v>43909</v>
      </c>
      <c r="D241" t="s">
        <v>125</v>
      </c>
      <c r="E241" t="s">
        <v>128</v>
      </c>
      <c r="F241">
        <v>2</v>
      </c>
      <c r="G241">
        <v>618</v>
      </c>
    </row>
    <row r="242" spans="2:7" x14ac:dyDescent="0.35">
      <c r="B242">
        <v>240</v>
      </c>
      <c r="C242" s="141">
        <v>43910</v>
      </c>
      <c r="D242" t="s">
        <v>126</v>
      </c>
      <c r="E242" t="s">
        <v>130</v>
      </c>
      <c r="F242">
        <v>1</v>
      </c>
      <c r="G242">
        <v>187</v>
      </c>
    </row>
    <row r="243" spans="2:7" x14ac:dyDescent="0.35">
      <c r="B243">
        <v>241</v>
      </c>
      <c r="C243" s="141">
        <v>43910</v>
      </c>
      <c r="D243" t="s">
        <v>124</v>
      </c>
      <c r="E243" t="s">
        <v>127</v>
      </c>
      <c r="F243">
        <v>1</v>
      </c>
      <c r="G243">
        <v>47</v>
      </c>
    </row>
    <row r="244" spans="2:7" x14ac:dyDescent="0.35">
      <c r="B244">
        <v>242</v>
      </c>
      <c r="C244" s="141">
        <v>43910</v>
      </c>
      <c r="D244" t="s">
        <v>126</v>
      </c>
      <c r="E244" t="s">
        <v>128</v>
      </c>
      <c r="F244">
        <v>2</v>
      </c>
      <c r="G244">
        <v>70</v>
      </c>
    </row>
    <row r="245" spans="2:7" x14ac:dyDescent="0.35">
      <c r="B245">
        <v>243</v>
      </c>
      <c r="C245" s="141">
        <v>43911</v>
      </c>
      <c r="D245" t="s">
        <v>124</v>
      </c>
      <c r="E245" t="s">
        <v>127</v>
      </c>
      <c r="F245">
        <v>6</v>
      </c>
      <c r="G245">
        <v>216</v>
      </c>
    </row>
    <row r="246" spans="2:7" x14ac:dyDescent="0.35">
      <c r="B246">
        <v>244</v>
      </c>
      <c r="C246" s="141">
        <v>43911</v>
      </c>
      <c r="D246" t="s">
        <v>126</v>
      </c>
      <c r="E246" t="s">
        <v>129</v>
      </c>
      <c r="F246">
        <v>2</v>
      </c>
      <c r="G246">
        <v>332</v>
      </c>
    </row>
    <row r="247" spans="2:7" x14ac:dyDescent="0.35">
      <c r="B247">
        <v>245</v>
      </c>
      <c r="C247" s="141">
        <v>43911</v>
      </c>
      <c r="D247" t="s">
        <v>124</v>
      </c>
      <c r="E247" t="s">
        <v>130</v>
      </c>
      <c r="F247">
        <v>9</v>
      </c>
      <c r="G247">
        <v>477</v>
      </c>
    </row>
    <row r="248" spans="2:7" x14ac:dyDescent="0.35">
      <c r="B248">
        <v>246</v>
      </c>
      <c r="C248" s="141">
        <v>43912</v>
      </c>
      <c r="D248" t="s">
        <v>126</v>
      </c>
      <c r="E248" t="s">
        <v>127</v>
      </c>
      <c r="F248">
        <v>2</v>
      </c>
      <c r="G248">
        <v>86</v>
      </c>
    </row>
    <row r="249" spans="2:7" x14ac:dyDescent="0.35">
      <c r="B249">
        <v>247</v>
      </c>
      <c r="C249" s="141">
        <v>43912</v>
      </c>
      <c r="D249" t="s">
        <v>124</v>
      </c>
      <c r="E249" t="s">
        <v>128</v>
      </c>
      <c r="F249">
        <v>1</v>
      </c>
      <c r="G249">
        <v>63</v>
      </c>
    </row>
    <row r="250" spans="2:7" x14ac:dyDescent="0.35">
      <c r="B250">
        <v>248</v>
      </c>
      <c r="C250" s="141">
        <v>43912</v>
      </c>
      <c r="D250" t="s">
        <v>126</v>
      </c>
      <c r="E250" t="s">
        <v>129</v>
      </c>
      <c r="F250">
        <v>1</v>
      </c>
      <c r="G250">
        <v>105</v>
      </c>
    </row>
    <row r="251" spans="2:7" x14ac:dyDescent="0.35">
      <c r="B251">
        <v>249</v>
      </c>
      <c r="C251" s="141">
        <v>43913</v>
      </c>
      <c r="D251" t="s">
        <v>123</v>
      </c>
      <c r="E251" t="s">
        <v>127</v>
      </c>
      <c r="F251">
        <v>4</v>
      </c>
      <c r="G251">
        <v>984</v>
      </c>
    </row>
    <row r="252" spans="2:7" x14ac:dyDescent="0.35">
      <c r="B252">
        <v>250</v>
      </c>
      <c r="C252" s="141">
        <v>43913</v>
      </c>
      <c r="D252" t="s">
        <v>125</v>
      </c>
      <c r="E252" t="s">
        <v>128</v>
      </c>
      <c r="F252">
        <v>2</v>
      </c>
      <c r="G252">
        <v>494</v>
      </c>
    </row>
    <row r="253" spans="2:7" x14ac:dyDescent="0.35">
      <c r="B253">
        <v>251</v>
      </c>
      <c r="C253" s="141">
        <v>43913</v>
      </c>
      <c r="D253" t="s">
        <v>123</v>
      </c>
      <c r="E253" t="s">
        <v>127</v>
      </c>
      <c r="F253">
        <v>6</v>
      </c>
      <c r="G253">
        <v>1482</v>
      </c>
    </row>
    <row r="254" spans="2:7" x14ac:dyDescent="0.35">
      <c r="B254">
        <v>252</v>
      </c>
      <c r="C254" s="141">
        <v>43914</v>
      </c>
      <c r="D254" t="s">
        <v>125</v>
      </c>
      <c r="E254" t="s">
        <v>129</v>
      </c>
      <c r="F254">
        <v>1</v>
      </c>
      <c r="G254">
        <v>553</v>
      </c>
    </row>
    <row r="255" spans="2:7" x14ac:dyDescent="0.35">
      <c r="B255">
        <v>253</v>
      </c>
      <c r="C255" s="141">
        <v>43914</v>
      </c>
      <c r="D255" t="s">
        <v>123</v>
      </c>
      <c r="E255" t="s">
        <v>130</v>
      </c>
      <c r="F255">
        <v>3</v>
      </c>
      <c r="G255">
        <v>549</v>
      </c>
    </row>
    <row r="256" spans="2:7" x14ac:dyDescent="0.35">
      <c r="B256">
        <v>254</v>
      </c>
      <c r="C256" s="141">
        <v>43914</v>
      </c>
      <c r="D256" t="s">
        <v>125</v>
      </c>
      <c r="E256" t="s">
        <v>127</v>
      </c>
      <c r="F256">
        <v>1</v>
      </c>
      <c r="G256">
        <v>1105</v>
      </c>
    </row>
    <row r="257" spans="2:7" x14ac:dyDescent="0.35">
      <c r="B257">
        <v>255</v>
      </c>
      <c r="C257" s="141">
        <v>43915</v>
      </c>
      <c r="D257" t="s">
        <v>123</v>
      </c>
      <c r="E257" t="s">
        <v>128</v>
      </c>
      <c r="F257">
        <v>1</v>
      </c>
      <c r="G257">
        <v>214</v>
      </c>
    </row>
    <row r="258" spans="2:7" x14ac:dyDescent="0.35">
      <c r="B258">
        <v>256</v>
      </c>
      <c r="C258" s="141">
        <v>43915</v>
      </c>
      <c r="D258" t="s">
        <v>125</v>
      </c>
      <c r="E258" t="s">
        <v>129</v>
      </c>
      <c r="F258">
        <v>3</v>
      </c>
      <c r="G258">
        <v>2901</v>
      </c>
    </row>
    <row r="259" spans="2:7" x14ac:dyDescent="0.35">
      <c r="B259">
        <v>257</v>
      </c>
      <c r="C259" s="141">
        <v>43915</v>
      </c>
      <c r="D259" t="s">
        <v>123</v>
      </c>
      <c r="E259" t="s">
        <v>130</v>
      </c>
      <c r="F259">
        <v>1</v>
      </c>
      <c r="G259">
        <v>263</v>
      </c>
    </row>
    <row r="260" spans="2:7" x14ac:dyDescent="0.35">
      <c r="B260">
        <v>258</v>
      </c>
      <c r="C260" s="141">
        <v>43916</v>
      </c>
      <c r="D260" t="s">
        <v>124</v>
      </c>
      <c r="E260" t="s">
        <v>128</v>
      </c>
      <c r="F260">
        <v>4</v>
      </c>
      <c r="G260">
        <v>204</v>
      </c>
    </row>
    <row r="261" spans="2:7" x14ac:dyDescent="0.35">
      <c r="B261">
        <v>259</v>
      </c>
      <c r="C261" s="141">
        <v>43916</v>
      </c>
      <c r="D261" t="s">
        <v>126</v>
      </c>
      <c r="E261" t="s">
        <v>127</v>
      </c>
      <c r="F261">
        <v>1</v>
      </c>
      <c r="G261">
        <v>92</v>
      </c>
    </row>
    <row r="262" spans="2:7" x14ac:dyDescent="0.35">
      <c r="B262">
        <v>260</v>
      </c>
      <c r="C262" s="141">
        <v>43916</v>
      </c>
      <c r="D262" t="s">
        <v>124</v>
      </c>
      <c r="E262" t="s">
        <v>129</v>
      </c>
      <c r="F262">
        <v>1</v>
      </c>
      <c r="G262">
        <v>35</v>
      </c>
    </row>
    <row r="263" spans="2:7" x14ac:dyDescent="0.35">
      <c r="B263">
        <v>261</v>
      </c>
      <c r="C263" s="141">
        <v>43917</v>
      </c>
      <c r="D263" t="s">
        <v>126</v>
      </c>
      <c r="E263" t="s">
        <v>130</v>
      </c>
      <c r="F263">
        <v>1</v>
      </c>
      <c r="G263">
        <v>102</v>
      </c>
    </row>
    <row r="264" spans="2:7" x14ac:dyDescent="0.35">
      <c r="B264">
        <v>262</v>
      </c>
      <c r="C264" s="141">
        <v>43917</v>
      </c>
      <c r="D264" t="s">
        <v>124</v>
      </c>
      <c r="E264" t="s">
        <v>127</v>
      </c>
      <c r="F264">
        <v>2</v>
      </c>
      <c r="G264">
        <v>90</v>
      </c>
    </row>
    <row r="265" spans="2:7" x14ac:dyDescent="0.35">
      <c r="B265">
        <v>263</v>
      </c>
      <c r="C265" s="141">
        <v>43917</v>
      </c>
      <c r="D265" t="s">
        <v>126</v>
      </c>
      <c r="E265" t="s">
        <v>128</v>
      </c>
      <c r="F265">
        <v>1</v>
      </c>
      <c r="G265">
        <v>148</v>
      </c>
    </row>
    <row r="266" spans="2:7" x14ac:dyDescent="0.35">
      <c r="B266">
        <v>264</v>
      </c>
      <c r="C266" s="141">
        <v>43918</v>
      </c>
      <c r="D266" t="s">
        <v>124</v>
      </c>
      <c r="E266" t="s">
        <v>129</v>
      </c>
      <c r="F266">
        <v>1</v>
      </c>
      <c r="G266">
        <v>65</v>
      </c>
    </row>
    <row r="267" spans="2:7" x14ac:dyDescent="0.35">
      <c r="B267">
        <v>265</v>
      </c>
      <c r="C267" s="141">
        <v>43918</v>
      </c>
      <c r="D267" t="s">
        <v>126</v>
      </c>
      <c r="E267" t="s">
        <v>130</v>
      </c>
      <c r="F267">
        <v>1</v>
      </c>
      <c r="G267">
        <v>142</v>
      </c>
    </row>
    <row r="268" spans="2:7" x14ac:dyDescent="0.35">
      <c r="B268">
        <v>266</v>
      </c>
      <c r="C268" s="141">
        <v>43918</v>
      </c>
      <c r="D268" t="s">
        <v>124</v>
      </c>
      <c r="E268" t="s">
        <v>128</v>
      </c>
      <c r="F268">
        <v>4</v>
      </c>
      <c r="G268">
        <v>164</v>
      </c>
    </row>
    <row r="269" spans="2:7" x14ac:dyDescent="0.35">
      <c r="B269">
        <v>267</v>
      </c>
      <c r="C269" s="141">
        <v>43919</v>
      </c>
      <c r="D269" t="s">
        <v>125</v>
      </c>
      <c r="E269" t="s">
        <v>127</v>
      </c>
      <c r="F269">
        <v>1</v>
      </c>
      <c r="G269">
        <v>845</v>
      </c>
    </row>
    <row r="270" spans="2:7" x14ac:dyDescent="0.35">
      <c r="B270">
        <v>268</v>
      </c>
      <c r="C270" s="141">
        <v>43919</v>
      </c>
      <c r="D270" t="s">
        <v>123</v>
      </c>
      <c r="E270" t="s">
        <v>129</v>
      </c>
      <c r="F270">
        <v>2</v>
      </c>
      <c r="G270">
        <v>622</v>
      </c>
    </row>
    <row r="271" spans="2:7" x14ac:dyDescent="0.35">
      <c r="B271">
        <v>269</v>
      </c>
      <c r="C271" s="141">
        <v>43919</v>
      </c>
      <c r="D271" t="s">
        <v>125</v>
      </c>
      <c r="E271" t="s">
        <v>130</v>
      </c>
      <c r="F271">
        <v>1</v>
      </c>
      <c r="G271">
        <v>792</v>
      </c>
    </row>
    <row r="272" spans="2:7" x14ac:dyDescent="0.35">
      <c r="B272">
        <v>270</v>
      </c>
      <c r="C272" s="141">
        <v>43920</v>
      </c>
      <c r="D272" t="s">
        <v>123</v>
      </c>
      <c r="E272" t="s">
        <v>127</v>
      </c>
      <c r="F272">
        <v>1</v>
      </c>
      <c r="G272">
        <v>74</v>
      </c>
    </row>
    <row r="273" spans="2:7" x14ac:dyDescent="0.35">
      <c r="B273">
        <v>271</v>
      </c>
      <c r="C273" s="141">
        <v>43920</v>
      </c>
      <c r="D273" t="s">
        <v>125</v>
      </c>
      <c r="E273" t="s">
        <v>128</v>
      </c>
      <c r="F273">
        <v>2</v>
      </c>
      <c r="G273">
        <v>1760</v>
      </c>
    </row>
    <row r="274" spans="2:7" x14ac:dyDescent="0.35">
      <c r="B274">
        <v>272</v>
      </c>
      <c r="C274" s="141">
        <v>43920</v>
      </c>
      <c r="D274" t="s">
        <v>123</v>
      </c>
      <c r="E274" t="s">
        <v>129</v>
      </c>
      <c r="F274">
        <v>3</v>
      </c>
      <c r="G274">
        <v>489</v>
      </c>
    </row>
    <row r="275" spans="2:7" x14ac:dyDescent="0.35">
      <c r="B275">
        <v>273</v>
      </c>
      <c r="C275" s="141">
        <v>43921</v>
      </c>
      <c r="D275" t="s">
        <v>125</v>
      </c>
      <c r="E275" t="s">
        <v>130</v>
      </c>
      <c r="F275">
        <v>1</v>
      </c>
      <c r="G275">
        <v>493</v>
      </c>
    </row>
    <row r="276" spans="2:7" x14ac:dyDescent="0.35">
      <c r="B276">
        <v>274</v>
      </c>
      <c r="C276" s="141">
        <v>43921</v>
      </c>
      <c r="D276" t="s">
        <v>123</v>
      </c>
      <c r="E276" t="s">
        <v>128</v>
      </c>
      <c r="F276">
        <v>1</v>
      </c>
      <c r="G276">
        <v>268</v>
      </c>
    </row>
    <row r="277" spans="2:7" x14ac:dyDescent="0.35">
      <c r="B277">
        <v>275</v>
      </c>
      <c r="C277" s="141">
        <v>43921</v>
      </c>
      <c r="D277" t="s">
        <v>125</v>
      </c>
      <c r="E277" t="s">
        <v>130</v>
      </c>
      <c r="F277">
        <v>2</v>
      </c>
      <c r="G277">
        <v>1680</v>
      </c>
    </row>
    <row r="278" spans="2:7" x14ac:dyDescent="0.35">
      <c r="B278">
        <v>276</v>
      </c>
      <c r="C278" s="141">
        <v>43922</v>
      </c>
      <c r="D278" t="s">
        <v>126</v>
      </c>
      <c r="E278" t="s">
        <v>129</v>
      </c>
      <c r="F278">
        <v>2</v>
      </c>
      <c r="G278">
        <v>204</v>
      </c>
    </row>
    <row r="279" spans="2:7" x14ac:dyDescent="0.35">
      <c r="B279">
        <v>277</v>
      </c>
      <c r="C279" s="141">
        <v>43922</v>
      </c>
      <c r="D279" t="s">
        <v>124</v>
      </c>
      <c r="E279" t="s">
        <v>130</v>
      </c>
      <c r="F279">
        <v>2</v>
      </c>
      <c r="G279">
        <v>92</v>
      </c>
    </row>
    <row r="280" spans="2:7" x14ac:dyDescent="0.35">
      <c r="B280">
        <v>278</v>
      </c>
      <c r="C280" s="141">
        <v>43922</v>
      </c>
      <c r="D280" t="s">
        <v>126</v>
      </c>
      <c r="E280" t="s">
        <v>127</v>
      </c>
      <c r="F280">
        <v>1</v>
      </c>
      <c r="G280">
        <v>104</v>
      </c>
    </row>
    <row r="281" spans="2:7" x14ac:dyDescent="0.35">
      <c r="B281">
        <v>279</v>
      </c>
      <c r="C281" s="141">
        <v>43923</v>
      </c>
      <c r="D281" t="s">
        <v>124</v>
      </c>
      <c r="E281" t="s">
        <v>128</v>
      </c>
      <c r="F281">
        <v>1</v>
      </c>
      <c r="G281">
        <v>59</v>
      </c>
    </row>
    <row r="282" spans="2:7" x14ac:dyDescent="0.35">
      <c r="B282">
        <v>280</v>
      </c>
      <c r="C282" s="141">
        <v>43923</v>
      </c>
      <c r="D282" t="s">
        <v>126</v>
      </c>
      <c r="E282" t="s">
        <v>129</v>
      </c>
      <c r="F282">
        <v>1</v>
      </c>
      <c r="G282">
        <v>31</v>
      </c>
    </row>
    <row r="283" spans="2:7" x14ac:dyDescent="0.35">
      <c r="B283">
        <v>281</v>
      </c>
      <c r="C283" s="141">
        <v>43923</v>
      </c>
      <c r="D283" t="s">
        <v>124</v>
      </c>
      <c r="E283" t="s">
        <v>130</v>
      </c>
      <c r="F283">
        <v>1</v>
      </c>
      <c r="G283">
        <v>60</v>
      </c>
    </row>
    <row r="284" spans="2:7" x14ac:dyDescent="0.35">
      <c r="B284">
        <v>282</v>
      </c>
      <c r="C284" s="141">
        <v>43924</v>
      </c>
      <c r="D284" t="s">
        <v>126</v>
      </c>
      <c r="E284" t="s">
        <v>128</v>
      </c>
      <c r="F284">
        <v>1</v>
      </c>
      <c r="G284">
        <v>158</v>
      </c>
    </row>
    <row r="285" spans="2:7" x14ac:dyDescent="0.35">
      <c r="B285">
        <v>283</v>
      </c>
      <c r="C285" s="141">
        <v>43924</v>
      </c>
      <c r="D285" t="s">
        <v>124</v>
      </c>
      <c r="E285" t="s">
        <v>130</v>
      </c>
      <c r="F285">
        <v>1</v>
      </c>
      <c r="G285">
        <v>54</v>
      </c>
    </row>
    <row r="286" spans="2:7" x14ac:dyDescent="0.35">
      <c r="B286">
        <v>284</v>
      </c>
      <c r="C286" s="141">
        <v>43924</v>
      </c>
      <c r="D286" t="s">
        <v>126</v>
      </c>
      <c r="E286" t="s">
        <v>127</v>
      </c>
      <c r="F286">
        <v>2</v>
      </c>
      <c r="G286">
        <v>64</v>
      </c>
    </row>
    <row r="287" spans="2:7" x14ac:dyDescent="0.35">
      <c r="B287">
        <v>285</v>
      </c>
      <c r="C287" s="141">
        <v>43925</v>
      </c>
      <c r="D287" t="s">
        <v>123</v>
      </c>
      <c r="E287" t="s">
        <v>130</v>
      </c>
      <c r="F287">
        <v>5</v>
      </c>
      <c r="G287">
        <v>1700</v>
      </c>
    </row>
    <row r="288" spans="2:7" x14ac:dyDescent="0.35">
      <c r="B288">
        <v>286</v>
      </c>
      <c r="C288" s="141">
        <v>43925</v>
      </c>
      <c r="D288" t="s">
        <v>125</v>
      </c>
      <c r="E288" t="s">
        <v>127</v>
      </c>
      <c r="F288">
        <v>2</v>
      </c>
      <c r="G288">
        <v>1008</v>
      </c>
    </row>
    <row r="289" spans="2:7" x14ac:dyDescent="0.35">
      <c r="B289">
        <v>287</v>
      </c>
      <c r="C289" s="141">
        <v>43925</v>
      </c>
      <c r="D289" t="s">
        <v>123</v>
      </c>
      <c r="E289" t="s">
        <v>128</v>
      </c>
      <c r="F289">
        <v>6</v>
      </c>
      <c r="G289">
        <v>2076</v>
      </c>
    </row>
    <row r="290" spans="2:7" x14ac:dyDescent="0.35">
      <c r="B290">
        <v>288</v>
      </c>
      <c r="C290" s="141">
        <v>43926</v>
      </c>
      <c r="D290" t="s">
        <v>125</v>
      </c>
      <c r="E290" t="s">
        <v>129</v>
      </c>
      <c r="F290">
        <v>1</v>
      </c>
      <c r="G290">
        <v>900</v>
      </c>
    </row>
    <row r="291" spans="2:7" x14ac:dyDescent="0.35">
      <c r="B291">
        <v>289</v>
      </c>
      <c r="C291" s="141">
        <v>43926</v>
      </c>
      <c r="D291" t="s">
        <v>123</v>
      </c>
      <c r="E291" t="s">
        <v>130</v>
      </c>
      <c r="F291">
        <v>1</v>
      </c>
      <c r="G291">
        <v>76</v>
      </c>
    </row>
    <row r="292" spans="2:7" x14ac:dyDescent="0.35">
      <c r="B292">
        <v>290</v>
      </c>
      <c r="C292" s="141">
        <v>43926</v>
      </c>
      <c r="D292" t="s">
        <v>125</v>
      </c>
      <c r="E292" t="s">
        <v>128</v>
      </c>
      <c r="F292">
        <v>1</v>
      </c>
      <c r="G292">
        <v>949</v>
      </c>
    </row>
    <row r="293" spans="2:7" x14ac:dyDescent="0.35">
      <c r="B293">
        <v>291</v>
      </c>
      <c r="C293" s="141">
        <v>43927</v>
      </c>
      <c r="D293" t="s">
        <v>123</v>
      </c>
      <c r="E293" t="s">
        <v>130</v>
      </c>
      <c r="F293">
        <v>4</v>
      </c>
      <c r="G293">
        <v>576</v>
      </c>
    </row>
    <row r="294" spans="2:7" x14ac:dyDescent="0.35">
      <c r="B294">
        <v>292</v>
      </c>
      <c r="C294" s="141">
        <v>43927</v>
      </c>
      <c r="D294" t="s">
        <v>125</v>
      </c>
      <c r="E294" t="s">
        <v>127</v>
      </c>
      <c r="F294">
        <v>1</v>
      </c>
      <c r="G294">
        <v>205</v>
      </c>
    </row>
    <row r="295" spans="2:7" x14ac:dyDescent="0.35">
      <c r="B295">
        <v>293</v>
      </c>
      <c r="C295" s="141">
        <v>43927</v>
      </c>
      <c r="D295" t="s">
        <v>123</v>
      </c>
      <c r="E295" t="s">
        <v>128</v>
      </c>
      <c r="F295">
        <v>1</v>
      </c>
      <c r="G295">
        <v>51</v>
      </c>
    </row>
    <row r="296" spans="2:7" x14ac:dyDescent="0.35">
      <c r="B296">
        <v>294</v>
      </c>
      <c r="C296" s="141">
        <v>43928</v>
      </c>
      <c r="D296" t="s">
        <v>124</v>
      </c>
      <c r="E296" t="s">
        <v>127</v>
      </c>
      <c r="F296">
        <v>1</v>
      </c>
      <c r="G296">
        <v>59</v>
      </c>
    </row>
    <row r="297" spans="2:7" x14ac:dyDescent="0.35">
      <c r="B297">
        <v>295</v>
      </c>
      <c r="C297" s="141">
        <v>43928</v>
      </c>
      <c r="D297" t="s">
        <v>126</v>
      </c>
      <c r="E297" t="s">
        <v>128</v>
      </c>
      <c r="F297">
        <v>1</v>
      </c>
      <c r="G297">
        <v>198</v>
      </c>
    </row>
    <row r="298" spans="2:7" x14ac:dyDescent="0.35">
      <c r="B298">
        <v>296</v>
      </c>
      <c r="C298" s="141">
        <v>43928</v>
      </c>
      <c r="D298" t="s">
        <v>124</v>
      </c>
      <c r="E298" t="s">
        <v>129</v>
      </c>
      <c r="F298">
        <v>3</v>
      </c>
      <c r="G298">
        <v>102</v>
      </c>
    </row>
    <row r="299" spans="2:7" x14ac:dyDescent="0.35">
      <c r="B299">
        <v>297</v>
      </c>
      <c r="C299" s="141">
        <v>43929</v>
      </c>
      <c r="D299" t="s">
        <v>126</v>
      </c>
      <c r="E299" t="s">
        <v>130</v>
      </c>
      <c r="F299">
        <v>1</v>
      </c>
      <c r="G299">
        <v>72</v>
      </c>
    </row>
    <row r="300" spans="2:7" x14ac:dyDescent="0.35">
      <c r="B300">
        <v>298</v>
      </c>
      <c r="C300" s="141">
        <v>43929</v>
      </c>
      <c r="D300" t="s">
        <v>124</v>
      </c>
      <c r="E300" t="s">
        <v>128</v>
      </c>
      <c r="F300">
        <v>1</v>
      </c>
      <c r="G300">
        <v>42</v>
      </c>
    </row>
    <row r="301" spans="2:7" x14ac:dyDescent="0.35">
      <c r="B301">
        <v>299</v>
      </c>
      <c r="C301" s="141">
        <v>43929</v>
      </c>
      <c r="D301" t="s">
        <v>126</v>
      </c>
      <c r="E301" t="s">
        <v>130</v>
      </c>
      <c r="F301">
        <v>1</v>
      </c>
      <c r="G301">
        <v>121</v>
      </c>
    </row>
    <row r="302" spans="2:7" x14ac:dyDescent="0.35">
      <c r="B302">
        <v>300</v>
      </c>
      <c r="C302" s="141">
        <v>43930</v>
      </c>
      <c r="D302" t="s">
        <v>124</v>
      </c>
      <c r="E302" t="s">
        <v>127</v>
      </c>
      <c r="F302">
        <v>1</v>
      </c>
      <c r="G302">
        <v>57</v>
      </c>
    </row>
    <row r="303" spans="2:7" x14ac:dyDescent="0.35">
      <c r="B303">
        <v>301</v>
      </c>
      <c r="C303" s="141">
        <v>43930</v>
      </c>
      <c r="D303" t="s">
        <v>126</v>
      </c>
      <c r="E303" t="s">
        <v>128</v>
      </c>
      <c r="F303">
        <v>1</v>
      </c>
      <c r="G303">
        <v>70</v>
      </c>
    </row>
    <row r="304" spans="2:7" x14ac:dyDescent="0.35">
      <c r="B304">
        <v>302</v>
      </c>
      <c r="C304" s="141">
        <v>43930</v>
      </c>
      <c r="D304" t="s">
        <v>124</v>
      </c>
      <c r="E304" t="s">
        <v>127</v>
      </c>
      <c r="F304">
        <v>1</v>
      </c>
      <c r="G304">
        <v>41</v>
      </c>
    </row>
    <row r="305" spans="2:7" x14ac:dyDescent="0.35">
      <c r="B305">
        <v>303</v>
      </c>
      <c r="C305" s="141">
        <v>43931</v>
      </c>
      <c r="D305" t="s">
        <v>125</v>
      </c>
      <c r="E305" t="s">
        <v>128</v>
      </c>
      <c r="F305">
        <v>2</v>
      </c>
      <c r="G305">
        <v>2422</v>
      </c>
    </row>
    <row r="306" spans="2:7" x14ac:dyDescent="0.35">
      <c r="B306">
        <v>304</v>
      </c>
      <c r="C306" s="141">
        <v>43931</v>
      </c>
      <c r="D306" t="s">
        <v>123</v>
      </c>
      <c r="E306" t="s">
        <v>129</v>
      </c>
      <c r="F306">
        <v>1</v>
      </c>
      <c r="G306">
        <v>127</v>
      </c>
    </row>
    <row r="307" spans="2:7" x14ac:dyDescent="0.35">
      <c r="B307">
        <v>305</v>
      </c>
      <c r="C307" s="141">
        <v>43931</v>
      </c>
      <c r="D307" t="s">
        <v>125</v>
      </c>
      <c r="E307" t="s">
        <v>130</v>
      </c>
      <c r="F307">
        <v>1</v>
      </c>
      <c r="G307">
        <v>952</v>
      </c>
    </row>
    <row r="308" spans="2:7" x14ac:dyDescent="0.35">
      <c r="B308">
        <v>306</v>
      </c>
      <c r="C308" s="141">
        <v>43932</v>
      </c>
      <c r="D308" t="s">
        <v>123</v>
      </c>
      <c r="E308" t="s">
        <v>128</v>
      </c>
      <c r="F308">
        <v>6</v>
      </c>
      <c r="G308">
        <v>1062</v>
      </c>
    </row>
    <row r="309" spans="2:7" x14ac:dyDescent="0.35">
      <c r="B309">
        <v>307</v>
      </c>
      <c r="C309" s="141">
        <v>43932</v>
      </c>
      <c r="D309" t="s">
        <v>125</v>
      </c>
      <c r="E309" t="s">
        <v>130</v>
      </c>
      <c r="F309">
        <v>1</v>
      </c>
      <c r="G309">
        <v>604</v>
      </c>
    </row>
    <row r="310" spans="2:7" x14ac:dyDescent="0.35">
      <c r="B310">
        <v>308</v>
      </c>
      <c r="C310" s="141">
        <v>43932</v>
      </c>
      <c r="D310" t="s">
        <v>123</v>
      </c>
      <c r="E310" t="s">
        <v>127</v>
      </c>
      <c r="F310">
        <v>1</v>
      </c>
      <c r="G310">
        <v>220</v>
      </c>
    </row>
    <row r="311" spans="2:7" x14ac:dyDescent="0.35">
      <c r="B311">
        <v>309</v>
      </c>
      <c r="C311" s="141">
        <v>43933</v>
      </c>
      <c r="D311" t="s">
        <v>125</v>
      </c>
      <c r="E311" t="s">
        <v>128</v>
      </c>
      <c r="F311">
        <v>2</v>
      </c>
      <c r="G311">
        <v>2002</v>
      </c>
    </row>
    <row r="312" spans="2:7" x14ac:dyDescent="0.35">
      <c r="B312">
        <v>310</v>
      </c>
      <c r="C312" s="141">
        <v>43933</v>
      </c>
      <c r="D312" t="s">
        <v>123</v>
      </c>
      <c r="E312" t="s">
        <v>127</v>
      </c>
      <c r="F312">
        <v>3</v>
      </c>
      <c r="G312">
        <v>972</v>
      </c>
    </row>
    <row r="313" spans="2:7" x14ac:dyDescent="0.35">
      <c r="B313">
        <v>311</v>
      </c>
      <c r="C313" s="141">
        <v>43933</v>
      </c>
      <c r="D313" t="s">
        <v>125</v>
      </c>
      <c r="E313" t="s">
        <v>129</v>
      </c>
      <c r="F313">
        <v>1</v>
      </c>
      <c r="G313">
        <v>792</v>
      </c>
    </row>
    <row r="314" spans="2:7" x14ac:dyDescent="0.35">
      <c r="B314">
        <v>312</v>
      </c>
      <c r="C314" s="141">
        <v>43934</v>
      </c>
      <c r="D314" t="s">
        <v>126</v>
      </c>
      <c r="E314" t="s">
        <v>129</v>
      </c>
      <c r="F314">
        <v>2</v>
      </c>
      <c r="G314">
        <v>270</v>
      </c>
    </row>
    <row r="315" spans="2:7" x14ac:dyDescent="0.35">
      <c r="B315">
        <v>313</v>
      </c>
      <c r="C315" s="141">
        <v>43934</v>
      </c>
      <c r="D315" t="s">
        <v>124</v>
      </c>
      <c r="E315" t="s">
        <v>130</v>
      </c>
      <c r="F315">
        <v>2</v>
      </c>
      <c r="G315">
        <v>86</v>
      </c>
    </row>
    <row r="316" spans="2:7" x14ac:dyDescent="0.35">
      <c r="B316">
        <v>314</v>
      </c>
      <c r="C316" s="141">
        <v>43934</v>
      </c>
      <c r="D316" t="s">
        <v>126</v>
      </c>
      <c r="E316" t="s">
        <v>128</v>
      </c>
      <c r="F316">
        <v>1</v>
      </c>
      <c r="G316">
        <v>50</v>
      </c>
    </row>
    <row r="317" spans="2:7" x14ac:dyDescent="0.35">
      <c r="B317">
        <v>315</v>
      </c>
      <c r="C317" s="141">
        <v>43935</v>
      </c>
      <c r="D317" t="s">
        <v>124</v>
      </c>
      <c r="E317" t="s">
        <v>130</v>
      </c>
      <c r="F317">
        <v>1</v>
      </c>
      <c r="G317">
        <v>52</v>
      </c>
    </row>
    <row r="318" spans="2:7" x14ac:dyDescent="0.35">
      <c r="B318">
        <v>316</v>
      </c>
      <c r="C318" s="141">
        <v>43935</v>
      </c>
      <c r="D318" t="s">
        <v>126</v>
      </c>
      <c r="E318" t="s">
        <v>127</v>
      </c>
      <c r="F318">
        <v>1</v>
      </c>
      <c r="G318">
        <v>189</v>
      </c>
    </row>
    <row r="319" spans="2:7" x14ac:dyDescent="0.35">
      <c r="B319">
        <v>317</v>
      </c>
      <c r="C319" s="141">
        <v>43935</v>
      </c>
      <c r="D319" t="s">
        <v>124</v>
      </c>
      <c r="E319" t="s">
        <v>128</v>
      </c>
      <c r="F319">
        <v>4</v>
      </c>
      <c r="G319">
        <v>204</v>
      </c>
    </row>
    <row r="320" spans="2:7" x14ac:dyDescent="0.35">
      <c r="B320">
        <v>318</v>
      </c>
      <c r="C320" s="141">
        <v>43936</v>
      </c>
      <c r="D320" t="s">
        <v>126</v>
      </c>
      <c r="E320" t="s">
        <v>127</v>
      </c>
      <c r="F320">
        <v>2</v>
      </c>
      <c r="G320">
        <v>146</v>
      </c>
    </row>
    <row r="321" spans="2:7" x14ac:dyDescent="0.35">
      <c r="B321">
        <v>319</v>
      </c>
      <c r="C321" s="141">
        <v>43936</v>
      </c>
      <c r="D321" t="s">
        <v>124</v>
      </c>
      <c r="E321" t="s">
        <v>129</v>
      </c>
      <c r="F321">
        <v>4</v>
      </c>
      <c r="G321">
        <v>204</v>
      </c>
    </row>
    <row r="322" spans="2:7" x14ac:dyDescent="0.35">
      <c r="B322">
        <v>320</v>
      </c>
      <c r="C322" s="141">
        <v>43936</v>
      </c>
      <c r="D322" t="s">
        <v>126</v>
      </c>
      <c r="E322" t="s">
        <v>130</v>
      </c>
      <c r="F322">
        <v>1</v>
      </c>
      <c r="G322">
        <v>91</v>
      </c>
    </row>
    <row r="323" spans="2:7" x14ac:dyDescent="0.35">
      <c r="B323">
        <v>321</v>
      </c>
      <c r="C323" s="141">
        <v>43937</v>
      </c>
      <c r="D323" t="s">
        <v>123</v>
      </c>
      <c r="E323" t="s">
        <v>130</v>
      </c>
      <c r="F323">
        <v>1</v>
      </c>
      <c r="G323">
        <v>335</v>
      </c>
    </row>
    <row r="324" spans="2:7" x14ac:dyDescent="0.35">
      <c r="B324">
        <v>322</v>
      </c>
      <c r="C324" s="141">
        <v>43937</v>
      </c>
      <c r="D324" t="s">
        <v>125</v>
      </c>
      <c r="E324" t="s">
        <v>128</v>
      </c>
      <c r="F324">
        <v>1</v>
      </c>
      <c r="G324">
        <v>473</v>
      </c>
    </row>
    <row r="325" spans="2:7" x14ac:dyDescent="0.35">
      <c r="B325">
        <v>323</v>
      </c>
      <c r="C325" s="141">
        <v>43937</v>
      </c>
      <c r="D325" t="s">
        <v>123</v>
      </c>
      <c r="E325" t="s">
        <v>130</v>
      </c>
      <c r="F325">
        <v>6</v>
      </c>
      <c r="G325">
        <v>738</v>
      </c>
    </row>
    <row r="326" spans="2:7" x14ac:dyDescent="0.35">
      <c r="B326">
        <v>324</v>
      </c>
      <c r="C326" s="141">
        <v>43938</v>
      </c>
      <c r="D326" t="s">
        <v>125</v>
      </c>
      <c r="E326" t="s">
        <v>127</v>
      </c>
      <c r="F326">
        <v>1</v>
      </c>
      <c r="G326">
        <v>347</v>
      </c>
    </row>
    <row r="327" spans="2:7" x14ac:dyDescent="0.35">
      <c r="B327">
        <v>325</v>
      </c>
      <c r="C327" s="141">
        <v>43938</v>
      </c>
      <c r="D327" t="s">
        <v>123</v>
      </c>
      <c r="E327" t="s">
        <v>128</v>
      </c>
      <c r="F327">
        <v>5</v>
      </c>
      <c r="G327">
        <v>1340</v>
      </c>
    </row>
    <row r="328" spans="2:7" x14ac:dyDescent="0.35">
      <c r="B328">
        <v>326</v>
      </c>
      <c r="C328" s="141">
        <v>43938</v>
      </c>
      <c r="D328" t="s">
        <v>125</v>
      </c>
      <c r="E328" t="s">
        <v>127</v>
      </c>
      <c r="F328">
        <v>1</v>
      </c>
      <c r="G328">
        <v>1030</v>
      </c>
    </row>
    <row r="329" spans="2:7" x14ac:dyDescent="0.35">
      <c r="B329">
        <v>327</v>
      </c>
      <c r="C329" s="141">
        <v>43939</v>
      </c>
      <c r="D329" t="s">
        <v>123</v>
      </c>
      <c r="E329" t="s">
        <v>129</v>
      </c>
      <c r="F329">
        <v>5</v>
      </c>
      <c r="G329">
        <v>1305</v>
      </c>
    </row>
    <row r="330" spans="2:7" x14ac:dyDescent="0.35">
      <c r="B330">
        <v>328</v>
      </c>
      <c r="C330" s="141">
        <v>43939</v>
      </c>
      <c r="D330" t="s">
        <v>125</v>
      </c>
      <c r="E330" t="s">
        <v>130</v>
      </c>
      <c r="F330">
        <v>1</v>
      </c>
      <c r="G330">
        <v>192</v>
      </c>
    </row>
    <row r="331" spans="2:7" x14ac:dyDescent="0.35">
      <c r="B331">
        <v>329</v>
      </c>
      <c r="C331" s="141">
        <v>43939</v>
      </c>
      <c r="D331" t="s">
        <v>123</v>
      </c>
      <c r="E331" t="s">
        <v>127</v>
      </c>
      <c r="F331">
        <v>5</v>
      </c>
      <c r="G331">
        <v>875</v>
      </c>
    </row>
    <row r="332" spans="2:7" x14ac:dyDescent="0.35">
      <c r="B332">
        <v>330</v>
      </c>
      <c r="C332" s="141">
        <v>43940</v>
      </c>
      <c r="D332" t="s">
        <v>124</v>
      </c>
      <c r="E332" t="s">
        <v>128</v>
      </c>
      <c r="F332">
        <v>1</v>
      </c>
      <c r="G332">
        <v>65</v>
      </c>
    </row>
    <row r="333" spans="2:7" x14ac:dyDescent="0.35">
      <c r="B333">
        <v>331</v>
      </c>
      <c r="C333" s="141">
        <v>43940</v>
      </c>
      <c r="D333" t="s">
        <v>126</v>
      </c>
      <c r="E333" t="s">
        <v>130</v>
      </c>
      <c r="F333">
        <v>1</v>
      </c>
      <c r="G333">
        <v>145</v>
      </c>
    </row>
    <row r="334" spans="2:7" x14ac:dyDescent="0.35">
      <c r="B334">
        <v>332</v>
      </c>
      <c r="C334" s="141">
        <v>43940</v>
      </c>
      <c r="D334" t="s">
        <v>124</v>
      </c>
      <c r="E334" t="s">
        <v>127</v>
      </c>
      <c r="F334">
        <v>1</v>
      </c>
      <c r="G334">
        <v>39</v>
      </c>
    </row>
    <row r="335" spans="2:7" x14ac:dyDescent="0.35">
      <c r="B335">
        <v>333</v>
      </c>
      <c r="C335" s="141">
        <v>43941</v>
      </c>
      <c r="D335" t="s">
        <v>126</v>
      </c>
      <c r="E335" t="s">
        <v>128</v>
      </c>
      <c r="F335">
        <v>2</v>
      </c>
      <c r="G335">
        <v>246</v>
      </c>
    </row>
    <row r="336" spans="2:7" x14ac:dyDescent="0.35">
      <c r="B336">
        <v>334</v>
      </c>
      <c r="C336" s="141">
        <v>43941</v>
      </c>
      <c r="D336" t="s">
        <v>124</v>
      </c>
      <c r="E336" t="s">
        <v>127</v>
      </c>
      <c r="F336">
        <v>1</v>
      </c>
      <c r="G336">
        <v>62</v>
      </c>
    </row>
    <row r="337" spans="2:7" x14ac:dyDescent="0.35">
      <c r="B337">
        <v>335</v>
      </c>
      <c r="C337" s="141">
        <v>43941</v>
      </c>
      <c r="D337" t="s">
        <v>126</v>
      </c>
      <c r="E337" t="s">
        <v>129</v>
      </c>
      <c r="F337">
        <v>1</v>
      </c>
      <c r="G337">
        <v>84</v>
      </c>
    </row>
    <row r="338" spans="2:7" x14ac:dyDescent="0.35">
      <c r="B338">
        <v>336</v>
      </c>
      <c r="C338" s="141">
        <v>43942</v>
      </c>
      <c r="D338" t="s">
        <v>124</v>
      </c>
      <c r="E338" t="s">
        <v>130</v>
      </c>
      <c r="F338">
        <v>1</v>
      </c>
      <c r="G338">
        <v>32</v>
      </c>
    </row>
    <row r="339" spans="2:7" x14ac:dyDescent="0.35">
      <c r="B339">
        <v>337</v>
      </c>
      <c r="C339" s="141">
        <v>43942</v>
      </c>
      <c r="D339" t="s">
        <v>126</v>
      </c>
      <c r="E339" t="s">
        <v>127</v>
      </c>
      <c r="F339">
        <v>1</v>
      </c>
      <c r="G339">
        <v>131</v>
      </c>
    </row>
    <row r="340" spans="2:7" x14ac:dyDescent="0.35">
      <c r="B340">
        <v>338</v>
      </c>
      <c r="C340" s="141">
        <v>43942</v>
      </c>
      <c r="D340" t="s">
        <v>124</v>
      </c>
      <c r="E340" t="s">
        <v>128</v>
      </c>
      <c r="F340">
        <v>5</v>
      </c>
      <c r="G340">
        <v>170</v>
      </c>
    </row>
    <row r="341" spans="2:7" x14ac:dyDescent="0.35">
      <c r="B341">
        <v>339</v>
      </c>
      <c r="C341" s="141">
        <v>43943</v>
      </c>
      <c r="D341" t="s">
        <v>125</v>
      </c>
      <c r="E341" t="s">
        <v>130</v>
      </c>
      <c r="F341">
        <v>1</v>
      </c>
      <c r="G341">
        <v>202</v>
      </c>
    </row>
    <row r="342" spans="2:7" x14ac:dyDescent="0.35">
      <c r="B342">
        <v>340</v>
      </c>
      <c r="C342" s="141">
        <v>43943</v>
      </c>
      <c r="D342" t="s">
        <v>123</v>
      </c>
      <c r="E342" t="s">
        <v>127</v>
      </c>
      <c r="F342">
        <v>2</v>
      </c>
      <c r="G342">
        <v>132</v>
      </c>
    </row>
    <row r="343" spans="2:7" x14ac:dyDescent="0.35">
      <c r="B343">
        <v>341</v>
      </c>
      <c r="C343" s="141">
        <v>43943</v>
      </c>
      <c r="D343" t="s">
        <v>125</v>
      </c>
      <c r="E343" t="s">
        <v>128</v>
      </c>
      <c r="F343">
        <v>1</v>
      </c>
      <c r="G343">
        <v>912</v>
      </c>
    </row>
    <row r="344" spans="2:7" x14ac:dyDescent="0.35">
      <c r="B344">
        <v>342</v>
      </c>
      <c r="C344" s="141">
        <v>43944</v>
      </c>
      <c r="D344" t="s">
        <v>123</v>
      </c>
      <c r="E344" t="s">
        <v>127</v>
      </c>
      <c r="F344">
        <v>5</v>
      </c>
      <c r="G344">
        <v>1550</v>
      </c>
    </row>
    <row r="345" spans="2:7" x14ac:dyDescent="0.35">
      <c r="B345">
        <v>343</v>
      </c>
      <c r="C345" s="141">
        <v>43944</v>
      </c>
      <c r="D345" t="s">
        <v>125</v>
      </c>
      <c r="E345" t="s">
        <v>129</v>
      </c>
      <c r="F345">
        <v>1</v>
      </c>
      <c r="G345">
        <v>207</v>
      </c>
    </row>
    <row r="346" spans="2:7" x14ac:dyDescent="0.35">
      <c r="B346">
        <v>344</v>
      </c>
      <c r="C346" s="141">
        <v>43944</v>
      </c>
      <c r="D346" t="s">
        <v>123</v>
      </c>
      <c r="E346" t="s">
        <v>130</v>
      </c>
      <c r="F346">
        <v>2</v>
      </c>
      <c r="G346">
        <v>682</v>
      </c>
    </row>
    <row r="347" spans="2:7" x14ac:dyDescent="0.35">
      <c r="B347">
        <v>345</v>
      </c>
      <c r="C347" s="141">
        <v>43945</v>
      </c>
      <c r="D347" t="s">
        <v>125</v>
      </c>
      <c r="E347" t="s">
        <v>127</v>
      </c>
      <c r="F347">
        <v>4</v>
      </c>
      <c r="G347">
        <v>3576</v>
      </c>
    </row>
    <row r="348" spans="2:7" x14ac:dyDescent="0.35">
      <c r="B348">
        <v>346</v>
      </c>
      <c r="C348" s="141">
        <v>43945</v>
      </c>
      <c r="D348" t="s">
        <v>123</v>
      </c>
      <c r="E348" t="s">
        <v>128</v>
      </c>
      <c r="F348">
        <v>1</v>
      </c>
      <c r="G348">
        <v>129</v>
      </c>
    </row>
    <row r="349" spans="2:7" x14ac:dyDescent="0.35">
      <c r="B349">
        <v>347</v>
      </c>
      <c r="C349" s="141">
        <v>43945</v>
      </c>
      <c r="D349" t="s">
        <v>125</v>
      </c>
      <c r="E349" t="s">
        <v>129</v>
      </c>
      <c r="F349">
        <v>1</v>
      </c>
      <c r="G349">
        <v>1118</v>
      </c>
    </row>
    <row r="350" spans="2:7" x14ac:dyDescent="0.35">
      <c r="B350">
        <v>348</v>
      </c>
      <c r="C350" s="141">
        <v>43946</v>
      </c>
      <c r="D350" t="s">
        <v>126</v>
      </c>
      <c r="E350" t="s">
        <v>127</v>
      </c>
      <c r="F350">
        <v>2</v>
      </c>
      <c r="G350">
        <v>242</v>
      </c>
    </row>
    <row r="351" spans="2:7" x14ac:dyDescent="0.35">
      <c r="B351">
        <v>349</v>
      </c>
      <c r="C351" s="141">
        <v>43946</v>
      </c>
      <c r="D351" t="s">
        <v>124</v>
      </c>
      <c r="E351" t="s">
        <v>128</v>
      </c>
      <c r="F351">
        <v>4</v>
      </c>
      <c r="G351">
        <v>196</v>
      </c>
    </row>
    <row r="352" spans="2:7" x14ac:dyDescent="0.35">
      <c r="B352">
        <v>350</v>
      </c>
      <c r="C352" s="141">
        <v>43946</v>
      </c>
      <c r="D352" t="s">
        <v>126</v>
      </c>
      <c r="E352" t="s">
        <v>127</v>
      </c>
      <c r="F352">
        <v>1</v>
      </c>
      <c r="G352">
        <v>108</v>
      </c>
    </row>
    <row r="353" spans="2:7" x14ac:dyDescent="0.35">
      <c r="B353">
        <v>351</v>
      </c>
      <c r="C353" s="141">
        <v>43947</v>
      </c>
      <c r="D353" t="s">
        <v>124</v>
      </c>
      <c r="E353" t="s">
        <v>129</v>
      </c>
      <c r="F353">
        <v>1</v>
      </c>
      <c r="G353">
        <v>35</v>
      </c>
    </row>
    <row r="354" spans="2:7" x14ac:dyDescent="0.35">
      <c r="B354">
        <v>352</v>
      </c>
      <c r="C354" s="141">
        <v>43947</v>
      </c>
      <c r="D354" t="s">
        <v>126</v>
      </c>
      <c r="E354" t="s">
        <v>130</v>
      </c>
      <c r="F354">
        <v>1</v>
      </c>
      <c r="G354">
        <v>126</v>
      </c>
    </row>
    <row r="355" spans="2:7" x14ac:dyDescent="0.35">
      <c r="B355">
        <v>353</v>
      </c>
      <c r="C355" s="141">
        <v>43947</v>
      </c>
      <c r="D355" t="s">
        <v>124</v>
      </c>
      <c r="E355" t="s">
        <v>127</v>
      </c>
      <c r="F355">
        <v>1</v>
      </c>
      <c r="G355">
        <v>49</v>
      </c>
    </row>
    <row r="356" spans="2:7" x14ac:dyDescent="0.35">
      <c r="B356">
        <v>354</v>
      </c>
      <c r="C356" s="141">
        <v>43948</v>
      </c>
      <c r="D356" t="s">
        <v>126</v>
      </c>
      <c r="E356" t="s">
        <v>128</v>
      </c>
      <c r="F356">
        <v>1</v>
      </c>
      <c r="G356">
        <v>61</v>
      </c>
    </row>
    <row r="357" spans="2:7" x14ac:dyDescent="0.35">
      <c r="B357">
        <v>355</v>
      </c>
      <c r="C357" s="141">
        <v>43948</v>
      </c>
      <c r="D357" t="s">
        <v>124</v>
      </c>
      <c r="E357" t="s">
        <v>129</v>
      </c>
      <c r="F357">
        <v>3</v>
      </c>
      <c r="G357">
        <v>192</v>
      </c>
    </row>
    <row r="358" spans="2:7" x14ac:dyDescent="0.35">
      <c r="B358">
        <v>356</v>
      </c>
      <c r="C358" s="141">
        <v>43948</v>
      </c>
      <c r="D358" t="s">
        <v>126</v>
      </c>
      <c r="E358" t="s">
        <v>130</v>
      </c>
      <c r="F358">
        <v>3</v>
      </c>
      <c r="G358">
        <v>114</v>
      </c>
    </row>
    <row r="359" spans="2:7" x14ac:dyDescent="0.35">
      <c r="B359">
        <v>357</v>
      </c>
      <c r="C359" s="141">
        <v>43949</v>
      </c>
      <c r="D359" t="s">
        <v>123</v>
      </c>
      <c r="E359" t="s">
        <v>128</v>
      </c>
      <c r="F359">
        <v>4</v>
      </c>
      <c r="G359">
        <v>724</v>
      </c>
    </row>
    <row r="360" spans="2:7" x14ac:dyDescent="0.35">
      <c r="B360">
        <v>358</v>
      </c>
      <c r="C360" s="141">
        <v>43949</v>
      </c>
      <c r="D360" t="s">
        <v>125</v>
      </c>
      <c r="E360" t="s">
        <v>127</v>
      </c>
      <c r="F360">
        <v>1</v>
      </c>
      <c r="G360">
        <v>1135</v>
      </c>
    </row>
    <row r="361" spans="2:7" x14ac:dyDescent="0.35">
      <c r="B361">
        <v>359</v>
      </c>
      <c r="C361" s="141">
        <v>43949</v>
      </c>
      <c r="D361" t="s">
        <v>123</v>
      </c>
      <c r="E361" t="s">
        <v>129</v>
      </c>
      <c r="F361">
        <v>1</v>
      </c>
      <c r="G361">
        <v>194</v>
      </c>
    </row>
    <row r="362" spans="2:7" x14ac:dyDescent="0.35">
      <c r="B362">
        <v>360</v>
      </c>
      <c r="C362" s="141">
        <v>43950</v>
      </c>
      <c r="D362" t="s">
        <v>125</v>
      </c>
      <c r="E362" t="s">
        <v>130</v>
      </c>
      <c r="F362">
        <v>3</v>
      </c>
      <c r="G362">
        <v>2550</v>
      </c>
    </row>
    <row r="363" spans="2:7" x14ac:dyDescent="0.35">
      <c r="B363">
        <v>361</v>
      </c>
      <c r="C363" s="141">
        <v>43950</v>
      </c>
      <c r="D363" t="s">
        <v>123</v>
      </c>
      <c r="E363" t="s">
        <v>127</v>
      </c>
      <c r="F363">
        <v>1</v>
      </c>
      <c r="G363">
        <v>116</v>
      </c>
    </row>
    <row r="364" spans="2:7" x14ac:dyDescent="0.35">
      <c r="B364">
        <v>362</v>
      </c>
      <c r="C364" s="141">
        <v>43950</v>
      </c>
      <c r="D364" t="s">
        <v>125</v>
      </c>
      <c r="E364" t="s">
        <v>128</v>
      </c>
      <c r="F364">
        <v>1</v>
      </c>
      <c r="G364">
        <v>338</v>
      </c>
    </row>
    <row r="365" spans="2:7" x14ac:dyDescent="0.35">
      <c r="B365">
        <v>363</v>
      </c>
      <c r="C365" s="141">
        <v>43951</v>
      </c>
      <c r="D365" t="s">
        <v>123</v>
      </c>
      <c r="E365" t="s">
        <v>129</v>
      </c>
      <c r="F365">
        <v>2</v>
      </c>
      <c r="G365">
        <v>206</v>
      </c>
    </row>
    <row r="366" spans="2:7" x14ac:dyDescent="0.35">
      <c r="B366">
        <v>364</v>
      </c>
      <c r="C366" s="141">
        <v>43951</v>
      </c>
      <c r="D366" t="s">
        <v>125</v>
      </c>
      <c r="E366" t="s">
        <v>130</v>
      </c>
      <c r="F366">
        <v>2</v>
      </c>
      <c r="G366">
        <v>998</v>
      </c>
    </row>
    <row r="367" spans="2:7" x14ac:dyDescent="0.35">
      <c r="B367">
        <v>365</v>
      </c>
      <c r="C367" s="141">
        <v>43951</v>
      </c>
      <c r="D367" t="s">
        <v>123</v>
      </c>
      <c r="E367" t="s">
        <v>128</v>
      </c>
      <c r="F367">
        <v>4</v>
      </c>
      <c r="G367">
        <v>1384</v>
      </c>
    </row>
    <row r="368" spans="2:7" x14ac:dyDescent="0.35">
      <c r="B368">
        <v>366</v>
      </c>
      <c r="C368" s="141">
        <v>43952</v>
      </c>
      <c r="D368" t="s">
        <v>124</v>
      </c>
      <c r="E368" t="s">
        <v>127</v>
      </c>
      <c r="F368">
        <v>1</v>
      </c>
      <c r="G368">
        <v>40</v>
      </c>
    </row>
    <row r="369" spans="2:7" x14ac:dyDescent="0.35">
      <c r="B369">
        <v>367</v>
      </c>
      <c r="C369" s="141">
        <v>43952</v>
      </c>
      <c r="D369" t="s">
        <v>126</v>
      </c>
      <c r="E369" t="s">
        <v>129</v>
      </c>
      <c r="F369">
        <v>2</v>
      </c>
      <c r="G369">
        <v>184</v>
      </c>
    </row>
    <row r="370" spans="2:7" x14ac:dyDescent="0.35">
      <c r="B370">
        <v>368</v>
      </c>
      <c r="C370" s="141">
        <v>43952</v>
      </c>
      <c r="D370" t="s">
        <v>124</v>
      </c>
      <c r="E370" t="s">
        <v>130</v>
      </c>
      <c r="F370">
        <v>1</v>
      </c>
      <c r="G370">
        <v>45</v>
      </c>
    </row>
    <row r="371" spans="2:7" x14ac:dyDescent="0.35">
      <c r="B371">
        <v>369</v>
      </c>
      <c r="C371" s="141">
        <v>43953</v>
      </c>
      <c r="D371" t="s">
        <v>126</v>
      </c>
      <c r="E371" t="s">
        <v>127</v>
      </c>
      <c r="F371">
        <v>1</v>
      </c>
      <c r="G371">
        <v>62</v>
      </c>
    </row>
    <row r="372" spans="2:7" x14ac:dyDescent="0.35">
      <c r="B372">
        <v>370</v>
      </c>
      <c r="C372" s="141">
        <v>43953</v>
      </c>
      <c r="D372" t="s">
        <v>124</v>
      </c>
      <c r="E372" t="s">
        <v>128</v>
      </c>
      <c r="F372">
        <v>3</v>
      </c>
      <c r="G372">
        <v>117</v>
      </c>
    </row>
    <row r="373" spans="2:7" x14ac:dyDescent="0.35">
      <c r="B373">
        <v>371</v>
      </c>
      <c r="C373" s="141">
        <v>43953</v>
      </c>
      <c r="D373" t="s">
        <v>126</v>
      </c>
      <c r="E373" t="s">
        <v>129</v>
      </c>
      <c r="F373">
        <v>1</v>
      </c>
      <c r="G373">
        <v>192</v>
      </c>
    </row>
    <row r="374" spans="2:7" x14ac:dyDescent="0.35">
      <c r="B374">
        <v>372</v>
      </c>
      <c r="C374" s="141">
        <v>43954</v>
      </c>
      <c r="D374" t="s">
        <v>124</v>
      </c>
      <c r="E374" t="s">
        <v>130</v>
      </c>
      <c r="F374">
        <v>1</v>
      </c>
      <c r="G374">
        <v>58</v>
      </c>
    </row>
    <row r="375" spans="2:7" x14ac:dyDescent="0.35">
      <c r="B375">
        <v>373</v>
      </c>
      <c r="C375" s="141">
        <v>43954</v>
      </c>
      <c r="D375" t="s">
        <v>126</v>
      </c>
      <c r="E375" t="s">
        <v>128</v>
      </c>
      <c r="F375">
        <v>1</v>
      </c>
      <c r="G375">
        <v>192</v>
      </c>
    </row>
    <row r="376" spans="2:7" x14ac:dyDescent="0.35">
      <c r="B376">
        <v>374</v>
      </c>
      <c r="C376" s="141">
        <v>43954</v>
      </c>
      <c r="D376" t="s">
        <v>124</v>
      </c>
      <c r="E376" t="s">
        <v>130</v>
      </c>
      <c r="F376">
        <v>4</v>
      </c>
      <c r="G376">
        <v>156</v>
      </c>
    </row>
    <row r="377" spans="2:7" x14ac:dyDescent="0.35">
      <c r="B377">
        <v>375</v>
      </c>
      <c r="C377" s="141">
        <v>43955</v>
      </c>
      <c r="D377" t="s">
        <v>125</v>
      </c>
      <c r="E377" t="s">
        <v>129</v>
      </c>
      <c r="F377">
        <v>1</v>
      </c>
      <c r="G377">
        <v>914</v>
      </c>
    </row>
    <row r="378" spans="2:7" x14ac:dyDescent="0.35">
      <c r="B378">
        <v>376</v>
      </c>
      <c r="C378" s="141">
        <v>43955</v>
      </c>
      <c r="D378" t="s">
        <v>123</v>
      </c>
      <c r="E378" t="s">
        <v>130</v>
      </c>
      <c r="F378">
        <v>1</v>
      </c>
      <c r="G378">
        <v>135</v>
      </c>
    </row>
    <row r="379" spans="2:7" x14ac:dyDescent="0.35">
      <c r="B379">
        <v>377</v>
      </c>
      <c r="C379" s="141">
        <v>43955</v>
      </c>
      <c r="D379" t="s">
        <v>125</v>
      </c>
      <c r="E379" t="s">
        <v>127</v>
      </c>
      <c r="F379">
        <v>3</v>
      </c>
      <c r="G379">
        <v>1263</v>
      </c>
    </row>
    <row r="380" spans="2:7" x14ac:dyDescent="0.35">
      <c r="B380">
        <v>378</v>
      </c>
      <c r="C380" s="141">
        <v>43956</v>
      </c>
      <c r="D380" t="s">
        <v>123</v>
      </c>
      <c r="E380" t="s">
        <v>128</v>
      </c>
      <c r="F380">
        <v>5</v>
      </c>
      <c r="G380">
        <v>1520</v>
      </c>
    </row>
    <row r="381" spans="2:7" x14ac:dyDescent="0.35">
      <c r="B381">
        <v>379</v>
      </c>
      <c r="C381" s="141">
        <v>43956</v>
      </c>
      <c r="D381" t="s">
        <v>125</v>
      </c>
      <c r="E381" t="s">
        <v>129</v>
      </c>
      <c r="F381">
        <v>1</v>
      </c>
      <c r="G381">
        <v>1064</v>
      </c>
    </row>
    <row r="382" spans="2:7" x14ac:dyDescent="0.35">
      <c r="B382">
        <v>380</v>
      </c>
      <c r="C382" s="141">
        <v>43956</v>
      </c>
      <c r="D382" t="s">
        <v>123</v>
      </c>
      <c r="E382" t="s">
        <v>130</v>
      </c>
      <c r="F382">
        <v>1</v>
      </c>
      <c r="G382">
        <v>172</v>
      </c>
    </row>
    <row r="383" spans="2:7" x14ac:dyDescent="0.35">
      <c r="B383">
        <v>381</v>
      </c>
      <c r="C383" s="141">
        <v>43957</v>
      </c>
      <c r="D383" t="s">
        <v>125</v>
      </c>
      <c r="E383" t="s">
        <v>128</v>
      </c>
      <c r="F383">
        <v>2</v>
      </c>
      <c r="G383">
        <v>2082</v>
      </c>
    </row>
    <row r="384" spans="2:7" x14ac:dyDescent="0.35">
      <c r="B384">
        <v>382</v>
      </c>
      <c r="C384" s="141">
        <v>43957</v>
      </c>
      <c r="D384" t="s">
        <v>123</v>
      </c>
      <c r="E384" t="s">
        <v>130</v>
      </c>
      <c r="F384">
        <v>1</v>
      </c>
      <c r="G384">
        <v>276</v>
      </c>
    </row>
    <row r="385" spans="2:7" x14ac:dyDescent="0.35">
      <c r="B385">
        <v>383</v>
      </c>
      <c r="C385" s="141">
        <v>43957</v>
      </c>
      <c r="D385" t="s">
        <v>125</v>
      </c>
      <c r="E385" t="s">
        <v>127</v>
      </c>
      <c r="F385">
        <v>1</v>
      </c>
      <c r="G385">
        <v>769</v>
      </c>
    </row>
    <row r="386" spans="2:7" x14ac:dyDescent="0.35">
      <c r="B386">
        <v>384</v>
      </c>
      <c r="C386" s="141">
        <v>43958</v>
      </c>
      <c r="D386" t="s">
        <v>126</v>
      </c>
      <c r="E386" t="s">
        <v>130</v>
      </c>
      <c r="F386">
        <v>3</v>
      </c>
      <c r="G386">
        <v>306</v>
      </c>
    </row>
    <row r="387" spans="2:7" x14ac:dyDescent="0.35">
      <c r="B387">
        <v>385</v>
      </c>
      <c r="C387" s="141">
        <v>43958</v>
      </c>
      <c r="D387" t="s">
        <v>124</v>
      </c>
      <c r="E387" t="s">
        <v>127</v>
      </c>
      <c r="F387">
        <v>1</v>
      </c>
      <c r="G387">
        <v>35</v>
      </c>
    </row>
    <row r="388" spans="2:7" x14ac:dyDescent="0.35">
      <c r="B388">
        <v>386</v>
      </c>
      <c r="C388" s="141">
        <v>43958</v>
      </c>
      <c r="D388" t="s">
        <v>126</v>
      </c>
      <c r="E388" t="s">
        <v>128</v>
      </c>
      <c r="F388">
        <v>1</v>
      </c>
      <c r="G388">
        <v>46</v>
      </c>
    </row>
    <row r="389" spans="2:7" x14ac:dyDescent="0.35">
      <c r="B389">
        <v>387</v>
      </c>
      <c r="C389" s="141">
        <v>43959</v>
      </c>
      <c r="D389" t="s">
        <v>124</v>
      </c>
      <c r="E389" t="s">
        <v>129</v>
      </c>
      <c r="F389">
        <v>2</v>
      </c>
      <c r="G389">
        <v>108</v>
      </c>
    </row>
    <row r="390" spans="2:7" x14ac:dyDescent="0.35">
      <c r="B390">
        <v>388</v>
      </c>
      <c r="C390" s="141">
        <v>43959</v>
      </c>
      <c r="D390" t="s">
        <v>126</v>
      </c>
      <c r="E390" t="s">
        <v>130</v>
      </c>
      <c r="F390">
        <v>1</v>
      </c>
      <c r="G390">
        <v>110</v>
      </c>
    </row>
    <row r="391" spans="2:7" x14ac:dyDescent="0.35">
      <c r="B391">
        <v>389</v>
      </c>
      <c r="C391" s="141">
        <v>43959</v>
      </c>
      <c r="D391" t="s">
        <v>124</v>
      </c>
      <c r="E391" t="s">
        <v>128</v>
      </c>
      <c r="F391">
        <v>1</v>
      </c>
      <c r="G391">
        <v>34</v>
      </c>
    </row>
    <row r="392" spans="2:7" x14ac:dyDescent="0.35">
      <c r="B392">
        <v>390</v>
      </c>
      <c r="C392" s="141">
        <v>43960</v>
      </c>
      <c r="D392" t="s">
        <v>126</v>
      </c>
      <c r="E392" t="s">
        <v>130</v>
      </c>
      <c r="F392">
        <v>1</v>
      </c>
      <c r="G392">
        <v>65</v>
      </c>
    </row>
    <row r="393" spans="2:7" x14ac:dyDescent="0.35">
      <c r="B393">
        <v>391</v>
      </c>
      <c r="C393" s="141">
        <v>43960</v>
      </c>
      <c r="D393" t="s">
        <v>124</v>
      </c>
      <c r="E393" t="s">
        <v>127</v>
      </c>
      <c r="F393">
        <v>3</v>
      </c>
      <c r="G393">
        <v>99</v>
      </c>
    </row>
    <row r="394" spans="2:7" x14ac:dyDescent="0.35">
      <c r="B394">
        <v>392</v>
      </c>
      <c r="C394" s="141">
        <v>43960</v>
      </c>
      <c r="D394" t="s">
        <v>126</v>
      </c>
      <c r="E394" t="s">
        <v>128</v>
      </c>
      <c r="F394">
        <v>1</v>
      </c>
      <c r="G394">
        <v>159</v>
      </c>
    </row>
    <row r="395" spans="2:7" x14ac:dyDescent="0.35">
      <c r="B395">
        <v>393</v>
      </c>
      <c r="C395" s="141">
        <v>43961</v>
      </c>
      <c r="D395" t="s">
        <v>123</v>
      </c>
      <c r="E395" t="s">
        <v>127</v>
      </c>
      <c r="F395">
        <v>1</v>
      </c>
      <c r="G395">
        <v>153</v>
      </c>
    </row>
    <row r="396" spans="2:7" x14ac:dyDescent="0.35">
      <c r="B396">
        <v>394</v>
      </c>
      <c r="C396" s="141">
        <v>43961</v>
      </c>
      <c r="D396" t="s">
        <v>125</v>
      </c>
      <c r="E396" t="s">
        <v>128</v>
      </c>
      <c r="F396">
        <v>1</v>
      </c>
      <c r="G396">
        <v>771</v>
      </c>
    </row>
    <row r="397" spans="2:7" x14ac:dyDescent="0.35">
      <c r="B397">
        <v>395</v>
      </c>
      <c r="C397" s="141">
        <v>43961</v>
      </c>
      <c r="D397" t="s">
        <v>123</v>
      </c>
      <c r="E397" t="s">
        <v>129</v>
      </c>
      <c r="F397">
        <v>6</v>
      </c>
      <c r="G397">
        <v>1308</v>
      </c>
    </row>
    <row r="398" spans="2:7" x14ac:dyDescent="0.35">
      <c r="B398">
        <v>396</v>
      </c>
      <c r="C398" s="141">
        <v>43962</v>
      </c>
      <c r="D398" t="s">
        <v>125</v>
      </c>
      <c r="E398" t="s">
        <v>130</v>
      </c>
      <c r="F398">
        <v>1</v>
      </c>
      <c r="G398">
        <v>304</v>
      </c>
    </row>
    <row r="399" spans="2:7" x14ac:dyDescent="0.35">
      <c r="B399">
        <v>397</v>
      </c>
      <c r="C399" s="141">
        <v>43962</v>
      </c>
      <c r="D399" t="s">
        <v>123</v>
      </c>
      <c r="E399" t="s">
        <v>128</v>
      </c>
      <c r="F399">
        <v>1</v>
      </c>
      <c r="G399">
        <v>195</v>
      </c>
    </row>
    <row r="400" spans="2:7" x14ac:dyDescent="0.35">
      <c r="B400">
        <v>398</v>
      </c>
      <c r="C400" s="141">
        <v>43962</v>
      </c>
      <c r="D400" t="s">
        <v>125</v>
      </c>
      <c r="E400" t="s">
        <v>130</v>
      </c>
      <c r="F400">
        <v>1</v>
      </c>
      <c r="G400">
        <v>1008</v>
      </c>
    </row>
    <row r="401" spans="2:7" x14ac:dyDescent="0.35">
      <c r="B401">
        <v>399</v>
      </c>
      <c r="C401" s="141">
        <v>43963</v>
      </c>
      <c r="D401" t="s">
        <v>123</v>
      </c>
      <c r="E401" t="s">
        <v>127</v>
      </c>
      <c r="F401">
        <v>1</v>
      </c>
      <c r="G401">
        <v>97</v>
      </c>
    </row>
    <row r="402" spans="2:7" x14ac:dyDescent="0.35">
      <c r="B402">
        <v>400</v>
      </c>
      <c r="C402" s="141">
        <v>43963</v>
      </c>
      <c r="D402" t="s">
        <v>125</v>
      </c>
      <c r="E402" t="s">
        <v>128</v>
      </c>
      <c r="F402">
        <v>1</v>
      </c>
      <c r="G402">
        <v>569</v>
      </c>
    </row>
    <row r="403" spans="2:7" x14ac:dyDescent="0.35">
      <c r="B403">
        <v>401</v>
      </c>
      <c r="C403" s="141">
        <v>43963</v>
      </c>
      <c r="D403" t="s">
        <v>123</v>
      </c>
      <c r="E403" t="s">
        <v>127</v>
      </c>
      <c r="F403">
        <v>4</v>
      </c>
      <c r="G403">
        <v>1260</v>
      </c>
    </row>
    <row r="404" spans="2:7" x14ac:dyDescent="0.35">
      <c r="B404">
        <v>402</v>
      </c>
      <c r="C404" s="141">
        <v>43964</v>
      </c>
      <c r="D404" t="s">
        <v>124</v>
      </c>
      <c r="E404" t="s">
        <v>128</v>
      </c>
      <c r="F404">
        <v>7</v>
      </c>
      <c r="G404">
        <v>371</v>
      </c>
    </row>
    <row r="405" spans="2:7" x14ac:dyDescent="0.35">
      <c r="B405">
        <v>403</v>
      </c>
      <c r="C405" s="141">
        <v>43964</v>
      </c>
      <c r="D405" t="s">
        <v>126</v>
      </c>
      <c r="E405" t="s">
        <v>129</v>
      </c>
      <c r="F405">
        <v>3</v>
      </c>
      <c r="G405">
        <v>387</v>
      </c>
    </row>
    <row r="406" spans="2:7" x14ac:dyDescent="0.35">
      <c r="B406">
        <v>404</v>
      </c>
      <c r="C406" s="141">
        <v>43964</v>
      </c>
      <c r="D406" t="s">
        <v>124</v>
      </c>
      <c r="E406" t="s">
        <v>130</v>
      </c>
      <c r="F406">
        <v>9</v>
      </c>
      <c r="G406">
        <v>495</v>
      </c>
    </row>
    <row r="407" spans="2:7" x14ac:dyDescent="0.35">
      <c r="B407">
        <v>405</v>
      </c>
      <c r="C407" s="141">
        <v>43965</v>
      </c>
      <c r="D407" t="s">
        <v>126</v>
      </c>
      <c r="E407" t="s">
        <v>128</v>
      </c>
      <c r="F407">
        <v>3</v>
      </c>
      <c r="G407">
        <v>165</v>
      </c>
    </row>
    <row r="408" spans="2:7" x14ac:dyDescent="0.35">
      <c r="B408">
        <v>406</v>
      </c>
      <c r="C408" s="141">
        <v>43965</v>
      </c>
      <c r="D408" t="s">
        <v>124</v>
      </c>
      <c r="E408" t="s">
        <v>130</v>
      </c>
      <c r="F408">
        <v>2</v>
      </c>
      <c r="G408">
        <v>108</v>
      </c>
    </row>
    <row r="409" spans="2:7" x14ac:dyDescent="0.35">
      <c r="B409">
        <v>407</v>
      </c>
      <c r="C409" s="141">
        <v>43965</v>
      </c>
      <c r="D409" t="s">
        <v>126</v>
      </c>
      <c r="E409" t="s">
        <v>127</v>
      </c>
      <c r="F409">
        <v>1</v>
      </c>
      <c r="G409">
        <v>131</v>
      </c>
    </row>
    <row r="410" spans="2:7" x14ac:dyDescent="0.35">
      <c r="B410">
        <v>408</v>
      </c>
      <c r="C410" s="141">
        <v>43966</v>
      </c>
      <c r="D410" t="s">
        <v>124</v>
      </c>
      <c r="E410" t="s">
        <v>128</v>
      </c>
      <c r="F410">
        <v>2</v>
      </c>
      <c r="G410">
        <v>114</v>
      </c>
    </row>
    <row r="411" spans="2:7" x14ac:dyDescent="0.35">
      <c r="B411">
        <v>409</v>
      </c>
      <c r="C411" s="141">
        <v>43966</v>
      </c>
      <c r="D411" t="s">
        <v>126</v>
      </c>
      <c r="E411" t="s">
        <v>127</v>
      </c>
      <c r="F411">
        <v>1</v>
      </c>
      <c r="G411">
        <v>157</v>
      </c>
    </row>
    <row r="412" spans="2:7" x14ac:dyDescent="0.35">
      <c r="B412">
        <v>410</v>
      </c>
      <c r="C412" s="141">
        <v>43966</v>
      </c>
      <c r="D412" t="s">
        <v>124</v>
      </c>
      <c r="E412" t="s">
        <v>129</v>
      </c>
      <c r="F412">
        <v>1</v>
      </c>
      <c r="G412">
        <v>38</v>
      </c>
    </row>
    <row r="413" spans="2:7" x14ac:dyDescent="0.35">
      <c r="B413">
        <v>411</v>
      </c>
      <c r="C413" s="141">
        <v>43967</v>
      </c>
      <c r="D413" t="s">
        <v>125</v>
      </c>
      <c r="E413" t="s">
        <v>129</v>
      </c>
      <c r="F413">
        <v>1</v>
      </c>
      <c r="G413">
        <v>544</v>
      </c>
    </row>
    <row r="414" spans="2:7" x14ac:dyDescent="0.35">
      <c r="B414">
        <v>412</v>
      </c>
      <c r="C414" s="141">
        <v>43967</v>
      </c>
      <c r="D414" t="s">
        <v>123</v>
      </c>
      <c r="E414" t="s">
        <v>130</v>
      </c>
      <c r="F414">
        <v>4</v>
      </c>
      <c r="G414">
        <v>776</v>
      </c>
    </row>
    <row r="415" spans="2:7" x14ac:dyDescent="0.35">
      <c r="B415">
        <v>413</v>
      </c>
      <c r="C415" s="141">
        <v>43967</v>
      </c>
      <c r="D415" t="s">
        <v>125</v>
      </c>
      <c r="E415" t="s">
        <v>128</v>
      </c>
      <c r="F415">
        <v>1</v>
      </c>
      <c r="G415">
        <v>648</v>
      </c>
    </row>
    <row r="416" spans="2:7" x14ac:dyDescent="0.35">
      <c r="B416">
        <v>414</v>
      </c>
      <c r="C416" s="141">
        <v>43968</v>
      </c>
      <c r="D416" t="s">
        <v>123</v>
      </c>
      <c r="E416" t="s">
        <v>130</v>
      </c>
      <c r="F416">
        <v>1</v>
      </c>
      <c r="G416">
        <v>115</v>
      </c>
    </row>
    <row r="417" spans="2:7" x14ac:dyDescent="0.35">
      <c r="B417">
        <v>415</v>
      </c>
      <c r="C417" s="141">
        <v>43968</v>
      </c>
      <c r="D417" t="s">
        <v>125</v>
      </c>
      <c r="E417" t="s">
        <v>127</v>
      </c>
      <c r="F417">
        <v>2</v>
      </c>
      <c r="G417">
        <v>2474</v>
      </c>
    </row>
    <row r="418" spans="2:7" x14ac:dyDescent="0.35">
      <c r="B418">
        <v>416</v>
      </c>
      <c r="C418" s="141">
        <v>43968</v>
      </c>
      <c r="D418" t="s">
        <v>123</v>
      </c>
      <c r="E418" t="s">
        <v>128</v>
      </c>
      <c r="F418">
        <v>6</v>
      </c>
      <c r="G418">
        <v>1116</v>
      </c>
    </row>
    <row r="419" spans="2:7" x14ac:dyDescent="0.35">
      <c r="B419">
        <v>417</v>
      </c>
      <c r="C419" s="141">
        <v>43969</v>
      </c>
      <c r="D419" t="s">
        <v>125</v>
      </c>
      <c r="E419" t="s">
        <v>127</v>
      </c>
      <c r="F419">
        <v>1</v>
      </c>
      <c r="G419">
        <v>735</v>
      </c>
    </row>
    <row r="420" spans="2:7" x14ac:dyDescent="0.35">
      <c r="B420">
        <v>418</v>
      </c>
      <c r="C420" s="141">
        <v>43969</v>
      </c>
      <c r="D420" t="s">
        <v>123</v>
      </c>
      <c r="E420" t="s">
        <v>129</v>
      </c>
      <c r="F420">
        <v>3</v>
      </c>
      <c r="G420">
        <v>408</v>
      </c>
    </row>
    <row r="421" spans="2:7" x14ac:dyDescent="0.35">
      <c r="B421">
        <v>419</v>
      </c>
      <c r="C421" s="141">
        <v>43969</v>
      </c>
      <c r="D421" t="s">
        <v>125</v>
      </c>
      <c r="E421" t="s">
        <v>130</v>
      </c>
      <c r="F421">
        <v>1</v>
      </c>
      <c r="G421">
        <v>523</v>
      </c>
    </row>
    <row r="422" spans="2:7" x14ac:dyDescent="0.35">
      <c r="B422">
        <v>420</v>
      </c>
      <c r="C422" s="141">
        <v>43970</v>
      </c>
      <c r="D422" t="s">
        <v>126</v>
      </c>
      <c r="E422" t="s">
        <v>130</v>
      </c>
      <c r="F422">
        <v>2</v>
      </c>
      <c r="G422">
        <v>298</v>
      </c>
    </row>
    <row r="423" spans="2:7" x14ac:dyDescent="0.35">
      <c r="B423">
        <v>421</v>
      </c>
      <c r="C423" s="141">
        <v>43970</v>
      </c>
      <c r="D423" t="s">
        <v>124</v>
      </c>
      <c r="E423" t="s">
        <v>128</v>
      </c>
      <c r="F423">
        <v>1</v>
      </c>
      <c r="G423">
        <v>32</v>
      </c>
    </row>
    <row r="424" spans="2:7" x14ac:dyDescent="0.35">
      <c r="B424">
        <v>422</v>
      </c>
      <c r="C424" s="141">
        <v>43970</v>
      </c>
      <c r="D424" t="s">
        <v>126</v>
      </c>
      <c r="E424" t="s">
        <v>130</v>
      </c>
      <c r="F424">
        <v>1</v>
      </c>
      <c r="G424">
        <v>68</v>
      </c>
    </row>
    <row r="425" spans="2:7" x14ac:dyDescent="0.35">
      <c r="B425">
        <v>423</v>
      </c>
      <c r="C425" s="141">
        <v>43971</v>
      </c>
      <c r="D425" t="s">
        <v>124</v>
      </c>
      <c r="E425" t="s">
        <v>127</v>
      </c>
      <c r="F425">
        <v>7</v>
      </c>
      <c r="G425">
        <v>294</v>
      </c>
    </row>
    <row r="426" spans="2:7" x14ac:dyDescent="0.35">
      <c r="B426">
        <v>424</v>
      </c>
      <c r="C426" s="141">
        <v>43971</v>
      </c>
      <c r="D426" t="s">
        <v>126</v>
      </c>
      <c r="E426" t="s">
        <v>128</v>
      </c>
      <c r="F426">
        <v>2</v>
      </c>
      <c r="G426">
        <v>338</v>
      </c>
    </row>
    <row r="427" spans="2:7" x14ac:dyDescent="0.35">
      <c r="B427">
        <v>425</v>
      </c>
      <c r="C427" s="141">
        <v>43971</v>
      </c>
      <c r="D427" t="s">
        <v>124</v>
      </c>
      <c r="E427" t="s">
        <v>127</v>
      </c>
      <c r="F427">
        <v>5</v>
      </c>
      <c r="G427">
        <v>245</v>
      </c>
    </row>
    <row r="428" spans="2:7" x14ac:dyDescent="0.35">
      <c r="B428">
        <v>426</v>
      </c>
      <c r="C428" s="141">
        <v>43972</v>
      </c>
      <c r="D428" t="s">
        <v>126</v>
      </c>
      <c r="E428" t="s">
        <v>129</v>
      </c>
      <c r="F428">
        <v>2</v>
      </c>
      <c r="G428">
        <v>306</v>
      </c>
    </row>
    <row r="429" spans="2:7" x14ac:dyDescent="0.35">
      <c r="B429">
        <v>427</v>
      </c>
      <c r="C429" s="141">
        <v>43972</v>
      </c>
      <c r="D429" t="s">
        <v>124</v>
      </c>
      <c r="E429" t="s">
        <v>130</v>
      </c>
      <c r="F429">
        <v>5</v>
      </c>
      <c r="G429">
        <v>160</v>
      </c>
    </row>
    <row r="430" spans="2:7" x14ac:dyDescent="0.35">
      <c r="B430">
        <v>428</v>
      </c>
      <c r="C430" s="141">
        <v>43972</v>
      </c>
      <c r="D430" t="s">
        <v>126</v>
      </c>
      <c r="E430" t="s">
        <v>127</v>
      </c>
      <c r="F430">
        <v>1</v>
      </c>
      <c r="G430">
        <v>134</v>
      </c>
    </row>
    <row r="431" spans="2:7" x14ac:dyDescent="0.35">
      <c r="B431">
        <v>429</v>
      </c>
      <c r="C431" s="141">
        <v>43973</v>
      </c>
      <c r="D431" t="s">
        <v>123</v>
      </c>
      <c r="E431" t="s">
        <v>128</v>
      </c>
      <c r="F431">
        <v>8</v>
      </c>
      <c r="G431">
        <v>2768</v>
      </c>
    </row>
    <row r="432" spans="2:7" x14ac:dyDescent="0.35">
      <c r="B432">
        <v>430</v>
      </c>
      <c r="C432" s="141">
        <v>43973</v>
      </c>
      <c r="D432" t="s">
        <v>125</v>
      </c>
      <c r="E432" t="s">
        <v>130</v>
      </c>
      <c r="F432">
        <v>1</v>
      </c>
      <c r="G432">
        <v>179</v>
      </c>
    </row>
    <row r="433" spans="2:7" x14ac:dyDescent="0.35">
      <c r="B433">
        <v>431</v>
      </c>
      <c r="C433" s="141">
        <v>43973</v>
      </c>
      <c r="D433" t="s">
        <v>123</v>
      </c>
      <c r="E433" t="s">
        <v>127</v>
      </c>
      <c r="F433">
        <v>4</v>
      </c>
      <c r="G433">
        <v>640</v>
      </c>
    </row>
    <row r="434" spans="2:7" x14ac:dyDescent="0.35">
      <c r="B434">
        <v>432</v>
      </c>
      <c r="C434" s="141">
        <v>43974</v>
      </c>
      <c r="D434" t="s">
        <v>125</v>
      </c>
      <c r="E434" t="s">
        <v>128</v>
      </c>
      <c r="F434">
        <v>2</v>
      </c>
      <c r="G434">
        <v>952</v>
      </c>
    </row>
    <row r="435" spans="2:7" x14ac:dyDescent="0.35">
      <c r="B435">
        <v>433</v>
      </c>
      <c r="C435" s="141">
        <v>43974</v>
      </c>
      <c r="D435" t="s">
        <v>123</v>
      </c>
      <c r="E435" t="s">
        <v>127</v>
      </c>
      <c r="F435">
        <v>3</v>
      </c>
      <c r="G435">
        <v>288</v>
      </c>
    </row>
    <row r="436" spans="2:7" x14ac:dyDescent="0.35">
      <c r="B436">
        <v>434</v>
      </c>
      <c r="C436" s="141">
        <v>43974</v>
      </c>
      <c r="D436" t="s">
        <v>125</v>
      </c>
      <c r="E436" t="s">
        <v>129</v>
      </c>
      <c r="F436">
        <v>2</v>
      </c>
      <c r="G436">
        <v>374</v>
      </c>
    </row>
    <row r="437" spans="2:7" x14ac:dyDescent="0.35">
      <c r="B437">
        <v>435</v>
      </c>
      <c r="C437" s="141">
        <v>43975</v>
      </c>
      <c r="D437" t="s">
        <v>123</v>
      </c>
      <c r="E437" t="s">
        <v>130</v>
      </c>
      <c r="F437">
        <v>4</v>
      </c>
      <c r="G437">
        <v>908</v>
      </c>
    </row>
    <row r="438" spans="2:7" x14ac:dyDescent="0.35">
      <c r="B438">
        <v>436</v>
      </c>
      <c r="C438" s="141">
        <v>43975</v>
      </c>
      <c r="D438" t="s">
        <v>125</v>
      </c>
      <c r="E438" t="s">
        <v>127</v>
      </c>
      <c r="F438">
        <v>1</v>
      </c>
      <c r="G438">
        <v>269</v>
      </c>
    </row>
    <row r="439" spans="2:7" x14ac:dyDescent="0.35">
      <c r="B439">
        <v>437</v>
      </c>
      <c r="C439" s="141">
        <v>43975</v>
      </c>
      <c r="D439" t="s">
        <v>123</v>
      </c>
      <c r="E439" t="s">
        <v>128</v>
      </c>
      <c r="F439">
        <v>2</v>
      </c>
      <c r="G439">
        <v>632</v>
      </c>
    </row>
    <row r="440" spans="2:7" x14ac:dyDescent="0.35">
      <c r="B440">
        <v>438</v>
      </c>
      <c r="C440" s="141">
        <v>43976</v>
      </c>
      <c r="D440" t="s">
        <v>124</v>
      </c>
      <c r="E440" t="s">
        <v>130</v>
      </c>
      <c r="F440">
        <v>2</v>
      </c>
      <c r="G440">
        <v>118</v>
      </c>
    </row>
    <row r="441" spans="2:7" x14ac:dyDescent="0.35">
      <c r="B441">
        <v>439</v>
      </c>
      <c r="C441" s="141">
        <v>43976</v>
      </c>
      <c r="D441" t="s">
        <v>126</v>
      </c>
      <c r="E441" t="s">
        <v>127</v>
      </c>
      <c r="F441">
        <v>3</v>
      </c>
      <c r="G441">
        <v>453</v>
      </c>
    </row>
    <row r="442" spans="2:7" x14ac:dyDescent="0.35">
      <c r="B442">
        <v>440</v>
      </c>
      <c r="C442" s="141">
        <v>43976</v>
      </c>
      <c r="D442" t="s">
        <v>124</v>
      </c>
      <c r="E442" t="s">
        <v>128</v>
      </c>
      <c r="F442">
        <v>1</v>
      </c>
      <c r="G442">
        <v>59</v>
      </c>
    </row>
    <row r="443" spans="2:7" x14ac:dyDescent="0.35">
      <c r="B443">
        <v>441</v>
      </c>
      <c r="C443" s="141">
        <v>43977</v>
      </c>
      <c r="D443" t="s">
        <v>126</v>
      </c>
      <c r="E443" t="s">
        <v>127</v>
      </c>
      <c r="F443">
        <v>2</v>
      </c>
      <c r="G443">
        <v>226</v>
      </c>
    </row>
    <row r="444" spans="2:7" x14ac:dyDescent="0.35">
      <c r="B444">
        <v>442</v>
      </c>
      <c r="C444" s="141">
        <v>43977</v>
      </c>
      <c r="D444" t="s">
        <v>124</v>
      </c>
      <c r="E444" t="s">
        <v>129</v>
      </c>
      <c r="F444">
        <v>1</v>
      </c>
      <c r="G444">
        <v>50</v>
      </c>
    </row>
    <row r="445" spans="2:7" x14ac:dyDescent="0.35">
      <c r="B445">
        <v>443</v>
      </c>
      <c r="C445" s="141">
        <v>43977</v>
      </c>
      <c r="D445" t="s">
        <v>126</v>
      </c>
      <c r="E445" t="s">
        <v>130</v>
      </c>
      <c r="F445">
        <v>2</v>
      </c>
      <c r="G445">
        <v>68</v>
      </c>
    </row>
    <row r="446" spans="2:7" x14ac:dyDescent="0.35">
      <c r="B446">
        <v>444</v>
      </c>
      <c r="C446" s="141">
        <v>43978</v>
      </c>
      <c r="D446" t="s">
        <v>124</v>
      </c>
      <c r="E446" t="s">
        <v>127</v>
      </c>
      <c r="F446">
        <v>3</v>
      </c>
      <c r="G446">
        <v>138</v>
      </c>
    </row>
    <row r="447" spans="2:7" x14ac:dyDescent="0.35">
      <c r="B447">
        <v>445</v>
      </c>
      <c r="C447" s="141">
        <v>43978</v>
      </c>
      <c r="D447" t="s">
        <v>126</v>
      </c>
      <c r="E447" t="s">
        <v>128</v>
      </c>
      <c r="F447">
        <v>1</v>
      </c>
      <c r="G447">
        <v>179</v>
      </c>
    </row>
    <row r="448" spans="2:7" x14ac:dyDescent="0.35">
      <c r="B448">
        <v>446</v>
      </c>
      <c r="C448" s="141">
        <v>43978</v>
      </c>
      <c r="D448" t="s">
        <v>124</v>
      </c>
      <c r="E448" t="s">
        <v>129</v>
      </c>
      <c r="F448">
        <v>1</v>
      </c>
      <c r="G448">
        <v>44</v>
      </c>
    </row>
    <row r="449" spans="2:7" x14ac:dyDescent="0.35">
      <c r="B449">
        <v>447</v>
      </c>
      <c r="C449" s="141">
        <v>43979</v>
      </c>
      <c r="D449" t="s">
        <v>125</v>
      </c>
      <c r="E449" t="s">
        <v>127</v>
      </c>
      <c r="F449">
        <v>1</v>
      </c>
      <c r="G449">
        <v>260</v>
      </c>
    </row>
    <row r="450" spans="2:7" x14ac:dyDescent="0.35">
      <c r="B450">
        <v>448</v>
      </c>
      <c r="C450" s="141">
        <v>43979</v>
      </c>
      <c r="D450" t="s">
        <v>123</v>
      </c>
      <c r="E450" t="s">
        <v>128</v>
      </c>
      <c r="F450">
        <v>5</v>
      </c>
      <c r="G450">
        <v>1215</v>
      </c>
    </row>
    <row r="451" spans="2:7" x14ac:dyDescent="0.35">
      <c r="B451">
        <v>449</v>
      </c>
      <c r="C451" s="141">
        <v>43979</v>
      </c>
      <c r="D451" t="s">
        <v>125</v>
      </c>
      <c r="E451" t="s">
        <v>127</v>
      </c>
      <c r="F451">
        <v>1</v>
      </c>
      <c r="G451">
        <v>288</v>
      </c>
    </row>
    <row r="452" spans="2:7" x14ac:dyDescent="0.35">
      <c r="B452">
        <v>450</v>
      </c>
      <c r="C452" s="141">
        <v>43980</v>
      </c>
      <c r="D452" t="s">
        <v>123</v>
      </c>
      <c r="E452" t="s">
        <v>129</v>
      </c>
      <c r="F452">
        <v>3</v>
      </c>
      <c r="G452">
        <v>675</v>
      </c>
    </row>
    <row r="453" spans="2:7" x14ac:dyDescent="0.35">
      <c r="B453">
        <v>451</v>
      </c>
      <c r="C453" s="141">
        <v>43980</v>
      </c>
      <c r="D453" t="s">
        <v>125</v>
      </c>
      <c r="E453" t="s">
        <v>130</v>
      </c>
      <c r="F453">
        <v>1</v>
      </c>
      <c r="G453">
        <v>238</v>
      </c>
    </row>
    <row r="454" spans="2:7" x14ac:dyDescent="0.35">
      <c r="B454">
        <v>452</v>
      </c>
      <c r="C454" s="141">
        <v>43980</v>
      </c>
      <c r="D454" t="s">
        <v>123</v>
      </c>
      <c r="E454" t="s">
        <v>127</v>
      </c>
      <c r="F454">
        <v>6</v>
      </c>
      <c r="G454">
        <v>1422</v>
      </c>
    </row>
    <row r="455" spans="2:7" x14ac:dyDescent="0.35">
      <c r="B455">
        <v>453</v>
      </c>
      <c r="C455" s="141">
        <v>43981</v>
      </c>
      <c r="D455" t="s">
        <v>125</v>
      </c>
      <c r="E455" t="s">
        <v>128</v>
      </c>
      <c r="F455">
        <v>1</v>
      </c>
      <c r="G455">
        <v>1110</v>
      </c>
    </row>
    <row r="456" spans="2:7" x14ac:dyDescent="0.35">
      <c r="B456">
        <v>454</v>
      </c>
      <c r="C456" s="141">
        <v>43981</v>
      </c>
      <c r="D456" t="s">
        <v>123</v>
      </c>
      <c r="E456" t="s">
        <v>129</v>
      </c>
      <c r="F456">
        <v>7</v>
      </c>
      <c r="G456">
        <v>756</v>
      </c>
    </row>
    <row r="457" spans="2:7" x14ac:dyDescent="0.35">
      <c r="B457">
        <v>455</v>
      </c>
      <c r="C457" s="141">
        <v>43981</v>
      </c>
      <c r="D457" t="s">
        <v>125</v>
      </c>
      <c r="E457" t="s">
        <v>130</v>
      </c>
      <c r="F457">
        <v>1</v>
      </c>
      <c r="G457">
        <v>274</v>
      </c>
    </row>
    <row r="458" spans="2:7" x14ac:dyDescent="0.35">
      <c r="B458">
        <v>456</v>
      </c>
      <c r="C458" s="141">
        <v>43982</v>
      </c>
      <c r="D458" t="s">
        <v>126</v>
      </c>
      <c r="E458" t="s">
        <v>128</v>
      </c>
      <c r="F458">
        <v>2</v>
      </c>
      <c r="G458">
        <v>130</v>
      </c>
    </row>
    <row r="459" spans="2:7" x14ac:dyDescent="0.35">
      <c r="B459">
        <v>457</v>
      </c>
      <c r="C459" s="141">
        <v>43982</v>
      </c>
      <c r="D459" t="s">
        <v>124</v>
      </c>
      <c r="E459" t="s">
        <v>127</v>
      </c>
      <c r="F459">
        <v>1</v>
      </c>
      <c r="G459">
        <v>62</v>
      </c>
    </row>
    <row r="460" spans="2:7" x14ac:dyDescent="0.35">
      <c r="B460">
        <v>458</v>
      </c>
      <c r="C460" s="141">
        <v>43982</v>
      </c>
      <c r="D460" t="s">
        <v>126</v>
      </c>
      <c r="E460" t="s">
        <v>129</v>
      </c>
      <c r="F460">
        <v>3</v>
      </c>
      <c r="G460">
        <v>588</v>
      </c>
    </row>
    <row r="461" spans="2:7" x14ac:dyDescent="0.35">
      <c r="B461">
        <v>459</v>
      </c>
      <c r="C461" s="141">
        <v>43983</v>
      </c>
      <c r="D461" t="s">
        <v>124</v>
      </c>
      <c r="E461" t="s">
        <v>130</v>
      </c>
      <c r="F461">
        <v>1</v>
      </c>
      <c r="G461">
        <v>55</v>
      </c>
    </row>
    <row r="462" spans="2:7" x14ac:dyDescent="0.35">
      <c r="B462">
        <v>460</v>
      </c>
      <c r="C462" s="141">
        <v>43983</v>
      </c>
      <c r="D462" t="s">
        <v>126</v>
      </c>
      <c r="E462" t="s">
        <v>127</v>
      </c>
      <c r="F462">
        <v>1</v>
      </c>
      <c r="G462">
        <v>143</v>
      </c>
    </row>
    <row r="463" spans="2:7" x14ac:dyDescent="0.35">
      <c r="B463">
        <v>461</v>
      </c>
      <c r="C463" s="141">
        <v>43983</v>
      </c>
      <c r="D463" t="s">
        <v>124</v>
      </c>
      <c r="E463" t="s">
        <v>128</v>
      </c>
      <c r="F463">
        <v>3</v>
      </c>
      <c r="G463">
        <v>192</v>
      </c>
    </row>
    <row r="464" spans="2:7" x14ac:dyDescent="0.35">
      <c r="B464">
        <v>462</v>
      </c>
      <c r="C464" s="141">
        <v>43984</v>
      </c>
      <c r="D464" t="s">
        <v>126</v>
      </c>
      <c r="E464" t="s">
        <v>129</v>
      </c>
      <c r="F464">
        <v>2</v>
      </c>
      <c r="G464">
        <v>390</v>
      </c>
    </row>
    <row r="465" spans="2:7" x14ac:dyDescent="0.35">
      <c r="B465">
        <v>463</v>
      </c>
      <c r="C465" s="141">
        <v>43984</v>
      </c>
      <c r="D465" t="s">
        <v>124</v>
      </c>
      <c r="E465" t="s">
        <v>130</v>
      </c>
      <c r="F465">
        <v>6</v>
      </c>
      <c r="G465">
        <v>306</v>
      </c>
    </row>
    <row r="466" spans="2:7" x14ac:dyDescent="0.35">
      <c r="B466">
        <v>464</v>
      </c>
      <c r="C466" s="141">
        <v>43984</v>
      </c>
      <c r="D466" t="s">
        <v>126</v>
      </c>
      <c r="E466" t="s">
        <v>128</v>
      </c>
      <c r="F466">
        <v>2</v>
      </c>
      <c r="G466">
        <v>196</v>
      </c>
    </row>
    <row r="467" spans="2:7" x14ac:dyDescent="0.35">
      <c r="B467">
        <v>465</v>
      </c>
      <c r="C467" s="141">
        <v>43985</v>
      </c>
      <c r="D467" t="s">
        <v>123</v>
      </c>
      <c r="E467" t="s">
        <v>127</v>
      </c>
      <c r="F467">
        <v>2</v>
      </c>
      <c r="G467">
        <v>322</v>
      </c>
    </row>
    <row r="468" spans="2:7" x14ac:dyDescent="0.35">
      <c r="B468">
        <v>466</v>
      </c>
      <c r="C468" s="141">
        <v>43985</v>
      </c>
      <c r="D468" t="s">
        <v>125</v>
      </c>
      <c r="E468" t="s">
        <v>129</v>
      </c>
      <c r="F468">
        <v>2</v>
      </c>
      <c r="G468">
        <v>1034</v>
      </c>
    </row>
    <row r="469" spans="2:7" x14ac:dyDescent="0.35">
      <c r="B469">
        <v>467</v>
      </c>
      <c r="C469" s="141">
        <v>43985</v>
      </c>
      <c r="D469" t="s">
        <v>123</v>
      </c>
      <c r="E469" t="s">
        <v>130</v>
      </c>
      <c r="F469">
        <v>1</v>
      </c>
      <c r="G469">
        <v>87</v>
      </c>
    </row>
    <row r="470" spans="2:7" x14ac:dyDescent="0.35">
      <c r="B470">
        <v>468</v>
      </c>
      <c r="C470" s="141">
        <v>43986</v>
      </c>
      <c r="D470" t="s">
        <v>125</v>
      </c>
      <c r="E470" t="s">
        <v>127</v>
      </c>
      <c r="F470">
        <v>1</v>
      </c>
      <c r="G470">
        <v>383</v>
      </c>
    </row>
    <row r="471" spans="2:7" x14ac:dyDescent="0.35">
      <c r="B471">
        <v>469</v>
      </c>
      <c r="C471" s="141">
        <v>43986</v>
      </c>
      <c r="D471" t="s">
        <v>123</v>
      </c>
      <c r="E471" t="s">
        <v>128</v>
      </c>
      <c r="F471">
        <v>3</v>
      </c>
      <c r="G471">
        <v>438</v>
      </c>
    </row>
    <row r="472" spans="2:7" x14ac:dyDescent="0.35">
      <c r="B472">
        <v>470</v>
      </c>
      <c r="C472" s="141">
        <v>43986</v>
      </c>
      <c r="D472" t="s">
        <v>125</v>
      </c>
      <c r="E472" t="s">
        <v>129</v>
      </c>
      <c r="F472">
        <v>1</v>
      </c>
      <c r="G472">
        <v>1086</v>
      </c>
    </row>
    <row r="473" spans="2:7" x14ac:dyDescent="0.35">
      <c r="B473">
        <v>471</v>
      </c>
      <c r="C473" s="141">
        <v>43987</v>
      </c>
      <c r="D473" t="s">
        <v>123</v>
      </c>
      <c r="E473" t="s">
        <v>130</v>
      </c>
      <c r="F473">
        <v>6</v>
      </c>
      <c r="G473">
        <v>732</v>
      </c>
    </row>
    <row r="474" spans="2:7" x14ac:dyDescent="0.35">
      <c r="B474">
        <v>472</v>
      </c>
      <c r="C474" s="141">
        <v>43987</v>
      </c>
      <c r="D474" t="s">
        <v>125</v>
      </c>
      <c r="E474" t="s">
        <v>128</v>
      </c>
      <c r="F474">
        <v>2</v>
      </c>
      <c r="G474">
        <v>1180</v>
      </c>
    </row>
    <row r="475" spans="2:7" x14ac:dyDescent="0.35">
      <c r="B475">
        <v>473</v>
      </c>
      <c r="C475" s="141">
        <v>43987</v>
      </c>
      <c r="D475" t="s">
        <v>123</v>
      </c>
      <c r="E475" t="s">
        <v>130</v>
      </c>
      <c r="F475">
        <v>1</v>
      </c>
      <c r="G475">
        <v>159</v>
      </c>
    </row>
    <row r="476" spans="2:7" x14ac:dyDescent="0.35">
      <c r="B476">
        <v>474</v>
      </c>
      <c r="C476" s="141">
        <v>43988</v>
      </c>
      <c r="D476" t="s">
        <v>124</v>
      </c>
      <c r="E476" t="s">
        <v>129</v>
      </c>
      <c r="F476">
        <v>3</v>
      </c>
      <c r="G476">
        <v>153</v>
      </c>
    </row>
    <row r="477" spans="2:7" x14ac:dyDescent="0.35">
      <c r="B477">
        <v>475</v>
      </c>
      <c r="C477" s="141">
        <v>43988</v>
      </c>
      <c r="D477" t="s">
        <v>126</v>
      </c>
      <c r="E477" t="s">
        <v>130</v>
      </c>
      <c r="F477">
        <v>1</v>
      </c>
      <c r="G477">
        <v>138</v>
      </c>
    </row>
    <row r="478" spans="2:7" x14ac:dyDescent="0.35">
      <c r="B478">
        <v>476</v>
      </c>
      <c r="C478" s="141">
        <v>43988</v>
      </c>
      <c r="D478" t="s">
        <v>124</v>
      </c>
      <c r="E478" t="s">
        <v>127</v>
      </c>
      <c r="F478">
        <v>2</v>
      </c>
      <c r="G478">
        <v>128</v>
      </c>
    </row>
    <row r="479" spans="2:7" x14ac:dyDescent="0.35">
      <c r="B479">
        <v>477</v>
      </c>
      <c r="C479" s="141">
        <v>43989</v>
      </c>
      <c r="D479" t="s">
        <v>126</v>
      </c>
      <c r="E479" t="s">
        <v>128</v>
      </c>
      <c r="F479">
        <v>2</v>
      </c>
      <c r="G479">
        <v>188</v>
      </c>
    </row>
    <row r="480" spans="2:7" x14ac:dyDescent="0.35">
      <c r="B480">
        <v>478</v>
      </c>
      <c r="C480" s="141">
        <v>43989</v>
      </c>
      <c r="D480" t="s">
        <v>124</v>
      </c>
      <c r="E480" t="s">
        <v>129</v>
      </c>
      <c r="F480">
        <v>1</v>
      </c>
      <c r="G480">
        <v>44</v>
      </c>
    </row>
    <row r="481" spans="2:7" x14ac:dyDescent="0.35">
      <c r="B481">
        <v>479</v>
      </c>
      <c r="C481" s="141">
        <v>43989</v>
      </c>
      <c r="D481" t="s">
        <v>126</v>
      </c>
      <c r="E481" t="s">
        <v>130</v>
      </c>
      <c r="F481">
        <v>1</v>
      </c>
      <c r="G481">
        <v>159</v>
      </c>
    </row>
    <row r="482" spans="2:7" x14ac:dyDescent="0.35">
      <c r="B482">
        <v>480</v>
      </c>
      <c r="C482" s="141">
        <v>43990</v>
      </c>
      <c r="D482" t="s">
        <v>124</v>
      </c>
      <c r="E482" t="s">
        <v>128</v>
      </c>
      <c r="F482">
        <v>1</v>
      </c>
      <c r="G482">
        <v>62</v>
      </c>
    </row>
    <row r="483" spans="2:7" x14ac:dyDescent="0.35">
      <c r="B483">
        <v>481</v>
      </c>
      <c r="C483" s="141">
        <v>43990</v>
      </c>
      <c r="D483" t="s">
        <v>126</v>
      </c>
      <c r="E483" t="s">
        <v>130</v>
      </c>
      <c r="F483">
        <v>1</v>
      </c>
      <c r="G483">
        <v>153</v>
      </c>
    </row>
    <row r="484" spans="2:7" x14ac:dyDescent="0.35">
      <c r="B484">
        <v>482</v>
      </c>
      <c r="C484" s="141">
        <v>43990</v>
      </c>
      <c r="D484" t="s">
        <v>124</v>
      </c>
      <c r="E484" t="s">
        <v>127</v>
      </c>
      <c r="F484">
        <v>5</v>
      </c>
      <c r="G484">
        <v>265</v>
      </c>
    </row>
    <row r="485" spans="2:7" x14ac:dyDescent="0.35">
      <c r="B485">
        <v>483</v>
      </c>
      <c r="C485" s="141">
        <v>43991</v>
      </c>
      <c r="D485" t="s">
        <v>125</v>
      </c>
      <c r="E485" t="s">
        <v>130</v>
      </c>
      <c r="F485">
        <v>1</v>
      </c>
      <c r="G485">
        <v>622</v>
      </c>
    </row>
    <row r="486" spans="2:7" x14ac:dyDescent="0.35">
      <c r="B486">
        <v>484</v>
      </c>
      <c r="C486" s="141">
        <v>43991</v>
      </c>
      <c r="D486" t="s">
        <v>123</v>
      </c>
      <c r="E486" t="s">
        <v>127</v>
      </c>
      <c r="F486">
        <v>4</v>
      </c>
      <c r="G486">
        <v>600</v>
      </c>
    </row>
    <row r="487" spans="2:7" x14ac:dyDescent="0.35">
      <c r="B487">
        <v>485</v>
      </c>
      <c r="C487" s="141">
        <v>43991</v>
      </c>
      <c r="D487" t="s">
        <v>125</v>
      </c>
      <c r="E487" t="s">
        <v>128</v>
      </c>
      <c r="F487">
        <v>1</v>
      </c>
      <c r="G487">
        <v>707</v>
      </c>
    </row>
    <row r="488" spans="2:7" x14ac:dyDescent="0.35">
      <c r="B488">
        <v>486</v>
      </c>
      <c r="C488" s="141">
        <v>43992</v>
      </c>
      <c r="D488" t="s">
        <v>123</v>
      </c>
      <c r="E488" t="s">
        <v>129</v>
      </c>
      <c r="F488">
        <v>1</v>
      </c>
      <c r="G488">
        <v>198</v>
      </c>
    </row>
    <row r="489" spans="2:7" x14ac:dyDescent="0.35">
      <c r="B489">
        <v>487</v>
      </c>
      <c r="C489" s="141">
        <v>43992</v>
      </c>
      <c r="D489" t="s">
        <v>125</v>
      </c>
      <c r="E489" t="s">
        <v>130</v>
      </c>
      <c r="F489">
        <v>1</v>
      </c>
      <c r="G489">
        <v>291</v>
      </c>
    </row>
    <row r="490" spans="2:7" x14ac:dyDescent="0.35">
      <c r="B490">
        <v>488</v>
      </c>
      <c r="C490" s="141">
        <v>43992</v>
      </c>
      <c r="D490" t="s">
        <v>123</v>
      </c>
      <c r="E490" t="s">
        <v>128</v>
      </c>
      <c r="F490">
        <v>1</v>
      </c>
      <c r="G490">
        <v>209</v>
      </c>
    </row>
    <row r="491" spans="2:7" x14ac:dyDescent="0.35">
      <c r="B491">
        <v>489</v>
      </c>
      <c r="C491" s="141">
        <v>43993</v>
      </c>
      <c r="D491" t="s">
        <v>125</v>
      </c>
      <c r="E491" t="s">
        <v>130</v>
      </c>
      <c r="F491">
        <v>2</v>
      </c>
      <c r="G491">
        <v>1862</v>
      </c>
    </row>
    <row r="492" spans="2:7" x14ac:dyDescent="0.35">
      <c r="B492">
        <v>490</v>
      </c>
      <c r="C492" s="141">
        <v>43993</v>
      </c>
      <c r="D492" t="s">
        <v>123</v>
      </c>
      <c r="E492" t="s">
        <v>127</v>
      </c>
      <c r="F492">
        <v>1</v>
      </c>
      <c r="G492">
        <v>301</v>
      </c>
    </row>
    <row r="493" spans="2:7" x14ac:dyDescent="0.35">
      <c r="B493">
        <v>491</v>
      </c>
      <c r="C493" s="141">
        <v>43993</v>
      </c>
      <c r="D493" t="s">
        <v>125</v>
      </c>
      <c r="E493" t="s">
        <v>128</v>
      </c>
      <c r="F493">
        <v>1</v>
      </c>
      <c r="G493">
        <v>390</v>
      </c>
    </row>
    <row r="494" spans="2:7" x14ac:dyDescent="0.35">
      <c r="B494">
        <v>492</v>
      </c>
      <c r="C494" s="141">
        <v>43994</v>
      </c>
      <c r="D494" t="s">
        <v>126</v>
      </c>
      <c r="E494" t="s">
        <v>127</v>
      </c>
      <c r="F494">
        <v>2</v>
      </c>
      <c r="G494">
        <v>312</v>
      </c>
    </row>
    <row r="495" spans="2:7" x14ac:dyDescent="0.35">
      <c r="B495">
        <v>493</v>
      </c>
      <c r="C495" s="141">
        <v>43994</v>
      </c>
      <c r="D495" t="s">
        <v>124</v>
      </c>
      <c r="E495" t="s">
        <v>128</v>
      </c>
      <c r="F495">
        <v>1</v>
      </c>
      <c r="G495">
        <v>38</v>
      </c>
    </row>
    <row r="496" spans="2:7" x14ac:dyDescent="0.35">
      <c r="B496">
        <v>494</v>
      </c>
      <c r="C496" s="141">
        <v>43994</v>
      </c>
      <c r="D496" t="s">
        <v>126</v>
      </c>
      <c r="E496" t="s">
        <v>129</v>
      </c>
      <c r="F496">
        <v>2</v>
      </c>
      <c r="G496">
        <v>130</v>
      </c>
    </row>
    <row r="497" spans="2:7" x14ac:dyDescent="0.35">
      <c r="B497">
        <v>495</v>
      </c>
      <c r="C497" s="141">
        <v>43995</v>
      </c>
      <c r="D497" t="s">
        <v>124</v>
      </c>
      <c r="E497" t="s">
        <v>130</v>
      </c>
      <c r="F497">
        <v>4</v>
      </c>
      <c r="G497">
        <v>140</v>
      </c>
    </row>
    <row r="498" spans="2:7" x14ac:dyDescent="0.35">
      <c r="B498">
        <v>496</v>
      </c>
      <c r="C498" s="141">
        <v>43995</v>
      </c>
      <c r="D498" t="s">
        <v>126</v>
      </c>
      <c r="E498" t="s">
        <v>128</v>
      </c>
      <c r="F498">
        <v>1</v>
      </c>
      <c r="G498">
        <v>112</v>
      </c>
    </row>
    <row r="499" spans="2:7" x14ac:dyDescent="0.35">
      <c r="B499">
        <v>497</v>
      </c>
      <c r="C499" s="141">
        <v>43995</v>
      </c>
      <c r="D499" t="s">
        <v>124</v>
      </c>
      <c r="E499" t="s">
        <v>130</v>
      </c>
      <c r="F499">
        <v>2</v>
      </c>
      <c r="G499">
        <v>104</v>
      </c>
    </row>
    <row r="500" spans="2:7" x14ac:dyDescent="0.35">
      <c r="B500">
        <v>498</v>
      </c>
      <c r="C500" s="141">
        <v>43996</v>
      </c>
      <c r="D500" t="s">
        <v>126</v>
      </c>
      <c r="E500" t="s">
        <v>127</v>
      </c>
      <c r="F500">
        <v>1</v>
      </c>
      <c r="G500">
        <v>186</v>
      </c>
    </row>
    <row r="501" spans="2:7" x14ac:dyDescent="0.35">
      <c r="B501">
        <v>499</v>
      </c>
      <c r="C501" s="141">
        <v>43996</v>
      </c>
      <c r="D501" t="s">
        <v>124</v>
      </c>
      <c r="E501" t="s">
        <v>128</v>
      </c>
      <c r="F501">
        <v>9</v>
      </c>
      <c r="G501">
        <v>288</v>
      </c>
    </row>
    <row r="502" spans="2:7" x14ac:dyDescent="0.35">
      <c r="B502">
        <v>500</v>
      </c>
      <c r="C502" s="141">
        <v>43996</v>
      </c>
      <c r="D502" t="s">
        <v>126</v>
      </c>
      <c r="E502" t="s">
        <v>127</v>
      </c>
      <c r="F502">
        <v>1</v>
      </c>
      <c r="G502">
        <v>115</v>
      </c>
    </row>
    <row r="503" spans="2:7" x14ac:dyDescent="0.35">
      <c r="B503">
        <v>501</v>
      </c>
      <c r="C503" s="141">
        <v>43997</v>
      </c>
      <c r="D503" t="s">
        <v>123</v>
      </c>
      <c r="E503" t="s">
        <v>128</v>
      </c>
      <c r="F503">
        <v>3</v>
      </c>
      <c r="G503">
        <v>681</v>
      </c>
    </row>
    <row r="504" spans="2:7" x14ac:dyDescent="0.35">
      <c r="B504">
        <v>502</v>
      </c>
      <c r="C504" s="141">
        <v>43997</v>
      </c>
      <c r="D504" t="s">
        <v>125</v>
      </c>
      <c r="E504" t="s">
        <v>129</v>
      </c>
      <c r="F504">
        <v>2</v>
      </c>
      <c r="G504">
        <v>1948</v>
      </c>
    </row>
    <row r="505" spans="2:7" x14ac:dyDescent="0.35">
      <c r="B505">
        <v>503</v>
      </c>
      <c r="C505" s="141">
        <v>43997</v>
      </c>
      <c r="D505" t="s">
        <v>123</v>
      </c>
      <c r="E505" t="s">
        <v>130</v>
      </c>
      <c r="F505">
        <v>1</v>
      </c>
      <c r="G505">
        <v>159</v>
      </c>
    </row>
    <row r="506" spans="2:7" x14ac:dyDescent="0.35">
      <c r="B506">
        <v>504</v>
      </c>
      <c r="C506" s="141">
        <v>43998</v>
      </c>
      <c r="D506" t="s">
        <v>125</v>
      </c>
      <c r="E506" t="s">
        <v>128</v>
      </c>
      <c r="F506">
        <v>1</v>
      </c>
      <c r="G506">
        <v>612</v>
      </c>
    </row>
    <row r="507" spans="2:7" x14ac:dyDescent="0.35">
      <c r="B507">
        <v>505</v>
      </c>
      <c r="C507" s="141">
        <v>43998</v>
      </c>
      <c r="D507" t="s">
        <v>123</v>
      </c>
      <c r="E507" t="s">
        <v>130</v>
      </c>
      <c r="F507">
        <v>6</v>
      </c>
      <c r="G507">
        <v>1854</v>
      </c>
    </row>
    <row r="508" spans="2:7" x14ac:dyDescent="0.35">
      <c r="B508">
        <v>506</v>
      </c>
      <c r="C508" s="141">
        <v>43998</v>
      </c>
      <c r="D508" t="s">
        <v>125</v>
      </c>
      <c r="E508" t="s">
        <v>127</v>
      </c>
      <c r="F508">
        <v>2</v>
      </c>
      <c r="G508">
        <v>1700</v>
      </c>
    </row>
    <row r="509" spans="2:7" x14ac:dyDescent="0.35">
      <c r="B509">
        <v>507</v>
      </c>
      <c r="C509" s="141">
        <v>43999</v>
      </c>
      <c r="D509" t="s">
        <v>123</v>
      </c>
      <c r="E509" t="s">
        <v>128</v>
      </c>
      <c r="F509">
        <v>1</v>
      </c>
      <c r="G509">
        <v>276</v>
      </c>
    </row>
    <row r="510" spans="2:7" x14ac:dyDescent="0.35">
      <c r="B510">
        <v>508</v>
      </c>
      <c r="C510" s="141">
        <v>43999</v>
      </c>
      <c r="D510" t="s">
        <v>125</v>
      </c>
      <c r="E510" t="s">
        <v>127</v>
      </c>
      <c r="F510">
        <v>1</v>
      </c>
      <c r="G510">
        <v>771</v>
      </c>
    </row>
    <row r="511" spans="2:7" x14ac:dyDescent="0.35">
      <c r="B511">
        <v>509</v>
      </c>
      <c r="C511" s="141">
        <v>43999</v>
      </c>
      <c r="D511" t="s">
        <v>123</v>
      </c>
      <c r="E511" t="s">
        <v>129</v>
      </c>
      <c r="F511">
        <v>1</v>
      </c>
      <c r="G511">
        <v>83</v>
      </c>
    </row>
    <row r="512" spans="2:7" x14ac:dyDescent="0.35">
      <c r="B512">
        <v>510</v>
      </c>
      <c r="C512" s="141">
        <v>44000</v>
      </c>
      <c r="D512" t="s">
        <v>124</v>
      </c>
      <c r="E512" t="s">
        <v>129</v>
      </c>
      <c r="F512">
        <v>3</v>
      </c>
      <c r="G512">
        <v>90</v>
      </c>
    </row>
    <row r="513" spans="2:7" x14ac:dyDescent="0.35">
      <c r="B513">
        <v>511</v>
      </c>
      <c r="C513" s="141">
        <v>44000</v>
      </c>
      <c r="D513" t="s">
        <v>126</v>
      </c>
      <c r="E513" t="s">
        <v>130</v>
      </c>
      <c r="F513">
        <v>1</v>
      </c>
      <c r="G513">
        <v>153</v>
      </c>
    </row>
    <row r="514" spans="2:7" x14ac:dyDescent="0.35">
      <c r="B514">
        <v>512</v>
      </c>
      <c r="C514" s="141">
        <v>44000</v>
      </c>
      <c r="D514" t="s">
        <v>124</v>
      </c>
      <c r="E514" t="s">
        <v>128</v>
      </c>
      <c r="F514">
        <v>1</v>
      </c>
      <c r="G514">
        <v>40</v>
      </c>
    </row>
    <row r="515" spans="2:7" x14ac:dyDescent="0.35">
      <c r="B515">
        <v>513</v>
      </c>
      <c r="C515" s="141">
        <v>44001</v>
      </c>
      <c r="D515" t="s">
        <v>126</v>
      </c>
      <c r="E515" t="s">
        <v>130</v>
      </c>
      <c r="F515">
        <v>1</v>
      </c>
      <c r="G515">
        <v>130</v>
      </c>
    </row>
    <row r="516" spans="2:7" x14ac:dyDescent="0.35">
      <c r="B516">
        <v>514</v>
      </c>
      <c r="C516" s="141">
        <v>44001</v>
      </c>
      <c r="D516" t="s">
        <v>124</v>
      </c>
      <c r="E516" t="s">
        <v>127</v>
      </c>
      <c r="F516">
        <v>1</v>
      </c>
      <c r="G516">
        <v>65</v>
      </c>
    </row>
    <row r="517" spans="2:7" x14ac:dyDescent="0.35">
      <c r="B517">
        <v>515</v>
      </c>
      <c r="C517" s="141">
        <v>44001</v>
      </c>
      <c r="D517" t="s">
        <v>126</v>
      </c>
      <c r="E517" t="s">
        <v>128</v>
      </c>
      <c r="F517">
        <v>1</v>
      </c>
      <c r="G517">
        <v>172</v>
      </c>
    </row>
    <row r="518" spans="2:7" x14ac:dyDescent="0.35">
      <c r="B518">
        <v>516</v>
      </c>
      <c r="C518" s="141">
        <v>44002</v>
      </c>
      <c r="D518" t="s">
        <v>124</v>
      </c>
      <c r="E518" t="s">
        <v>127</v>
      </c>
      <c r="F518">
        <v>1</v>
      </c>
      <c r="G518">
        <v>39</v>
      </c>
    </row>
    <row r="519" spans="2:7" x14ac:dyDescent="0.35">
      <c r="B519">
        <v>517</v>
      </c>
      <c r="C519" s="141">
        <v>44002</v>
      </c>
      <c r="D519" t="s">
        <v>126</v>
      </c>
      <c r="E519" t="s">
        <v>129</v>
      </c>
      <c r="F519">
        <v>1</v>
      </c>
      <c r="G519">
        <v>96</v>
      </c>
    </row>
    <row r="520" spans="2:7" x14ac:dyDescent="0.35">
      <c r="B520">
        <v>518</v>
      </c>
      <c r="C520" s="141">
        <v>44002</v>
      </c>
      <c r="D520" t="s">
        <v>124</v>
      </c>
      <c r="E520" t="s">
        <v>130</v>
      </c>
      <c r="F520">
        <v>1</v>
      </c>
      <c r="G520">
        <v>35</v>
      </c>
    </row>
    <row r="521" spans="2:7" x14ac:dyDescent="0.35">
      <c r="B521">
        <v>519</v>
      </c>
      <c r="C521" s="141">
        <v>44003</v>
      </c>
      <c r="D521" t="s">
        <v>125</v>
      </c>
      <c r="E521" t="s">
        <v>130</v>
      </c>
      <c r="F521">
        <v>2</v>
      </c>
      <c r="G521">
        <v>1558</v>
      </c>
    </row>
    <row r="522" spans="2:7" x14ac:dyDescent="0.35">
      <c r="B522">
        <v>520</v>
      </c>
      <c r="C522" s="141">
        <v>44003</v>
      </c>
      <c r="D522" t="s">
        <v>123</v>
      </c>
      <c r="E522" t="s">
        <v>128</v>
      </c>
      <c r="F522">
        <v>2</v>
      </c>
      <c r="G522">
        <v>680</v>
      </c>
    </row>
    <row r="523" spans="2:7" x14ac:dyDescent="0.35">
      <c r="B523">
        <v>521</v>
      </c>
      <c r="C523" s="141">
        <v>44003</v>
      </c>
      <c r="D523" t="s">
        <v>125</v>
      </c>
      <c r="E523" t="s">
        <v>130</v>
      </c>
      <c r="F523">
        <v>1</v>
      </c>
      <c r="G523">
        <v>275</v>
      </c>
    </row>
    <row r="524" spans="2:7" x14ac:dyDescent="0.35">
      <c r="B524">
        <v>522</v>
      </c>
      <c r="C524" s="141">
        <v>44004</v>
      </c>
      <c r="D524" t="s">
        <v>123</v>
      </c>
      <c r="E524" t="s">
        <v>127</v>
      </c>
      <c r="F524">
        <v>1</v>
      </c>
      <c r="G524">
        <v>176</v>
      </c>
    </row>
    <row r="525" spans="2:7" x14ac:dyDescent="0.35">
      <c r="B525">
        <v>523</v>
      </c>
      <c r="C525" s="141">
        <v>44004</v>
      </c>
      <c r="D525" t="s">
        <v>125</v>
      </c>
      <c r="E525" t="s">
        <v>128</v>
      </c>
      <c r="F525">
        <v>1</v>
      </c>
      <c r="G525">
        <v>1053</v>
      </c>
    </row>
    <row r="526" spans="2:7" x14ac:dyDescent="0.35">
      <c r="B526">
        <v>524</v>
      </c>
      <c r="C526" s="141">
        <v>44004</v>
      </c>
      <c r="D526" t="s">
        <v>123</v>
      </c>
      <c r="E526" t="s">
        <v>127</v>
      </c>
      <c r="F526">
        <v>4</v>
      </c>
      <c r="G526">
        <v>1168</v>
      </c>
    </row>
    <row r="527" spans="2:7" x14ac:dyDescent="0.35">
      <c r="B527">
        <v>525</v>
      </c>
      <c r="C527" s="141">
        <v>44005</v>
      </c>
      <c r="D527" t="s">
        <v>125</v>
      </c>
      <c r="E527" t="s">
        <v>129</v>
      </c>
      <c r="F527">
        <v>1</v>
      </c>
      <c r="G527">
        <v>289</v>
      </c>
    </row>
    <row r="528" spans="2:7" x14ac:dyDescent="0.35">
      <c r="B528">
        <v>526</v>
      </c>
      <c r="C528" s="141">
        <v>44005</v>
      </c>
      <c r="D528" t="s">
        <v>123</v>
      </c>
      <c r="E528" t="s">
        <v>130</v>
      </c>
      <c r="F528">
        <v>1</v>
      </c>
      <c r="G528">
        <v>168</v>
      </c>
    </row>
    <row r="529" spans="2:7" x14ac:dyDescent="0.35">
      <c r="B529">
        <v>527</v>
      </c>
      <c r="C529" s="141">
        <v>44005</v>
      </c>
      <c r="D529" t="s">
        <v>125</v>
      </c>
      <c r="E529" t="s">
        <v>127</v>
      </c>
      <c r="F529">
        <v>2</v>
      </c>
      <c r="G529">
        <v>1084</v>
      </c>
    </row>
    <row r="530" spans="2:7" x14ac:dyDescent="0.35">
      <c r="B530">
        <v>528</v>
      </c>
      <c r="C530" s="141">
        <v>44006</v>
      </c>
      <c r="D530" t="s">
        <v>126</v>
      </c>
      <c r="E530" t="s">
        <v>128</v>
      </c>
      <c r="F530">
        <v>1</v>
      </c>
      <c r="G530">
        <v>172</v>
      </c>
    </row>
    <row r="531" spans="2:7" x14ac:dyDescent="0.35">
      <c r="B531">
        <v>529</v>
      </c>
      <c r="C531" s="141">
        <v>44006</v>
      </c>
      <c r="D531" t="s">
        <v>124</v>
      </c>
      <c r="E531" t="s">
        <v>130</v>
      </c>
      <c r="F531">
        <v>5</v>
      </c>
      <c r="G531">
        <v>175</v>
      </c>
    </row>
    <row r="532" spans="2:7" x14ac:dyDescent="0.35">
      <c r="B532">
        <v>530</v>
      </c>
      <c r="C532" s="141">
        <v>44006</v>
      </c>
      <c r="D532" t="s">
        <v>126</v>
      </c>
      <c r="E532" t="s">
        <v>127</v>
      </c>
      <c r="F532">
        <v>1</v>
      </c>
      <c r="G532">
        <v>148</v>
      </c>
    </row>
    <row r="533" spans="2:7" x14ac:dyDescent="0.35">
      <c r="B533">
        <v>531</v>
      </c>
      <c r="C533" s="141">
        <v>44007</v>
      </c>
      <c r="D533" t="s">
        <v>124</v>
      </c>
      <c r="E533" t="s">
        <v>128</v>
      </c>
      <c r="F533">
        <v>1</v>
      </c>
      <c r="G533">
        <v>44</v>
      </c>
    </row>
    <row r="534" spans="2:7" x14ac:dyDescent="0.35">
      <c r="B534">
        <v>532</v>
      </c>
      <c r="C534" s="141">
        <v>44007</v>
      </c>
      <c r="D534" t="s">
        <v>126</v>
      </c>
      <c r="E534" t="s">
        <v>127</v>
      </c>
      <c r="F534">
        <v>1</v>
      </c>
      <c r="G534">
        <v>198</v>
      </c>
    </row>
    <row r="535" spans="2:7" x14ac:dyDescent="0.35">
      <c r="B535">
        <v>533</v>
      </c>
      <c r="C535" s="141">
        <v>44007</v>
      </c>
      <c r="D535" t="s">
        <v>124</v>
      </c>
      <c r="E535" t="s">
        <v>129</v>
      </c>
      <c r="F535">
        <v>5</v>
      </c>
      <c r="G535">
        <v>260</v>
      </c>
    </row>
    <row r="536" spans="2:7" x14ac:dyDescent="0.35">
      <c r="B536">
        <v>534</v>
      </c>
      <c r="C536" s="141">
        <v>44008</v>
      </c>
      <c r="D536" t="s">
        <v>126</v>
      </c>
      <c r="E536" t="s">
        <v>130</v>
      </c>
      <c r="F536">
        <v>1</v>
      </c>
      <c r="G536">
        <v>107</v>
      </c>
    </row>
    <row r="537" spans="2:7" x14ac:dyDescent="0.35">
      <c r="B537">
        <v>535</v>
      </c>
      <c r="C537" s="141">
        <v>44008</v>
      </c>
      <c r="D537" t="s">
        <v>124</v>
      </c>
      <c r="E537" t="s">
        <v>127</v>
      </c>
      <c r="F537">
        <v>1</v>
      </c>
      <c r="G537">
        <v>33</v>
      </c>
    </row>
    <row r="538" spans="2:7" x14ac:dyDescent="0.35">
      <c r="B538">
        <v>536</v>
      </c>
      <c r="C538" s="141">
        <v>44008</v>
      </c>
      <c r="D538" t="s">
        <v>126</v>
      </c>
      <c r="E538" t="s">
        <v>128</v>
      </c>
      <c r="F538">
        <v>2</v>
      </c>
      <c r="G538">
        <v>254</v>
      </c>
    </row>
    <row r="539" spans="2:7" x14ac:dyDescent="0.35">
      <c r="B539">
        <v>537</v>
      </c>
      <c r="C539" s="141">
        <v>44009</v>
      </c>
      <c r="D539" t="s">
        <v>123</v>
      </c>
      <c r="E539" t="s">
        <v>130</v>
      </c>
      <c r="F539">
        <v>7</v>
      </c>
      <c r="G539">
        <v>2233</v>
      </c>
    </row>
    <row r="540" spans="2:7" x14ac:dyDescent="0.35">
      <c r="B540">
        <v>538</v>
      </c>
      <c r="C540" s="141">
        <v>44009</v>
      </c>
      <c r="D540" t="s">
        <v>125</v>
      </c>
      <c r="E540" t="s">
        <v>127</v>
      </c>
      <c r="F540">
        <v>1</v>
      </c>
      <c r="G540">
        <v>847</v>
      </c>
    </row>
    <row r="541" spans="2:7" x14ac:dyDescent="0.35">
      <c r="B541">
        <v>539</v>
      </c>
      <c r="C541" s="141">
        <v>44009</v>
      </c>
      <c r="D541" t="s">
        <v>123</v>
      </c>
      <c r="E541" t="s">
        <v>128</v>
      </c>
      <c r="F541">
        <v>1</v>
      </c>
      <c r="G541">
        <v>270</v>
      </c>
    </row>
    <row r="542" spans="2:7" x14ac:dyDescent="0.35">
      <c r="B542">
        <v>540</v>
      </c>
      <c r="C542" s="141">
        <v>44010</v>
      </c>
      <c r="D542" t="s">
        <v>125</v>
      </c>
      <c r="E542" t="s">
        <v>127</v>
      </c>
      <c r="F542">
        <v>1</v>
      </c>
      <c r="G542">
        <v>732</v>
      </c>
    </row>
    <row r="543" spans="2:7" x14ac:dyDescent="0.35">
      <c r="B543">
        <v>541</v>
      </c>
      <c r="C543" s="141">
        <v>44010</v>
      </c>
      <c r="D543" t="s">
        <v>123</v>
      </c>
      <c r="E543" t="s">
        <v>129</v>
      </c>
      <c r="F543">
        <v>1</v>
      </c>
      <c r="G543">
        <v>97</v>
      </c>
    </row>
    <row r="544" spans="2:7" x14ac:dyDescent="0.35">
      <c r="B544">
        <v>542</v>
      </c>
      <c r="C544" s="141">
        <v>44010</v>
      </c>
      <c r="D544" t="s">
        <v>125</v>
      </c>
      <c r="E544" t="s">
        <v>130</v>
      </c>
      <c r="F544">
        <v>1</v>
      </c>
      <c r="G544">
        <v>882</v>
      </c>
    </row>
    <row r="545" spans="2:7" x14ac:dyDescent="0.35">
      <c r="B545">
        <v>543</v>
      </c>
      <c r="C545" s="141">
        <v>44011</v>
      </c>
      <c r="D545" t="s">
        <v>123</v>
      </c>
      <c r="E545" t="s">
        <v>127</v>
      </c>
      <c r="F545">
        <v>5</v>
      </c>
      <c r="G545">
        <v>1700</v>
      </c>
    </row>
    <row r="546" spans="2:7" x14ac:dyDescent="0.35">
      <c r="B546">
        <v>544</v>
      </c>
      <c r="C546" s="141">
        <v>44011</v>
      </c>
      <c r="D546" t="s">
        <v>125</v>
      </c>
      <c r="E546" t="s">
        <v>128</v>
      </c>
      <c r="F546">
        <v>2</v>
      </c>
      <c r="G546">
        <v>2092</v>
      </c>
    </row>
    <row r="547" spans="2:7" x14ac:dyDescent="0.35">
      <c r="B547">
        <v>545</v>
      </c>
      <c r="C547" s="141">
        <v>44011</v>
      </c>
      <c r="D547" t="s">
        <v>123</v>
      </c>
      <c r="E547" t="s">
        <v>129</v>
      </c>
      <c r="F547">
        <v>2</v>
      </c>
      <c r="G547">
        <v>518</v>
      </c>
    </row>
    <row r="548" spans="2:7" x14ac:dyDescent="0.35">
      <c r="B548">
        <v>546</v>
      </c>
      <c r="C548" s="141">
        <v>44012</v>
      </c>
      <c r="D548" t="s">
        <v>124</v>
      </c>
      <c r="E548" t="s">
        <v>127</v>
      </c>
      <c r="F548">
        <v>6</v>
      </c>
      <c r="G548">
        <v>186</v>
      </c>
    </row>
    <row r="549" spans="2:7" x14ac:dyDescent="0.35">
      <c r="B549">
        <v>547</v>
      </c>
      <c r="C549" s="141">
        <v>44012</v>
      </c>
      <c r="D549" t="s">
        <v>126</v>
      </c>
      <c r="E549" t="s">
        <v>128</v>
      </c>
      <c r="F549">
        <v>1</v>
      </c>
      <c r="G549">
        <v>90</v>
      </c>
    </row>
    <row r="550" spans="2:7" x14ac:dyDescent="0.35">
      <c r="B550">
        <v>548</v>
      </c>
      <c r="C550" s="141">
        <v>44012</v>
      </c>
      <c r="D550" t="s">
        <v>124</v>
      </c>
      <c r="E550" t="s">
        <v>127</v>
      </c>
      <c r="F550">
        <v>1</v>
      </c>
      <c r="G550">
        <v>63</v>
      </c>
    </row>
    <row r="551" spans="2:7" x14ac:dyDescent="0.35">
      <c r="B551">
        <v>549</v>
      </c>
      <c r="C551" s="141">
        <v>44013</v>
      </c>
      <c r="D551" t="s">
        <v>126</v>
      </c>
      <c r="E551" t="s">
        <v>129</v>
      </c>
      <c r="F551">
        <v>2</v>
      </c>
      <c r="G551">
        <v>140</v>
      </c>
    </row>
    <row r="552" spans="2:7" x14ac:dyDescent="0.35">
      <c r="B552">
        <v>550</v>
      </c>
      <c r="C552" s="141">
        <v>44013</v>
      </c>
      <c r="D552" t="s">
        <v>124</v>
      </c>
      <c r="E552" t="s">
        <v>130</v>
      </c>
      <c r="F552">
        <v>5</v>
      </c>
      <c r="G552">
        <v>200</v>
      </c>
    </row>
    <row r="553" spans="2:7" x14ac:dyDescent="0.35">
      <c r="B553">
        <v>551</v>
      </c>
      <c r="C553" s="141">
        <v>44013</v>
      </c>
      <c r="D553" t="s">
        <v>126</v>
      </c>
      <c r="E553" t="s">
        <v>127</v>
      </c>
      <c r="F553">
        <v>1</v>
      </c>
      <c r="G553">
        <v>164</v>
      </c>
    </row>
    <row r="554" spans="2:7" x14ac:dyDescent="0.35">
      <c r="B554">
        <v>552</v>
      </c>
      <c r="C554" s="141">
        <v>44014</v>
      </c>
      <c r="D554" t="s">
        <v>124</v>
      </c>
      <c r="E554" t="s">
        <v>128</v>
      </c>
      <c r="F554">
        <v>6</v>
      </c>
      <c r="G554">
        <v>390</v>
      </c>
    </row>
    <row r="555" spans="2:7" x14ac:dyDescent="0.35">
      <c r="B555">
        <v>553</v>
      </c>
      <c r="C555" s="141">
        <v>44014</v>
      </c>
      <c r="D555" t="s">
        <v>126</v>
      </c>
      <c r="E555" t="s">
        <v>129</v>
      </c>
      <c r="F555">
        <v>1</v>
      </c>
      <c r="G555">
        <v>73</v>
      </c>
    </row>
    <row r="556" spans="2:7" x14ac:dyDescent="0.35">
      <c r="B556">
        <v>554</v>
      </c>
      <c r="C556" s="141">
        <v>44014</v>
      </c>
      <c r="D556" t="s">
        <v>124</v>
      </c>
      <c r="E556" t="s">
        <v>130</v>
      </c>
      <c r="F556">
        <v>8</v>
      </c>
      <c r="G556">
        <v>464</v>
      </c>
    </row>
    <row r="557" spans="2:7" x14ac:dyDescent="0.35">
      <c r="B557">
        <v>555</v>
      </c>
      <c r="C557" s="141">
        <v>44015</v>
      </c>
      <c r="D557" t="s">
        <v>125</v>
      </c>
      <c r="E557" t="s">
        <v>128</v>
      </c>
      <c r="F557">
        <v>1</v>
      </c>
      <c r="G557">
        <v>286</v>
      </c>
    </row>
    <row r="558" spans="2:7" x14ac:dyDescent="0.35">
      <c r="B558">
        <v>556</v>
      </c>
      <c r="C558" s="141">
        <v>44015</v>
      </c>
      <c r="D558" t="s">
        <v>123</v>
      </c>
      <c r="E558" t="s">
        <v>127</v>
      </c>
      <c r="F558">
        <v>1</v>
      </c>
      <c r="G558">
        <v>162</v>
      </c>
    </row>
    <row r="559" spans="2:7" x14ac:dyDescent="0.35">
      <c r="B559">
        <v>557</v>
      </c>
      <c r="C559" s="141">
        <v>44015</v>
      </c>
      <c r="D559" t="s">
        <v>125</v>
      </c>
      <c r="E559" t="s">
        <v>129</v>
      </c>
      <c r="F559">
        <v>1</v>
      </c>
      <c r="G559">
        <v>763</v>
      </c>
    </row>
    <row r="560" spans="2:7" x14ac:dyDescent="0.35">
      <c r="B560">
        <v>558</v>
      </c>
      <c r="C560" s="141">
        <v>44016</v>
      </c>
      <c r="D560" t="s">
        <v>123</v>
      </c>
      <c r="E560" t="s">
        <v>130</v>
      </c>
      <c r="F560">
        <v>1</v>
      </c>
      <c r="G560">
        <v>172</v>
      </c>
    </row>
    <row r="561" spans="2:7" x14ac:dyDescent="0.35">
      <c r="B561">
        <v>559</v>
      </c>
      <c r="C561" s="141">
        <v>44016</v>
      </c>
      <c r="D561" t="s">
        <v>125</v>
      </c>
      <c r="E561" t="s">
        <v>127</v>
      </c>
      <c r="F561">
        <v>3</v>
      </c>
      <c r="G561">
        <v>1116</v>
      </c>
    </row>
    <row r="562" spans="2:7" x14ac:dyDescent="0.35">
      <c r="B562">
        <v>560</v>
      </c>
      <c r="C562" s="141">
        <v>44016</v>
      </c>
      <c r="D562" t="s">
        <v>123</v>
      </c>
      <c r="E562" t="s">
        <v>128</v>
      </c>
      <c r="F562">
        <v>5</v>
      </c>
      <c r="G562">
        <v>1245</v>
      </c>
    </row>
    <row r="563" spans="2:7" x14ac:dyDescent="0.35">
      <c r="B563">
        <v>561</v>
      </c>
      <c r="C563" s="141">
        <v>44017</v>
      </c>
      <c r="D563" t="s">
        <v>125</v>
      </c>
      <c r="E563" t="s">
        <v>129</v>
      </c>
      <c r="F563">
        <v>1</v>
      </c>
      <c r="G563">
        <v>1080</v>
      </c>
    </row>
    <row r="564" spans="2:7" x14ac:dyDescent="0.35">
      <c r="B564">
        <v>562</v>
      </c>
      <c r="C564" s="141">
        <v>44017</v>
      </c>
      <c r="D564" t="s">
        <v>123</v>
      </c>
      <c r="E564" t="s">
        <v>130</v>
      </c>
      <c r="F564">
        <v>1</v>
      </c>
      <c r="G564">
        <v>67</v>
      </c>
    </row>
    <row r="565" spans="2:7" x14ac:dyDescent="0.35">
      <c r="B565">
        <v>563</v>
      </c>
      <c r="C565" s="141">
        <v>44017</v>
      </c>
      <c r="D565" t="s">
        <v>125</v>
      </c>
      <c r="E565" t="s">
        <v>128</v>
      </c>
      <c r="F565">
        <v>1</v>
      </c>
      <c r="G565">
        <v>555</v>
      </c>
    </row>
    <row r="566" spans="2:7" x14ac:dyDescent="0.35">
      <c r="B566">
        <v>564</v>
      </c>
      <c r="C566" s="141">
        <v>44018</v>
      </c>
      <c r="D566" t="s">
        <v>126</v>
      </c>
      <c r="E566" t="s">
        <v>127</v>
      </c>
      <c r="F566">
        <v>1</v>
      </c>
      <c r="G566">
        <v>178</v>
      </c>
    </row>
    <row r="567" spans="2:7" x14ac:dyDescent="0.35">
      <c r="B567">
        <v>565</v>
      </c>
      <c r="C567" s="141">
        <v>44018</v>
      </c>
      <c r="D567" t="s">
        <v>124</v>
      </c>
      <c r="E567" t="s">
        <v>129</v>
      </c>
      <c r="F567">
        <v>2</v>
      </c>
      <c r="G567">
        <v>68</v>
      </c>
    </row>
    <row r="568" spans="2:7" x14ac:dyDescent="0.35">
      <c r="B568">
        <v>566</v>
      </c>
      <c r="C568" s="141">
        <v>44018</v>
      </c>
      <c r="D568" t="s">
        <v>126</v>
      </c>
      <c r="E568" t="s">
        <v>130</v>
      </c>
      <c r="F568">
        <v>1</v>
      </c>
      <c r="G568">
        <v>77</v>
      </c>
    </row>
    <row r="569" spans="2:7" x14ac:dyDescent="0.35">
      <c r="B569">
        <v>567</v>
      </c>
      <c r="C569" s="141">
        <v>44019</v>
      </c>
      <c r="D569" t="s">
        <v>124</v>
      </c>
      <c r="E569" t="s">
        <v>127</v>
      </c>
      <c r="F569">
        <v>2</v>
      </c>
      <c r="G569">
        <v>110</v>
      </c>
    </row>
    <row r="570" spans="2:7" x14ac:dyDescent="0.35">
      <c r="B570">
        <v>568</v>
      </c>
      <c r="C570" s="141">
        <v>44019</v>
      </c>
      <c r="D570" t="s">
        <v>126</v>
      </c>
      <c r="E570" t="s">
        <v>128</v>
      </c>
      <c r="F570">
        <v>1</v>
      </c>
      <c r="G570">
        <v>107</v>
      </c>
    </row>
    <row r="571" spans="2:7" x14ac:dyDescent="0.35">
      <c r="B571">
        <v>569</v>
      </c>
      <c r="C571" s="141">
        <v>44019</v>
      </c>
      <c r="D571" t="s">
        <v>124</v>
      </c>
      <c r="E571" t="s">
        <v>129</v>
      </c>
      <c r="F571">
        <v>4</v>
      </c>
      <c r="G571">
        <v>216</v>
      </c>
    </row>
    <row r="572" spans="2:7" x14ac:dyDescent="0.35">
      <c r="B572">
        <v>570</v>
      </c>
      <c r="C572" s="141">
        <v>44020</v>
      </c>
      <c r="D572" t="s">
        <v>126</v>
      </c>
      <c r="E572" t="s">
        <v>130</v>
      </c>
      <c r="F572">
        <v>2</v>
      </c>
      <c r="G572">
        <v>266</v>
      </c>
    </row>
    <row r="573" spans="2:7" x14ac:dyDescent="0.35">
      <c r="B573">
        <v>571</v>
      </c>
      <c r="C573" s="141">
        <v>44020</v>
      </c>
      <c r="D573" t="s">
        <v>124</v>
      </c>
      <c r="E573" t="s">
        <v>128</v>
      </c>
      <c r="F573">
        <v>1</v>
      </c>
      <c r="G573">
        <v>61</v>
      </c>
    </row>
    <row r="574" spans="2:7" x14ac:dyDescent="0.35">
      <c r="B574">
        <v>572</v>
      </c>
      <c r="C574" s="141">
        <v>44020</v>
      </c>
      <c r="D574" t="s">
        <v>126</v>
      </c>
      <c r="E574" t="s">
        <v>130</v>
      </c>
      <c r="F574">
        <v>1</v>
      </c>
      <c r="G574">
        <v>169</v>
      </c>
    </row>
    <row r="575" spans="2:7" x14ac:dyDescent="0.35">
      <c r="B575">
        <v>573</v>
      </c>
      <c r="C575" s="141">
        <v>44021</v>
      </c>
      <c r="D575" t="s">
        <v>123</v>
      </c>
      <c r="E575" t="s">
        <v>129</v>
      </c>
      <c r="F575">
        <v>1</v>
      </c>
      <c r="G575">
        <v>228</v>
      </c>
    </row>
    <row r="576" spans="2:7" x14ac:dyDescent="0.35">
      <c r="B576">
        <v>574</v>
      </c>
      <c r="C576" s="141">
        <v>44021</v>
      </c>
      <c r="D576" t="s">
        <v>125</v>
      </c>
      <c r="E576" t="s">
        <v>130</v>
      </c>
      <c r="F576">
        <v>2</v>
      </c>
      <c r="G576">
        <v>1816</v>
      </c>
    </row>
    <row r="577" spans="2:7" x14ac:dyDescent="0.35">
      <c r="B577">
        <v>575</v>
      </c>
      <c r="C577" s="141">
        <v>44021</v>
      </c>
      <c r="D577" t="s">
        <v>123</v>
      </c>
      <c r="E577" t="s">
        <v>127</v>
      </c>
      <c r="F577">
        <v>1</v>
      </c>
      <c r="G577">
        <v>318</v>
      </c>
    </row>
    <row r="578" spans="2:7" x14ac:dyDescent="0.35">
      <c r="B578">
        <v>576</v>
      </c>
      <c r="C578" s="141">
        <v>44022</v>
      </c>
      <c r="D578" t="s">
        <v>125</v>
      </c>
      <c r="E578" t="s">
        <v>128</v>
      </c>
      <c r="F578">
        <v>1</v>
      </c>
      <c r="G578">
        <v>1077</v>
      </c>
    </row>
    <row r="579" spans="2:7" x14ac:dyDescent="0.35">
      <c r="B579">
        <v>577</v>
      </c>
      <c r="C579" s="141">
        <v>44022</v>
      </c>
      <c r="D579" t="s">
        <v>123</v>
      </c>
      <c r="E579" t="s">
        <v>129</v>
      </c>
      <c r="F579">
        <v>1</v>
      </c>
      <c r="G579">
        <v>161</v>
      </c>
    </row>
    <row r="580" spans="2:7" x14ac:dyDescent="0.35">
      <c r="B580">
        <v>578</v>
      </c>
      <c r="C580" s="141">
        <v>44022</v>
      </c>
      <c r="D580" t="s">
        <v>125</v>
      </c>
      <c r="E580" t="s">
        <v>130</v>
      </c>
      <c r="F580">
        <v>2</v>
      </c>
      <c r="G580">
        <v>1892</v>
      </c>
    </row>
    <row r="581" spans="2:7" x14ac:dyDescent="0.35">
      <c r="B581">
        <v>579</v>
      </c>
      <c r="C581" s="141">
        <v>44023</v>
      </c>
      <c r="D581" t="s">
        <v>123</v>
      </c>
      <c r="E581" t="s">
        <v>128</v>
      </c>
      <c r="F581">
        <v>1</v>
      </c>
      <c r="G581">
        <v>102</v>
      </c>
    </row>
    <row r="582" spans="2:7" x14ac:dyDescent="0.35">
      <c r="B582">
        <v>580</v>
      </c>
      <c r="C582" s="141">
        <v>44023</v>
      </c>
      <c r="D582" t="s">
        <v>125</v>
      </c>
      <c r="E582" t="s">
        <v>130</v>
      </c>
      <c r="F582">
        <v>2</v>
      </c>
      <c r="G582">
        <v>998</v>
      </c>
    </row>
    <row r="583" spans="2:7" x14ac:dyDescent="0.35">
      <c r="B583">
        <v>581</v>
      </c>
      <c r="C583" s="141">
        <v>44023</v>
      </c>
      <c r="D583" t="s">
        <v>123</v>
      </c>
      <c r="E583" t="s">
        <v>127</v>
      </c>
      <c r="F583">
        <v>5</v>
      </c>
      <c r="G583">
        <v>1070</v>
      </c>
    </row>
    <row r="584" spans="2:7" x14ac:dyDescent="0.35">
      <c r="B584">
        <v>582</v>
      </c>
      <c r="C584" s="141">
        <v>44024</v>
      </c>
      <c r="D584" t="s">
        <v>124</v>
      </c>
      <c r="E584" t="s">
        <v>130</v>
      </c>
      <c r="F584">
        <v>3</v>
      </c>
      <c r="G584">
        <v>102</v>
      </c>
    </row>
    <row r="585" spans="2:7" x14ac:dyDescent="0.35">
      <c r="B585">
        <v>583</v>
      </c>
      <c r="C585" s="141">
        <v>44024</v>
      </c>
      <c r="D585" t="s">
        <v>126</v>
      </c>
      <c r="E585" t="s">
        <v>127</v>
      </c>
      <c r="F585">
        <v>1</v>
      </c>
      <c r="G585">
        <v>182</v>
      </c>
    </row>
    <row r="586" spans="2:7" x14ac:dyDescent="0.35">
      <c r="B586">
        <v>584</v>
      </c>
      <c r="C586" s="141">
        <v>44024</v>
      </c>
      <c r="D586" t="s">
        <v>124</v>
      </c>
      <c r="E586" t="s">
        <v>128</v>
      </c>
      <c r="F586">
        <v>2</v>
      </c>
      <c r="G586">
        <v>116</v>
      </c>
    </row>
    <row r="587" spans="2:7" x14ac:dyDescent="0.35">
      <c r="B587">
        <v>585</v>
      </c>
      <c r="C587" s="141">
        <v>44025</v>
      </c>
      <c r="D587" t="s">
        <v>126</v>
      </c>
      <c r="E587" t="s">
        <v>129</v>
      </c>
      <c r="F587">
        <v>1</v>
      </c>
      <c r="G587">
        <v>31</v>
      </c>
    </row>
    <row r="588" spans="2:7" x14ac:dyDescent="0.35">
      <c r="B588">
        <v>586</v>
      </c>
      <c r="C588" s="141">
        <v>44025</v>
      </c>
      <c r="D588" t="s">
        <v>124</v>
      </c>
      <c r="E588" t="s">
        <v>130</v>
      </c>
      <c r="F588">
        <v>1</v>
      </c>
      <c r="G588">
        <v>38</v>
      </c>
    </row>
    <row r="589" spans="2:7" x14ac:dyDescent="0.35">
      <c r="B589">
        <v>587</v>
      </c>
      <c r="C589" s="141">
        <v>44025</v>
      </c>
      <c r="D589" t="s">
        <v>126</v>
      </c>
      <c r="E589" t="s">
        <v>128</v>
      </c>
      <c r="F589">
        <v>1</v>
      </c>
      <c r="G589">
        <v>86</v>
      </c>
    </row>
    <row r="590" spans="2:7" x14ac:dyDescent="0.35">
      <c r="B590">
        <v>588</v>
      </c>
      <c r="C590" s="141">
        <v>44026</v>
      </c>
      <c r="D590" t="s">
        <v>124</v>
      </c>
      <c r="E590" t="s">
        <v>130</v>
      </c>
      <c r="F590">
        <v>2</v>
      </c>
      <c r="G590">
        <v>62</v>
      </c>
    </row>
    <row r="591" spans="2:7" x14ac:dyDescent="0.35">
      <c r="B591">
        <v>589</v>
      </c>
      <c r="C591" s="141">
        <v>44026</v>
      </c>
      <c r="D591" t="s">
        <v>126</v>
      </c>
      <c r="E591" t="s">
        <v>127</v>
      </c>
      <c r="F591">
        <v>1</v>
      </c>
      <c r="G591">
        <v>118</v>
      </c>
    </row>
    <row r="592" spans="2:7" x14ac:dyDescent="0.35">
      <c r="B592">
        <v>590</v>
      </c>
      <c r="C592" s="141">
        <v>44026</v>
      </c>
      <c r="D592" t="s">
        <v>124</v>
      </c>
      <c r="E592" t="s">
        <v>128</v>
      </c>
      <c r="F592">
        <v>1</v>
      </c>
      <c r="G592">
        <v>37</v>
      </c>
    </row>
    <row r="593" spans="2:7" x14ac:dyDescent="0.35">
      <c r="B593">
        <v>591</v>
      </c>
      <c r="C593" s="141">
        <v>44027</v>
      </c>
      <c r="D593" t="s">
        <v>125</v>
      </c>
      <c r="E593" t="s">
        <v>127</v>
      </c>
      <c r="F593">
        <v>3</v>
      </c>
      <c r="G593">
        <v>3525</v>
      </c>
    </row>
    <row r="594" spans="2:7" x14ac:dyDescent="0.35">
      <c r="B594">
        <v>592</v>
      </c>
      <c r="C594" s="141">
        <v>44027</v>
      </c>
      <c r="D594" t="s">
        <v>123</v>
      </c>
      <c r="E594" t="s">
        <v>128</v>
      </c>
      <c r="F594">
        <v>1</v>
      </c>
      <c r="G594">
        <v>90</v>
      </c>
    </row>
    <row r="595" spans="2:7" x14ac:dyDescent="0.35">
      <c r="B595">
        <v>593</v>
      </c>
      <c r="C595" s="141">
        <v>44027</v>
      </c>
      <c r="D595" t="s">
        <v>125</v>
      </c>
      <c r="E595" t="s">
        <v>129</v>
      </c>
      <c r="F595">
        <v>1</v>
      </c>
      <c r="G595">
        <v>191</v>
      </c>
    </row>
    <row r="596" spans="2:7" x14ac:dyDescent="0.35">
      <c r="B596">
        <v>594</v>
      </c>
      <c r="C596" s="141">
        <v>44028</v>
      </c>
      <c r="D596" t="s">
        <v>123</v>
      </c>
      <c r="E596" t="s">
        <v>130</v>
      </c>
      <c r="F596">
        <v>1</v>
      </c>
      <c r="G596">
        <v>171</v>
      </c>
    </row>
    <row r="597" spans="2:7" x14ac:dyDescent="0.35">
      <c r="B597">
        <v>595</v>
      </c>
      <c r="C597" s="141">
        <v>44028</v>
      </c>
      <c r="D597" t="s">
        <v>125</v>
      </c>
      <c r="E597" t="s">
        <v>128</v>
      </c>
      <c r="F597">
        <v>1</v>
      </c>
      <c r="G597">
        <v>253</v>
      </c>
    </row>
    <row r="598" spans="2:7" x14ac:dyDescent="0.35">
      <c r="B598">
        <v>596</v>
      </c>
      <c r="C598" s="141">
        <v>44028</v>
      </c>
      <c r="D598" t="s">
        <v>123</v>
      </c>
      <c r="E598" t="s">
        <v>130</v>
      </c>
      <c r="F598">
        <v>5</v>
      </c>
      <c r="G598">
        <v>1130</v>
      </c>
    </row>
    <row r="599" spans="2:7" x14ac:dyDescent="0.35">
      <c r="B599">
        <v>597</v>
      </c>
      <c r="C599" s="141">
        <v>44029</v>
      </c>
      <c r="D599" t="s">
        <v>125</v>
      </c>
      <c r="E599" t="s">
        <v>127</v>
      </c>
      <c r="F599">
        <v>1</v>
      </c>
      <c r="G599">
        <v>439</v>
      </c>
    </row>
    <row r="600" spans="2:7" x14ac:dyDescent="0.35">
      <c r="B600">
        <v>598</v>
      </c>
      <c r="C600" s="141">
        <v>44029</v>
      </c>
      <c r="D600" t="s">
        <v>123</v>
      </c>
      <c r="E600" t="s">
        <v>128</v>
      </c>
      <c r="F600">
        <v>3</v>
      </c>
      <c r="G600">
        <v>240</v>
      </c>
    </row>
    <row r="601" spans="2:7" x14ac:dyDescent="0.35">
      <c r="B601">
        <v>599</v>
      </c>
      <c r="C601" s="141">
        <v>44029</v>
      </c>
      <c r="D601" t="s">
        <v>125</v>
      </c>
      <c r="E601" t="s">
        <v>127</v>
      </c>
      <c r="F601">
        <v>2</v>
      </c>
      <c r="G601">
        <v>2500</v>
      </c>
    </row>
    <row r="602" spans="2:7" x14ac:dyDescent="0.35">
      <c r="B602">
        <v>600</v>
      </c>
      <c r="C602" s="141">
        <v>44030</v>
      </c>
      <c r="D602" t="s">
        <v>126</v>
      </c>
      <c r="E602" t="s">
        <v>128</v>
      </c>
      <c r="F602">
        <v>2</v>
      </c>
      <c r="G602">
        <v>72</v>
      </c>
    </row>
    <row r="603" spans="2:7" x14ac:dyDescent="0.35">
      <c r="B603">
        <v>601</v>
      </c>
      <c r="C603" s="141">
        <v>44030</v>
      </c>
      <c r="D603" t="s">
        <v>124</v>
      </c>
      <c r="E603" t="s">
        <v>129</v>
      </c>
      <c r="F603">
        <v>1</v>
      </c>
      <c r="G603">
        <v>48</v>
      </c>
    </row>
    <row r="604" spans="2:7" x14ac:dyDescent="0.35">
      <c r="B604">
        <v>602</v>
      </c>
      <c r="C604" s="141">
        <v>44030</v>
      </c>
      <c r="D604" t="s">
        <v>126</v>
      </c>
      <c r="E604" t="s">
        <v>130</v>
      </c>
      <c r="F604">
        <v>1</v>
      </c>
      <c r="G604">
        <v>52</v>
      </c>
    </row>
    <row r="605" spans="2:7" x14ac:dyDescent="0.35">
      <c r="B605">
        <v>603</v>
      </c>
      <c r="C605" s="141">
        <v>44031</v>
      </c>
      <c r="D605" t="s">
        <v>124</v>
      </c>
      <c r="E605" t="s">
        <v>128</v>
      </c>
      <c r="F605">
        <v>4</v>
      </c>
      <c r="G605">
        <v>160</v>
      </c>
    </row>
    <row r="606" spans="2:7" x14ac:dyDescent="0.35">
      <c r="B606">
        <v>604</v>
      </c>
      <c r="C606" s="141">
        <v>44031</v>
      </c>
      <c r="D606" t="s">
        <v>126</v>
      </c>
      <c r="E606" t="s">
        <v>130</v>
      </c>
      <c r="F606">
        <v>1</v>
      </c>
      <c r="G606">
        <v>109</v>
      </c>
    </row>
    <row r="607" spans="2:7" x14ac:dyDescent="0.35">
      <c r="B607">
        <v>605</v>
      </c>
      <c r="C607" s="141">
        <v>44031</v>
      </c>
      <c r="D607" t="s">
        <v>124</v>
      </c>
      <c r="E607" t="s">
        <v>127</v>
      </c>
      <c r="F607">
        <v>1</v>
      </c>
      <c r="G607">
        <v>63</v>
      </c>
    </row>
    <row r="608" spans="2:7" x14ac:dyDescent="0.35">
      <c r="B608">
        <v>606</v>
      </c>
      <c r="C608" s="141">
        <v>44032</v>
      </c>
      <c r="D608" t="s">
        <v>126</v>
      </c>
      <c r="E608" t="s">
        <v>128</v>
      </c>
      <c r="F608">
        <v>2</v>
      </c>
      <c r="G608">
        <v>282</v>
      </c>
    </row>
    <row r="609" spans="2:7" x14ac:dyDescent="0.35">
      <c r="B609">
        <v>607</v>
      </c>
      <c r="C609" s="141">
        <v>44032</v>
      </c>
      <c r="D609" t="s">
        <v>124</v>
      </c>
      <c r="E609" t="s">
        <v>127</v>
      </c>
      <c r="F609">
        <v>4</v>
      </c>
      <c r="G609">
        <v>208</v>
      </c>
    </row>
    <row r="610" spans="2:7" x14ac:dyDescent="0.35">
      <c r="B610">
        <v>608</v>
      </c>
      <c r="C610" s="141">
        <v>44032</v>
      </c>
      <c r="D610" t="s">
        <v>126</v>
      </c>
      <c r="E610" t="s">
        <v>129</v>
      </c>
      <c r="F610">
        <v>1</v>
      </c>
      <c r="G610">
        <v>63</v>
      </c>
    </row>
    <row r="611" spans="2:7" x14ac:dyDescent="0.35">
      <c r="B611">
        <v>609</v>
      </c>
      <c r="C611" s="141">
        <v>44033</v>
      </c>
      <c r="D611" t="s">
        <v>123</v>
      </c>
      <c r="E611" t="s">
        <v>129</v>
      </c>
      <c r="F611">
        <v>8</v>
      </c>
      <c r="G611">
        <v>2040</v>
      </c>
    </row>
    <row r="612" spans="2:7" x14ac:dyDescent="0.35">
      <c r="B612">
        <v>610</v>
      </c>
      <c r="C612" s="141">
        <v>44033</v>
      </c>
      <c r="D612" t="s">
        <v>125</v>
      </c>
      <c r="E612" t="s">
        <v>130</v>
      </c>
      <c r="F612">
        <v>1</v>
      </c>
      <c r="G612">
        <v>1221</v>
      </c>
    </row>
    <row r="613" spans="2:7" x14ac:dyDescent="0.35">
      <c r="B613">
        <v>611</v>
      </c>
      <c r="C613" s="141">
        <v>44033</v>
      </c>
      <c r="D613" t="s">
        <v>123</v>
      </c>
      <c r="E613" t="s">
        <v>128</v>
      </c>
      <c r="F613">
        <v>5</v>
      </c>
      <c r="G613">
        <v>1735</v>
      </c>
    </row>
    <row r="614" spans="2:7" x14ac:dyDescent="0.35">
      <c r="B614">
        <v>612</v>
      </c>
      <c r="C614" s="141">
        <v>44034</v>
      </c>
      <c r="D614" t="s">
        <v>125</v>
      </c>
      <c r="E614" t="s">
        <v>130</v>
      </c>
      <c r="F614">
        <v>1</v>
      </c>
      <c r="G614">
        <v>839</v>
      </c>
    </row>
    <row r="615" spans="2:7" x14ac:dyDescent="0.35">
      <c r="B615">
        <v>613</v>
      </c>
      <c r="C615" s="141">
        <v>44034</v>
      </c>
      <c r="D615" t="s">
        <v>123</v>
      </c>
      <c r="E615" t="s">
        <v>127</v>
      </c>
      <c r="F615">
        <v>5</v>
      </c>
      <c r="G615">
        <v>1350</v>
      </c>
    </row>
    <row r="616" spans="2:7" x14ac:dyDescent="0.35">
      <c r="B616">
        <v>614</v>
      </c>
      <c r="C616" s="141">
        <v>44034</v>
      </c>
      <c r="D616" t="s">
        <v>125</v>
      </c>
      <c r="E616" t="s">
        <v>128</v>
      </c>
      <c r="F616">
        <v>2</v>
      </c>
      <c r="G616">
        <v>984</v>
      </c>
    </row>
    <row r="617" spans="2:7" x14ac:dyDescent="0.35">
      <c r="B617">
        <v>615</v>
      </c>
      <c r="C617" s="141">
        <v>44035</v>
      </c>
      <c r="D617" t="s">
        <v>123</v>
      </c>
      <c r="E617" t="s">
        <v>127</v>
      </c>
      <c r="F617">
        <v>1</v>
      </c>
      <c r="G617">
        <v>184</v>
      </c>
    </row>
    <row r="618" spans="2:7" x14ac:dyDescent="0.35">
      <c r="B618">
        <v>616</v>
      </c>
      <c r="C618" s="141">
        <v>44035</v>
      </c>
      <c r="D618" t="s">
        <v>125</v>
      </c>
      <c r="E618" t="s">
        <v>129</v>
      </c>
      <c r="F618">
        <v>1</v>
      </c>
      <c r="G618">
        <v>557</v>
      </c>
    </row>
    <row r="619" spans="2:7" x14ac:dyDescent="0.35">
      <c r="B619">
        <v>617</v>
      </c>
      <c r="C619" s="141">
        <v>44035</v>
      </c>
      <c r="D619" t="s">
        <v>123</v>
      </c>
      <c r="E619" t="s">
        <v>130</v>
      </c>
      <c r="F619">
        <v>4</v>
      </c>
      <c r="G619">
        <v>768</v>
      </c>
    </row>
    <row r="620" spans="2:7" x14ac:dyDescent="0.35">
      <c r="B620">
        <v>618</v>
      </c>
      <c r="C620" s="141">
        <v>44036</v>
      </c>
      <c r="D620" t="s">
        <v>124</v>
      </c>
      <c r="E620" t="s">
        <v>130</v>
      </c>
      <c r="F620">
        <v>4</v>
      </c>
      <c r="G620">
        <v>196</v>
      </c>
    </row>
    <row r="621" spans="2:7" x14ac:dyDescent="0.35">
      <c r="B621">
        <v>619</v>
      </c>
      <c r="C621" s="141">
        <v>44036</v>
      </c>
      <c r="D621" t="s">
        <v>126</v>
      </c>
      <c r="E621" t="s">
        <v>128</v>
      </c>
      <c r="F621">
        <v>1</v>
      </c>
      <c r="G621">
        <v>196</v>
      </c>
    </row>
    <row r="622" spans="2:7" x14ac:dyDescent="0.35">
      <c r="B622">
        <v>620</v>
      </c>
      <c r="C622" s="141">
        <v>44036</v>
      </c>
      <c r="D622" t="s">
        <v>124</v>
      </c>
      <c r="E622" t="s">
        <v>130</v>
      </c>
      <c r="F622">
        <v>1</v>
      </c>
      <c r="G622">
        <v>38</v>
      </c>
    </row>
    <row r="623" spans="2:7" x14ac:dyDescent="0.35">
      <c r="B623">
        <v>621</v>
      </c>
      <c r="C623" s="141">
        <v>44037</v>
      </c>
      <c r="D623" t="s">
        <v>126</v>
      </c>
      <c r="E623" t="s">
        <v>127</v>
      </c>
      <c r="F623">
        <v>2</v>
      </c>
      <c r="G623">
        <v>282</v>
      </c>
    </row>
    <row r="624" spans="2:7" x14ac:dyDescent="0.35">
      <c r="B624">
        <v>622</v>
      </c>
      <c r="C624" s="141">
        <v>44037</v>
      </c>
      <c r="D624" t="s">
        <v>124</v>
      </c>
      <c r="E624" t="s">
        <v>128</v>
      </c>
      <c r="F624">
        <v>3</v>
      </c>
      <c r="G624">
        <v>99</v>
      </c>
    </row>
    <row r="625" spans="2:7" x14ac:dyDescent="0.35">
      <c r="B625">
        <v>623</v>
      </c>
      <c r="C625" s="141">
        <v>44037</v>
      </c>
      <c r="D625" t="s">
        <v>126</v>
      </c>
      <c r="E625" t="s">
        <v>127</v>
      </c>
      <c r="F625">
        <v>1</v>
      </c>
      <c r="G625">
        <v>85</v>
      </c>
    </row>
    <row r="626" spans="2:7" x14ac:dyDescent="0.35">
      <c r="B626">
        <v>624</v>
      </c>
      <c r="C626" s="141">
        <v>44038</v>
      </c>
      <c r="D626" t="s">
        <v>124</v>
      </c>
      <c r="E626" t="s">
        <v>129</v>
      </c>
      <c r="F626">
        <v>3</v>
      </c>
      <c r="G626">
        <v>189</v>
      </c>
    </row>
    <row r="627" spans="2:7" x14ac:dyDescent="0.35">
      <c r="B627">
        <v>625</v>
      </c>
      <c r="C627" s="141">
        <v>44038</v>
      </c>
      <c r="D627" t="s">
        <v>126</v>
      </c>
      <c r="E627" t="s">
        <v>130</v>
      </c>
      <c r="F627">
        <v>1</v>
      </c>
      <c r="G627">
        <v>147</v>
      </c>
    </row>
    <row r="628" spans="2:7" x14ac:dyDescent="0.35">
      <c r="B628">
        <v>626</v>
      </c>
      <c r="C628" s="141">
        <v>44038</v>
      </c>
      <c r="D628" t="s">
        <v>124</v>
      </c>
      <c r="E628" t="s">
        <v>127</v>
      </c>
      <c r="F628">
        <v>1</v>
      </c>
      <c r="G628">
        <v>41</v>
      </c>
    </row>
    <row r="629" spans="2:7" x14ac:dyDescent="0.35">
      <c r="B629">
        <v>627</v>
      </c>
      <c r="C629" s="141">
        <v>44039</v>
      </c>
      <c r="D629" t="s">
        <v>125</v>
      </c>
      <c r="E629" t="s">
        <v>128</v>
      </c>
      <c r="F629">
        <v>1</v>
      </c>
      <c r="G629">
        <v>415</v>
      </c>
    </row>
    <row r="630" spans="2:7" x14ac:dyDescent="0.35">
      <c r="B630">
        <v>628</v>
      </c>
      <c r="C630" s="141">
        <v>44039</v>
      </c>
      <c r="D630" t="s">
        <v>123</v>
      </c>
      <c r="E630" t="s">
        <v>130</v>
      </c>
      <c r="F630">
        <v>2</v>
      </c>
      <c r="G630">
        <v>468</v>
      </c>
    </row>
    <row r="631" spans="2:7" x14ac:dyDescent="0.35">
      <c r="B631">
        <v>629</v>
      </c>
      <c r="C631" s="141">
        <v>44039</v>
      </c>
      <c r="D631" t="s">
        <v>125</v>
      </c>
      <c r="E631" t="s">
        <v>127</v>
      </c>
      <c r="F631">
        <v>1</v>
      </c>
      <c r="G631">
        <v>404</v>
      </c>
    </row>
    <row r="632" spans="2:7" x14ac:dyDescent="0.35">
      <c r="B632">
        <v>630</v>
      </c>
      <c r="C632" s="141">
        <v>44040</v>
      </c>
      <c r="D632" t="s">
        <v>123</v>
      </c>
      <c r="E632" t="s">
        <v>128</v>
      </c>
      <c r="F632">
        <v>5</v>
      </c>
      <c r="G632">
        <v>680</v>
      </c>
    </row>
    <row r="633" spans="2:7" x14ac:dyDescent="0.35">
      <c r="B633">
        <v>631</v>
      </c>
      <c r="C633" s="141">
        <v>44040</v>
      </c>
      <c r="D633" t="s">
        <v>125</v>
      </c>
      <c r="E633" t="s">
        <v>127</v>
      </c>
      <c r="F633">
        <v>1</v>
      </c>
      <c r="G633">
        <v>356</v>
      </c>
    </row>
    <row r="634" spans="2:7" x14ac:dyDescent="0.35">
      <c r="B634">
        <v>632</v>
      </c>
      <c r="C634" s="141">
        <v>44040</v>
      </c>
      <c r="D634" t="s">
        <v>123</v>
      </c>
      <c r="E634" t="s">
        <v>129</v>
      </c>
      <c r="F634">
        <v>7</v>
      </c>
      <c r="G634">
        <v>1470</v>
      </c>
    </row>
    <row r="635" spans="2:7" x14ac:dyDescent="0.35">
      <c r="B635">
        <v>633</v>
      </c>
      <c r="C635" s="141">
        <v>44041</v>
      </c>
      <c r="D635" t="s">
        <v>125</v>
      </c>
      <c r="E635" t="s">
        <v>130</v>
      </c>
      <c r="F635">
        <v>1</v>
      </c>
      <c r="G635">
        <v>505</v>
      </c>
    </row>
    <row r="636" spans="2:7" x14ac:dyDescent="0.35">
      <c r="B636">
        <v>634</v>
      </c>
      <c r="C636" s="141">
        <v>44041</v>
      </c>
      <c r="D636" t="s">
        <v>123</v>
      </c>
      <c r="E636" t="s">
        <v>127</v>
      </c>
      <c r="F636">
        <v>2</v>
      </c>
      <c r="G636">
        <v>170</v>
      </c>
    </row>
    <row r="637" spans="2:7" x14ac:dyDescent="0.35">
      <c r="B637">
        <v>635</v>
      </c>
      <c r="C637" s="141">
        <v>44041</v>
      </c>
      <c r="D637" t="s">
        <v>125</v>
      </c>
      <c r="E637" t="s">
        <v>128</v>
      </c>
      <c r="F637">
        <v>1</v>
      </c>
      <c r="G637">
        <v>559</v>
      </c>
    </row>
    <row r="638" spans="2:7" x14ac:dyDescent="0.35">
      <c r="B638">
        <v>636</v>
      </c>
      <c r="C638" s="141">
        <v>44042</v>
      </c>
      <c r="D638" t="s">
        <v>126</v>
      </c>
      <c r="E638" t="s">
        <v>130</v>
      </c>
      <c r="F638">
        <v>3</v>
      </c>
      <c r="G638">
        <v>570</v>
      </c>
    </row>
    <row r="639" spans="2:7" x14ac:dyDescent="0.35">
      <c r="B639">
        <v>637</v>
      </c>
      <c r="C639" s="141">
        <v>44042</v>
      </c>
      <c r="D639" t="s">
        <v>124</v>
      </c>
      <c r="E639" t="s">
        <v>127</v>
      </c>
      <c r="F639">
        <v>3</v>
      </c>
      <c r="G639">
        <v>111</v>
      </c>
    </row>
    <row r="640" spans="2:7" x14ac:dyDescent="0.35">
      <c r="B640">
        <v>638</v>
      </c>
      <c r="C640" s="141">
        <v>44042</v>
      </c>
      <c r="D640" t="s">
        <v>126</v>
      </c>
      <c r="E640" t="s">
        <v>128</v>
      </c>
      <c r="F640">
        <v>1</v>
      </c>
      <c r="G640">
        <v>151</v>
      </c>
    </row>
    <row r="641" spans="2:7" x14ac:dyDescent="0.35">
      <c r="B641">
        <v>639</v>
      </c>
      <c r="C641" s="141">
        <v>44043</v>
      </c>
      <c r="D641" t="s">
        <v>124</v>
      </c>
      <c r="E641" t="s">
        <v>127</v>
      </c>
      <c r="F641">
        <v>2</v>
      </c>
      <c r="G641">
        <v>80</v>
      </c>
    </row>
    <row r="642" spans="2:7" x14ac:dyDescent="0.35">
      <c r="B642">
        <v>640</v>
      </c>
      <c r="C642" s="141">
        <v>44043</v>
      </c>
      <c r="D642" t="s">
        <v>126</v>
      </c>
      <c r="E642" t="s">
        <v>129</v>
      </c>
      <c r="F642">
        <v>1</v>
      </c>
      <c r="G642">
        <v>160</v>
      </c>
    </row>
    <row r="643" spans="2:7" x14ac:dyDescent="0.35">
      <c r="B643">
        <v>641</v>
      </c>
      <c r="C643" s="141">
        <v>44043</v>
      </c>
      <c r="D643" t="s">
        <v>124</v>
      </c>
      <c r="E643" t="s">
        <v>130</v>
      </c>
      <c r="F643">
        <v>3</v>
      </c>
      <c r="G643">
        <v>177</v>
      </c>
    </row>
    <row r="644" spans="2:7" x14ac:dyDescent="0.35">
      <c r="B644">
        <v>642</v>
      </c>
      <c r="C644" s="141">
        <v>44044</v>
      </c>
      <c r="D644" t="s">
        <v>126</v>
      </c>
      <c r="E644" t="s">
        <v>127</v>
      </c>
      <c r="F644">
        <v>1</v>
      </c>
      <c r="G644">
        <v>81</v>
      </c>
    </row>
    <row r="645" spans="2:7" x14ac:dyDescent="0.35">
      <c r="B645">
        <v>643</v>
      </c>
      <c r="C645" s="141">
        <v>44044</v>
      </c>
      <c r="D645" t="s">
        <v>124</v>
      </c>
      <c r="E645" t="s">
        <v>128</v>
      </c>
      <c r="F645">
        <v>1</v>
      </c>
      <c r="G645">
        <v>42</v>
      </c>
    </row>
    <row r="646" spans="2:7" x14ac:dyDescent="0.35">
      <c r="B646">
        <v>644</v>
      </c>
      <c r="C646" s="141">
        <v>44044</v>
      </c>
      <c r="D646" t="s">
        <v>126</v>
      </c>
      <c r="E646" t="s">
        <v>129</v>
      </c>
      <c r="F646">
        <v>1</v>
      </c>
      <c r="G646">
        <v>75</v>
      </c>
    </row>
    <row r="647" spans="2:7" x14ac:dyDescent="0.35">
      <c r="B647">
        <v>645</v>
      </c>
      <c r="C647" s="141">
        <v>44045</v>
      </c>
      <c r="D647" t="s">
        <v>123</v>
      </c>
      <c r="E647" t="s">
        <v>127</v>
      </c>
      <c r="F647">
        <v>1</v>
      </c>
      <c r="G647">
        <v>120</v>
      </c>
    </row>
    <row r="648" spans="2:7" x14ac:dyDescent="0.35">
      <c r="B648">
        <v>646</v>
      </c>
      <c r="C648" s="141">
        <v>44045</v>
      </c>
      <c r="D648" t="s">
        <v>125</v>
      </c>
      <c r="E648" t="s">
        <v>128</v>
      </c>
      <c r="F648">
        <v>2</v>
      </c>
      <c r="G648">
        <v>776</v>
      </c>
    </row>
    <row r="649" spans="2:7" x14ac:dyDescent="0.35">
      <c r="B649">
        <v>647</v>
      </c>
      <c r="C649" s="141">
        <v>44045</v>
      </c>
      <c r="D649" t="s">
        <v>123</v>
      </c>
      <c r="E649" t="s">
        <v>127</v>
      </c>
      <c r="F649">
        <v>1</v>
      </c>
      <c r="G649">
        <v>76</v>
      </c>
    </row>
    <row r="650" spans="2:7" x14ac:dyDescent="0.35">
      <c r="B650">
        <v>648</v>
      </c>
      <c r="C650" s="141">
        <v>44046</v>
      </c>
      <c r="D650" t="s">
        <v>125</v>
      </c>
      <c r="E650" t="s">
        <v>129</v>
      </c>
      <c r="F650">
        <v>1</v>
      </c>
      <c r="G650">
        <v>985</v>
      </c>
    </row>
    <row r="651" spans="2:7" x14ac:dyDescent="0.35">
      <c r="B651">
        <v>649</v>
      </c>
      <c r="C651" s="141">
        <v>44046</v>
      </c>
      <c r="D651" t="s">
        <v>123</v>
      </c>
      <c r="E651" t="s">
        <v>130</v>
      </c>
      <c r="F651">
        <v>4</v>
      </c>
      <c r="G651">
        <v>524</v>
      </c>
    </row>
    <row r="652" spans="2:7" x14ac:dyDescent="0.35">
      <c r="B652">
        <v>650</v>
      </c>
      <c r="C652" s="141">
        <v>44046</v>
      </c>
      <c r="D652" t="s">
        <v>125</v>
      </c>
      <c r="E652" t="s">
        <v>127</v>
      </c>
      <c r="F652">
        <v>1</v>
      </c>
      <c r="G652">
        <v>847</v>
      </c>
    </row>
    <row r="653" spans="2:7" x14ac:dyDescent="0.35">
      <c r="B653">
        <v>651</v>
      </c>
      <c r="C653" s="141">
        <v>44047</v>
      </c>
      <c r="D653" t="s">
        <v>123</v>
      </c>
      <c r="E653" t="s">
        <v>128</v>
      </c>
      <c r="F653">
        <v>4</v>
      </c>
      <c r="G653">
        <v>592</v>
      </c>
    </row>
    <row r="654" spans="2:7" x14ac:dyDescent="0.35">
      <c r="B654">
        <v>652</v>
      </c>
      <c r="C654" s="141">
        <v>44047</v>
      </c>
      <c r="D654" t="s">
        <v>125</v>
      </c>
      <c r="E654" t="s">
        <v>129</v>
      </c>
      <c r="F654">
        <v>1</v>
      </c>
      <c r="G654">
        <v>1052</v>
      </c>
    </row>
    <row r="655" spans="2:7" x14ac:dyDescent="0.35">
      <c r="B655">
        <v>653</v>
      </c>
      <c r="C655" s="141">
        <v>44047</v>
      </c>
      <c r="D655" t="s">
        <v>123</v>
      </c>
      <c r="E655" t="s">
        <v>130</v>
      </c>
      <c r="F655">
        <v>1</v>
      </c>
      <c r="G655">
        <v>113</v>
      </c>
    </row>
    <row r="656" spans="2:7" x14ac:dyDescent="0.35">
      <c r="B656">
        <v>654</v>
      </c>
      <c r="C656" s="141">
        <v>44048</v>
      </c>
      <c r="D656" t="s">
        <v>124</v>
      </c>
      <c r="E656" t="s">
        <v>128</v>
      </c>
      <c r="F656">
        <v>1</v>
      </c>
      <c r="G656">
        <v>42</v>
      </c>
    </row>
    <row r="657" spans="2:7" x14ac:dyDescent="0.35">
      <c r="B657">
        <v>655</v>
      </c>
      <c r="C657" s="141">
        <v>44048</v>
      </c>
      <c r="D657" t="s">
        <v>126</v>
      </c>
      <c r="E657" t="s">
        <v>127</v>
      </c>
      <c r="F657">
        <v>1</v>
      </c>
      <c r="G657">
        <v>152</v>
      </c>
    </row>
    <row r="658" spans="2:7" x14ac:dyDescent="0.35">
      <c r="B658">
        <v>656</v>
      </c>
      <c r="C658" s="141">
        <v>44048</v>
      </c>
      <c r="D658" t="s">
        <v>124</v>
      </c>
      <c r="E658" t="s">
        <v>129</v>
      </c>
      <c r="F658">
        <v>1</v>
      </c>
      <c r="G658">
        <v>62</v>
      </c>
    </row>
    <row r="659" spans="2:7" x14ac:dyDescent="0.35">
      <c r="B659">
        <v>657</v>
      </c>
      <c r="C659" s="141">
        <v>44049</v>
      </c>
      <c r="D659" t="s">
        <v>126</v>
      </c>
      <c r="E659" t="s">
        <v>130</v>
      </c>
      <c r="F659">
        <v>4</v>
      </c>
      <c r="G659">
        <v>320</v>
      </c>
    </row>
    <row r="660" spans="2:7" x14ac:dyDescent="0.35">
      <c r="B660">
        <v>658</v>
      </c>
      <c r="C660" s="141">
        <v>44049</v>
      </c>
      <c r="D660" t="s">
        <v>124</v>
      </c>
      <c r="E660" t="s">
        <v>127</v>
      </c>
      <c r="F660">
        <v>2</v>
      </c>
      <c r="G660">
        <v>62</v>
      </c>
    </row>
    <row r="661" spans="2:7" x14ac:dyDescent="0.35">
      <c r="B661">
        <v>659</v>
      </c>
      <c r="C661" s="141">
        <v>44049</v>
      </c>
      <c r="D661" t="s">
        <v>126</v>
      </c>
      <c r="E661" t="s">
        <v>128</v>
      </c>
      <c r="F661">
        <v>1</v>
      </c>
      <c r="G661">
        <v>85</v>
      </c>
    </row>
    <row r="662" spans="2:7" x14ac:dyDescent="0.35">
      <c r="B662">
        <v>660</v>
      </c>
      <c r="C662" s="141">
        <v>44050</v>
      </c>
      <c r="D662" t="s">
        <v>124</v>
      </c>
      <c r="E662" t="s">
        <v>129</v>
      </c>
      <c r="F662">
        <v>1</v>
      </c>
      <c r="G662">
        <v>52</v>
      </c>
    </row>
    <row r="663" spans="2:7" x14ac:dyDescent="0.35">
      <c r="B663">
        <v>661</v>
      </c>
      <c r="C663" s="141">
        <v>44050</v>
      </c>
      <c r="D663" t="s">
        <v>126</v>
      </c>
      <c r="E663" t="s">
        <v>130</v>
      </c>
      <c r="F663">
        <v>1</v>
      </c>
      <c r="G663">
        <v>185</v>
      </c>
    </row>
    <row r="664" spans="2:7" x14ac:dyDescent="0.35">
      <c r="B664">
        <v>662</v>
      </c>
      <c r="C664" s="141">
        <v>44050</v>
      </c>
      <c r="D664" t="s">
        <v>124</v>
      </c>
      <c r="E664" t="s">
        <v>128</v>
      </c>
      <c r="F664">
        <v>1</v>
      </c>
      <c r="G664">
        <v>58</v>
      </c>
    </row>
    <row r="665" spans="2:7" x14ac:dyDescent="0.35">
      <c r="B665">
        <v>663</v>
      </c>
      <c r="C665" s="141">
        <v>44051</v>
      </c>
      <c r="D665" t="s">
        <v>125</v>
      </c>
      <c r="E665" t="s">
        <v>127</v>
      </c>
      <c r="F665">
        <v>2</v>
      </c>
      <c r="G665">
        <v>356</v>
      </c>
    </row>
    <row r="666" spans="2:7" x14ac:dyDescent="0.35">
      <c r="B666">
        <v>664</v>
      </c>
      <c r="C666" s="141">
        <v>44051</v>
      </c>
      <c r="D666" t="s">
        <v>123</v>
      </c>
      <c r="E666" t="s">
        <v>129</v>
      </c>
      <c r="F666">
        <v>5</v>
      </c>
      <c r="G666">
        <v>1185</v>
      </c>
    </row>
    <row r="667" spans="2:7" x14ac:dyDescent="0.35">
      <c r="B667">
        <v>665</v>
      </c>
      <c r="C667" s="141">
        <v>44051</v>
      </c>
      <c r="D667" t="s">
        <v>125</v>
      </c>
      <c r="E667" t="s">
        <v>130</v>
      </c>
      <c r="F667">
        <v>1</v>
      </c>
      <c r="G667">
        <v>760</v>
      </c>
    </row>
    <row r="668" spans="2:7" x14ac:dyDescent="0.35">
      <c r="B668">
        <v>666</v>
      </c>
      <c r="C668" s="141">
        <v>44052</v>
      </c>
      <c r="D668" t="s">
        <v>123</v>
      </c>
      <c r="E668" t="s">
        <v>127</v>
      </c>
      <c r="F668">
        <v>5</v>
      </c>
      <c r="G668">
        <v>700</v>
      </c>
    </row>
    <row r="669" spans="2:7" x14ac:dyDescent="0.35">
      <c r="B669">
        <v>667</v>
      </c>
      <c r="C669" s="141">
        <v>44052</v>
      </c>
      <c r="D669" t="s">
        <v>125</v>
      </c>
      <c r="E669" t="s">
        <v>128</v>
      </c>
      <c r="F669">
        <v>1</v>
      </c>
      <c r="G669">
        <v>1164</v>
      </c>
    </row>
    <row r="670" spans="2:7" x14ac:dyDescent="0.35">
      <c r="B670">
        <v>668</v>
      </c>
      <c r="C670" s="141">
        <v>44052</v>
      </c>
      <c r="D670" t="s">
        <v>123</v>
      </c>
      <c r="E670" t="s">
        <v>129</v>
      </c>
      <c r="F670">
        <v>5</v>
      </c>
      <c r="G670">
        <v>865</v>
      </c>
    </row>
    <row r="671" spans="2:7" x14ac:dyDescent="0.35">
      <c r="B671">
        <v>669</v>
      </c>
      <c r="C671" s="141">
        <v>44053</v>
      </c>
      <c r="D671" t="s">
        <v>125</v>
      </c>
      <c r="E671" t="s">
        <v>130</v>
      </c>
      <c r="F671">
        <v>1</v>
      </c>
      <c r="G671">
        <v>387</v>
      </c>
    </row>
    <row r="672" spans="2:7" x14ac:dyDescent="0.35">
      <c r="B672">
        <v>670</v>
      </c>
      <c r="C672" s="141">
        <v>44053</v>
      </c>
      <c r="D672" t="s">
        <v>123</v>
      </c>
      <c r="E672" t="s">
        <v>128</v>
      </c>
      <c r="F672">
        <v>1</v>
      </c>
      <c r="G672">
        <v>226</v>
      </c>
    </row>
    <row r="673" spans="2:7" x14ac:dyDescent="0.35">
      <c r="B673">
        <v>671</v>
      </c>
      <c r="C673" s="141">
        <v>44053</v>
      </c>
      <c r="D673" t="s">
        <v>125</v>
      </c>
      <c r="E673" t="s">
        <v>130</v>
      </c>
      <c r="F673">
        <v>1</v>
      </c>
      <c r="G673">
        <v>1231</v>
      </c>
    </row>
    <row r="674" spans="2:7" x14ac:dyDescent="0.35">
      <c r="B674">
        <v>672</v>
      </c>
      <c r="C674" s="141">
        <v>44054</v>
      </c>
      <c r="D674" t="s">
        <v>126</v>
      </c>
      <c r="E674" t="s">
        <v>129</v>
      </c>
      <c r="F674">
        <v>1</v>
      </c>
      <c r="G674">
        <v>178</v>
      </c>
    </row>
    <row r="675" spans="2:7" x14ac:dyDescent="0.35">
      <c r="B675">
        <v>673</v>
      </c>
      <c r="C675" s="141">
        <v>44054</v>
      </c>
      <c r="D675" t="s">
        <v>124</v>
      </c>
      <c r="E675" t="s">
        <v>130</v>
      </c>
      <c r="F675">
        <v>6</v>
      </c>
      <c r="G675">
        <v>324</v>
      </c>
    </row>
    <row r="676" spans="2:7" x14ac:dyDescent="0.35">
      <c r="B676">
        <v>674</v>
      </c>
      <c r="C676" s="141">
        <v>44054</v>
      </c>
      <c r="D676" t="s">
        <v>126</v>
      </c>
      <c r="E676" t="s">
        <v>127</v>
      </c>
      <c r="F676">
        <v>1</v>
      </c>
      <c r="G676">
        <v>89</v>
      </c>
    </row>
    <row r="677" spans="2:7" x14ac:dyDescent="0.35">
      <c r="B677">
        <v>675</v>
      </c>
      <c r="C677" s="141">
        <v>44055</v>
      </c>
      <c r="D677" t="s">
        <v>124</v>
      </c>
      <c r="E677" t="s">
        <v>128</v>
      </c>
      <c r="F677">
        <v>3</v>
      </c>
      <c r="G677">
        <v>132</v>
      </c>
    </row>
    <row r="678" spans="2:7" x14ac:dyDescent="0.35">
      <c r="B678">
        <v>676</v>
      </c>
      <c r="C678" s="141">
        <v>44055</v>
      </c>
      <c r="D678" t="s">
        <v>126</v>
      </c>
      <c r="E678" t="s">
        <v>129</v>
      </c>
      <c r="F678">
        <v>2</v>
      </c>
      <c r="G678">
        <v>100</v>
      </c>
    </row>
    <row r="679" spans="2:7" x14ac:dyDescent="0.35">
      <c r="B679">
        <v>677</v>
      </c>
      <c r="C679" s="141">
        <v>44055</v>
      </c>
      <c r="D679" t="s">
        <v>124</v>
      </c>
      <c r="E679" t="s">
        <v>130</v>
      </c>
      <c r="F679">
        <v>3</v>
      </c>
      <c r="G679">
        <v>96</v>
      </c>
    </row>
    <row r="680" spans="2:7" x14ac:dyDescent="0.35">
      <c r="B680">
        <v>678</v>
      </c>
      <c r="C680" s="141">
        <v>44056</v>
      </c>
      <c r="D680" t="s">
        <v>126</v>
      </c>
      <c r="E680" t="s">
        <v>128</v>
      </c>
      <c r="F680">
        <v>1</v>
      </c>
      <c r="G680">
        <v>145</v>
      </c>
    </row>
    <row r="681" spans="2:7" x14ac:dyDescent="0.35">
      <c r="B681">
        <v>679</v>
      </c>
      <c r="C681" s="141">
        <v>44056</v>
      </c>
      <c r="D681" t="s">
        <v>124</v>
      </c>
      <c r="E681" t="s">
        <v>130</v>
      </c>
      <c r="F681">
        <v>3</v>
      </c>
      <c r="G681">
        <v>135</v>
      </c>
    </row>
    <row r="682" spans="2:7" x14ac:dyDescent="0.35">
      <c r="B682">
        <v>680</v>
      </c>
      <c r="C682" s="141">
        <v>44056</v>
      </c>
      <c r="D682" t="s">
        <v>126</v>
      </c>
      <c r="E682" t="s">
        <v>127</v>
      </c>
      <c r="F682">
        <v>1</v>
      </c>
      <c r="G682">
        <v>145</v>
      </c>
    </row>
    <row r="683" spans="2:7" x14ac:dyDescent="0.35">
      <c r="B683">
        <v>681</v>
      </c>
      <c r="C683" s="141">
        <v>44057</v>
      </c>
      <c r="D683" t="s">
        <v>123</v>
      </c>
      <c r="E683" t="s">
        <v>130</v>
      </c>
      <c r="F683">
        <v>1</v>
      </c>
      <c r="G683">
        <v>300</v>
      </c>
    </row>
    <row r="684" spans="2:7" x14ac:dyDescent="0.35">
      <c r="B684">
        <v>682</v>
      </c>
      <c r="C684" s="141">
        <v>44057</v>
      </c>
      <c r="D684" t="s">
        <v>125</v>
      </c>
      <c r="E684" t="s">
        <v>127</v>
      </c>
      <c r="F684">
        <v>1</v>
      </c>
      <c r="G684">
        <v>910</v>
      </c>
    </row>
    <row r="685" spans="2:7" x14ac:dyDescent="0.35">
      <c r="B685">
        <v>683</v>
      </c>
      <c r="C685" s="141">
        <v>44057</v>
      </c>
      <c r="D685" t="s">
        <v>123</v>
      </c>
      <c r="E685" t="s">
        <v>128</v>
      </c>
      <c r="F685">
        <v>1</v>
      </c>
      <c r="G685">
        <v>129</v>
      </c>
    </row>
    <row r="686" spans="2:7" x14ac:dyDescent="0.35">
      <c r="B686">
        <v>684</v>
      </c>
      <c r="C686" s="141">
        <v>44058</v>
      </c>
      <c r="D686" t="s">
        <v>125</v>
      </c>
      <c r="E686" t="s">
        <v>129</v>
      </c>
      <c r="F686">
        <v>1</v>
      </c>
      <c r="G686">
        <v>597</v>
      </c>
    </row>
    <row r="687" spans="2:7" x14ac:dyDescent="0.35">
      <c r="B687">
        <v>685</v>
      </c>
      <c r="C687" s="141">
        <v>44058</v>
      </c>
      <c r="D687" t="s">
        <v>123</v>
      </c>
      <c r="E687" t="s">
        <v>130</v>
      </c>
      <c r="F687">
        <v>3</v>
      </c>
      <c r="G687">
        <v>417</v>
      </c>
    </row>
    <row r="688" spans="2:7" x14ac:dyDescent="0.35">
      <c r="B688">
        <v>686</v>
      </c>
      <c r="C688" s="141">
        <v>44058</v>
      </c>
      <c r="D688" t="s">
        <v>125</v>
      </c>
      <c r="E688" t="s">
        <v>128</v>
      </c>
      <c r="F688">
        <v>1</v>
      </c>
      <c r="G688">
        <v>534</v>
      </c>
    </row>
    <row r="689" spans="2:7" x14ac:dyDescent="0.35">
      <c r="B689">
        <v>687</v>
      </c>
      <c r="C689" s="141">
        <v>44059</v>
      </c>
      <c r="D689" t="s">
        <v>123</v>
      </c>
      <c r="E689" t="s">
        <v>130</v>
      </c>
      <c r="F689">
        <v>1</v>
      </c>
      <c r="G689">
        <v>275</v>
      </c>
    </row>
    <row r="690" spans="2:7" x14ac:dyDescent="0.35">
      <c r="B690">
        <v>688</v>
      </c>
      <c r="C690" s="141">
        <v>44059</v>
      </c>
      <c r="D690" t="s">
        <v>125</v>
      </c>
      <c r="E690" t="s">
        <v>127</v>
      </c>
      <c r="F690">
        <v>1</v>
      </c>
      <c r="G690">
        <v>551</v>
      </c>
    </row>
    <row r="691" spans="2:7" x14ac:dyDescent="0.35">
      <c r="B691">
        <v>689</v>
      </c>
      <c r="C691" s="141">
        <v>44059</v>
      </c>
      <c r="D691" t="s">
        <v>123</v>
      </c>
      <c r="E691" t="s">
        <v>128</v>
      </c>
      <c r="F691">
        <v>2</v>
      </c>
      <c r="G691">
        <v>600</v>
      </c>
    </row>
    <row r="692" spans="2:7" x14ac:dyDescent="0.35">
      <c r="B692">
        <v>690</v>
      </c>
      <c r="C692" s="141">
        <v>44060</v>
      </c>
      <c r="D692" t="s">
        <v>124</v>
      </c>
      <c r="E692" t="s">
        <v>127</v>
      </c>
      <c r="F692">
        <v>1</v>
      </c>
      <c r="G692">
        <v>47</v>
      </c>
    </row>
    <row r="693" spans="2:7" x14ac:dyDescent="0.35">
      <c r="B693">
        <v>691</v>
      </c>
      <c r="C693" s="141">
        <v>44060</v>
      </c>
      <c r="D693" t="s">
        <v>126</v>
      </c>
      <c r="E693" t="s">
        <v>128</v>
      </c>
      <c r="F693">
        <v>1</v>
      </c>
      <c r="G693">
        <v>101</v>
      </c>
    </row>
    <row r="694" spans="2:7" x14ac:dyDescent="0.35">
      <c r="B694">
        <v>692</v>
      </c>
      <c r="C694" s="141">
        <v>44060</v>
      </c>
      <c r="D694" t="s">
        <v>124</v>
      </c>
      <c r="E694" t="s">
        <v>129</v>
      </c>
      <c r="F694">
        <v>1</v>
      </c>
      <c r="G694">
        <v>41</v>
      </c>
    </row>
    <row r="695" spans="2:7" x14ac:dyDescent="0.35">
      <c r="B695">
        <v>693</v>
      </c>
      <c r="C695" s="141">
        <v>44061</v>
      </c>
      <c r="D695" t="s">
        <v>126</v>
      </c>
      <c r="E695" t="s">
        <v>130</v>
      </c>
      <c r="F695">
        <v>1</v>
      </c>
      <c r="G695">
        <v>47</v>
      </c>
    </row>
    <row r="696" spans="2:7" x14ac:dyDescent="0.35">
      <c r="B696">
        <v>694</v>
      </c>
      <c r="C696" s="141">
        <v>44061</v>
      </c>
      <c r="D696" t="s">
        <v>124</v>
      </c>
      <c r="E696" t="s">
        <v>128</v>
      </c>
      <c r="F696">
        <v>10</v>
      </c>
      <c r="G696">
        <v>330</v>
      </c>
    </row>
    <row r="697" spans="2:7" x14ac:dyDescent="0.35">
      <c r="B697">
        <v>695</v>
      </c>
      <c r="C697" s="141">
        <v>44061</v>
      </c>
      <c r="D697" t="s">
        <v>126</v>
      </c>
      <c r="E697" t="s">
        <v>130</v>
      </c>
      <c r="F697">
        <v>1</v>
      </c>
      <c r="G697">
        <v>83</v>
      </c>
    </row>
    <row r="698" spans="2:7" x14ac:dyDescent="0.35">
      <c r="B698">
        <v>696</v>
      </c>
      <c r="C698" s="141">
        <v>44062</v>
      </c>
      <c r="D698" t="s">
        <v>124</v>
      </c>
      <c r="E698" t="s">
        <v>127</v>
      </c>
      <c r="F698">
        <v>1</v>
      </c>
      <c r="G698">
        <v>33</v>
      </c>
    </row>
    <row r="699" spans="2:7" x14ac:dyDescent="0.35">
      <c r="B699">
        <v>697</v>
      </c>
      <c r="C699" s="141">
        <v>44062</v>
      </c>
      <c r="D699" t="s">
        <v>126</v>
      </c>
      <c r="E699" t="s">
        <v>128</v>
      </c>
      <c r="F699">
        <v>1</v>
      </c>
      <c r="G699">
        <v>140</v>
      </c>
    </row>
    <row r="700" spans="2:7" x14ac:dyDescent="0.35">
      <c r="B700">
        <v>698</v>
      </c>
      <c r="C700" s="141">
        <v>44062</v>
      </c>
      <c r="D700" t="s">
        <v>124</v>
      </c>
      <c r="E700" t="s">
        <v>127</v>
      </c>
      <c r="F700">
        <v>1</v>
      </c>
      <c r="G700">
        <v>58</v>
      </c>
    </row>
    <row r="701" spans="2:7" x14ac:dyDescent="0.35">
      <c r="B701">
        <v>699</v>
      </c>
      <c r="C701" s="141">
        <v>44063</v>
      </c>
      <c r="D701" t="s">
        <v>125</v>
      </c>
      <c r="E701" t="s">
        <v>128</v>
      </c>
      <c r="F701">
        <v>1</v>
      </c>
      <c r="G701">
        <v>967</v>
      </c>
    </row>
    <row r="702" spans="2:7" x14ac:dyDescent="0.35">
      <c r="B702">
        <v>700</v>
      </c>
      <c r="C702" s="141">
        <v>44063</v>
      </c>
      <c r="D702" t="s">
        <v>123</v>
      </c>
      <c r="E702" t="s">
        <v>129</v>
      </c>
      <c r="F702">
        <v>1</v>
      </c>
      <c r="G702">
        <v>282</v>
      </c>
    </row>
    <row r="703" spans="2:7" x14ac:dyDescent="0.35">
      <c r="B703">
        <v>701</v>
      </c>
      <c r="C703" s="141">
        <v>44063</v>
      </c>
      <c r="D703" t="s">
        <v>125</v>
      </c>
      <c r="E703" t="s">
        <v>130</v>
      </c>
      <c r="F703">
        <v>2</v>
      </c>
      <c r="G703">
        <v>2148</v>
      </c>
    </row>
    <row r="704" spans="2:7" x14ac:dyDescent="0.35">
      <c r="B704">
        <v>702</v>
      </c>
      <c r="C704" s="141">
        <v>44064</v>
      </c>
      <c r="D704" t="s">
        <v>123</v>
      </c>
      <c r="E704" t="s">
        <v>128</v>
      </c>
      <c r="F704">
        <v>4</v>
      </c>
      <c r="G704">
        <v>924</v>
      </c>
    </row>
    <row r="705" spans="2:7" x14ac:dyDescent="0.35">
      <c r="B705">
        <v>703</v>
      </c>
      <c r="C705" s="141">
        <v>44064</v>
      </c>
      <c r="D705" t="s">
        <v>125</v>
      </c>
      <c r="E705" t="s">
        <v>130</v>
      </c>
      <c r="F705">
        <v>1</v>
      </c>
      <c r="G705">
        <v>525</v>
      </c>
    </row>
    <row r="706" spans="2:7" x14ac:dyDescent="0.35">
      <c r="B706">
        <v>704</v>
      </c>
      <c r="C706" s="141">
        <v>44064</v>
      </c>
      <c r="D706" t="s">
        <v>123</v>
      </c>
      <c r="E706" t="s">
        <v>127</v>
      </c>
      <c r="F706">
        <v>3</v>
      </c>
      <c r="G706">
        <v>267</v>
      </c>
    </row>
    <row r="707" spans="2:7" x14ac:dyDescent="0.35">
      <c r="B707">
        <v>705</v>
      </c>
      <c r="C707" s="141">
        <v>44065</v>
      </c>
      <c r="D707" t="s">
        <v>125</v>
      </c>
      <c r="E707" t="s">
        <v>128</v>
      </c>
      <c r="F707">
        <v>3</v>
      </c>
      <c r="G707">
        <v>3225</v>
      </c>
    </row>
    <row r="708" spans="2:7" x14ac:dyDescent="0.35">
      <c r="B708">
        <v>706</v>
      </c>
      <c r="C708" s="141">
        <v>44065</v>
      </c>
      <c r="D708" t="s">
        <v>123</v>
      </c>
      <c r="E708" t="s">
        <v>127</v>
      </c>
      <c r="F708">
        <v>2</v>
      </c>
      <c r="G708">
        <v>110</v>
      </c>
    </row>
    <row r="709" spans="2:7" x14ac:dyDescent="0.35">
      <c r="B709">
        <v>707</v>
      </c>
      <c r="C709" s="141">
        <v>44065</v>
      </c>
      <c r="D709" t="s">
        <v>125</v>
      </c>
      <c r="E709" t="s">
        <v>129</v>
      </c>
      <c r="F709">
        <v>1</v>
      </c>
      <c r="G709">
        <v>655</v>
      </c>
    </row>
    <row r="710" spans="2:7" x14ac:dyDescent="0.35">
      <c r="B710">
        <v>708</v>
      </c>
      <c r="C710" s="141">
        <v>44066</v>
      </c>
      <c r="D710" t="s">
        <v>126</v>
      </c>
      <c r="E710" t="s">
        <v>129</v>
      </c>
      <c r="F710">
        <v>1</v>
      </c>
      <c r="G710">
        <v>153</v>
      </c>
    </row>
    <row r="711" spans="2:7" x14ac:dyDescent="0.35">
      <c r="B711">
        <v>709</v>
      </c>
      <c r="C711" s="141">
        <v>44066</v>
      </c>
      <c r="D711" t="s">
        <v>124</v>
      </c>
      <c r="E711" t="s">
        <v>130</v>
      </c>
      <c r="F711">
        <v>1</v>
      </c>
      <c r="G711">
        <v>36</v>
      </c>
    </row>
    <row r="712" spans="2:7" x14ac:dyDescent="0.35">
      <c r="B712">
        <v>710</v>
      </c>
      <c r="C712" s="141">
        <v>44066</v>
      </c>
      <c r="D712" t="s">
        <v>126</v>
      </c>
      <c r="E712" t="s">
        <v>128</v>
      </c>
      <c r="F712">
        <v>1</v>
      </c>
      <c r="G712">
        <v>51</v>
      </c>
    </row>
    <row r="713" spans="2:7" x14ac:dyDescent="0.35">
      <c r="B713">
        <v>711</v>
      </c>
      <c r="C713" s="141">
        <v>44067</v>
      </c>
      <c r="D713" t="s">
        <v>124</v>
      </c>
      <c r="E713" t="s">
        <v>130</v>
      </c>
      <c r="F713">
        <v>1</v>
      </c>
      <c r="G713">
        <v>34</v>
      </c>
    </row>
    <row r="714" spans="2:7" x14ac:dyDescent="0.35">
      <c r="B714">
        <v>712</v>
      </c>
      <c r="C714" s="141">
        <v>44067</v>
      </c>
      <c r="D714" t="s">
        <v>126</v>
      </c>
      <c r="E714" t="s">
        <v>127</v>
      </c>
      <c r="F714">
        <v>2</v>
      </c>
      <c r="G714">
        <v>256</v>
      </c>
    </row>
    <row r="715" spans="2:7" x14ac:dyDescent="0.35">
      <c r="B715">
        <v>713</v>
      </c>
      <c r="C715" s="141">
        <v>44067</v>
      </c>
      <c r="D715" t="s">
        <v>124</v>
      </c>
      <c r="E715" t="s">
        <v>128</v>
      </c>
      <c r="F715">
        <v>3</v>
      </c>
      <c r="G715">
        <v>105</v>
      </c>
    </row>
    <row r="716" spans="2:7" x14ac:dyDescent="0.35">
      <c r="B716">
        <v>714</v>
      </c>
      <c r="C716" s="141">
        <v>44068</v>
      </c>
      <c r="D716" t="s">
        <v>126</v>
      </c>
      <c r="E716" t="s">
        <v>127</v>
      </c>
      <c r="F716">
        <v>3</v>
      </c>
      <c r="G716">
        <v>246</v>
      </c>
    </row>
    <row r="717" spans="2:7" x14ac:dyDescent="0.35">
      <c r="B717">
        <v>715</v>
      </c>
      <c r="C717" s="141">
        <v>44068</v>
      </c>
      <c r="D717" t="s">
        <v>124</v>
      </c>
      <c r="E717" t="s">
        <v>129</v>
      </c>
      <c r="F717">
        <v>1</v>
      </c>
      <c r="G717">
        <v>55</v>
      </c>
    </row>
    <row r="718" spans="2:7" x14ac:dyDescent="0.35">
      <c r="B718">
        <v>716</v>
      </c>
      <c r="C718" s="141">
        <v>44068</v>
      </c>
      <c r="D718" t="s">
        <v>126</v>
      </c>
      <c r="E718" t="s">
        <v>130</v>
      </c>
      <c r="F718">
        <v>1</v>
      </c>
      <c r="G718">
        <v>63</v>
      </c>
    </row>
    <row r="719" spans="2:7" x14ac:dyDescent="0.35">
      <c r="B719">
        <v>717</v>
      </c>
      <c r="C719" s="141">
        <v>44069</v>
      </c>
      <c r="D719" t="s">
        <v>123</v>
      </c>
      <c r="E719" t="s">
        <v>130</v>
      </c>
      <c r="F719">
        <v>1</v>
      </c>
      <c r="G719">
        <v>233</v>
      </c>
    </row>
    <row r="720" spans="2:7" x14ac:dyDescent="0.35">
      <c r="B720">
        <v>718</v>
      </c>
      <c r="C720" s="141">
        <v>44069</v>
      </c>
      <c r="D720" t="s">
        <v>125</v>
      </c>
      <c r="E720" t="s">
        <v>128</v>
      </c>
      <c r="F720">
        <v>1</v>
      </c>
      <c r="G720">
        <v>933</v>
      </c>
    </row>
    <row r="721" spans="2:7" x14ac:dyDescent="0.35">
      <c r="B721">
        <v>719</v>
      </c>
      <c r="C721" s="141">
        <v>44069</v>
      </c>
      <c r="D721" t="s">
        <v>123</v>
      </c>
      <c r="E721" t="s">
        <v>130</v>
      </c>
      <c r="F721">
        <v>3</v>
      </c>
      <c r="G721">
        <v>363</v>
      </c>
    </row>
    <row r="722" spans="2:7" x14ac:dyDescent="0.35">
      <c r="B722">
        <v>720</v>
      </c>
      <c r="C722" s="141">
        <v>44070</v>
      </c>
      <c r="D722" t="s">
        <v>125</v>
      </c>
      <c r="E722" t="s">
        <v>127</v>
      </c>
      <c r="F722">
        <v>1</v>
      </c>
      <c r="G722">
        <v>1056</v>
      </c>
    </row>
    <row r="723" spans="2:7" x14ac:dyDescent="0.35">
      <c r="B723">
        <v>721</v>
      </c>
      <c r="C723" s="141">
        <v>44070</v>
      </c>
      <c r="D723" t="s">
        <v>123</v>
      </c>
      <c r="E723" t="s">
        <v>128</v>
      </c>
      <c r="F723">
        <v>8</v>
      </c>
      <c r="G723">
        <v>2448</v>
      </c>
    </row>
    <row r="724" spans="2:7" x14ac:dyDescent="0.35">
      <c r="B724">
        <v>722</v>
      </c>
      <c r="C724" s="141">
        <v>44070</v>
      </c>
      <c r="D724" t="s">
        <v>125</v>
      </c>
      <c r="E724" t="s">
        <v>127</v>
      </c>
      <c r="F724">
        <v>1</v>
      </c>
      <c r="G724">
        <v>680</v>
      </c>
    </row>
    <row r="725" spans="2:7" x14ac:dyDescent="0.35">
      <c r="B725">
        <v>723</v>
      </c>
      <c r="C725" s="141">
        <v>44071</v>
      </c>
      <c r="D725" t="s">
        <v>123</v>
      </c>
      <c r="E725" t="s">
        <v>129</v>
      </c>
      <c r="F725">
        <v>1</v>
      </c>
      <c r="G725">
        <v>202</v>
      </c>
    </row>
    <row r="726" spans="2:7" x14ac:dyDescent="0.35">
      <c r="B726">
        <v>724</v>
      </c>
      <c r="C726" s="141">
        <v>44071</v>
      </c>
      <c r="D726" t="s">
        <v>125</v>
      </c>
      <c r="E726" t="s">
        <v>130</v>
      </c>
      <c r="F726">
        <v>3</v>
      </c>
      <c r="G726">
        <v>732</v>
      </c>
    </row>
    <row r="727" spans="2:7" x14ac:dyDescent="0.35">
      <c r="B727">
        <v>725</v>
      </c>
      <c r="C727" s="141">
        <v>44071</v>
      </c>
      <c r="D727" t="s">
        <v>123</v>
      </c>
      <c r="E727" t="s">
        <v>127</v>
      </c>
      <c r="F727">
        <v>3</v>
      </c>
      <c r="G727">
        <v>165</v>
      </c>
    </row>
    <row r="728" spans="2:7" x14ac:dyDescent="0.35">
      <c r="B728">
        <v>726</v>
      </c>
      <c r="C728" s="141">
        <v>44072</v>
      </c>
      <c r="D728" t="s">
        <v>124</v>
      </c>
      <c r="E728" t="s">
        <v>128</v>
      </c>
      <c r="F728">
        <v>1</v>
      </c>
      <c r="G728">
        <v>58</v>
      </c>
    </row>
    <row r="729" spans="2:7" x14ac:dyDescent="0.35">
      <c r="B729">
        <v>727</v>
      </c>
      <c r="C729" s="141">
        <v>44072</v>
      </c>
      <c r="D729" t="s">
        <v>126</v>
      </c>
      <c r="E729" t="s">
        <v>130</v>
      </c>
      <c r="F729">
        <v>1</v>
      </c>
      <c r="G729">
        <v>133</v>
      </c>
    </row>
    <row r="730" spans="2:7" x14ac:dyDescent="0.35">
      <c r="B730">
        <v>728</v>
      </c>
      <c r="C730" s="141">
        <v>44072</v>
      </c>
      <c r="D730" t="s">
        <v>124</v>
      </c>
      <c r="E730" t="s">
        <v>127</v>
      </c>
      <c r="F730">
        <v>1</v>
      </c>
      <c r="G730">
        <v>48</v>
      </c>
    </row>
    <row r="731" spans="2:7" x14ac:dyDescent="0.35">
      <c r="B731">
        <v>729</v>
      </c>
      <c r="C731" s="141">
        <v>44073</v>
      </c>
      <c r="D731" t="s">
        <v>126</v>
      </c>
      <c r="E731" t="s">
        <v>128</v>
      </c>
      <c r="F731">
        <v>2</v>
      </c>
      <c r="G731">
        <v>238</v>
      </c>
    </row>
    <row r="732" spans="2:7" x14ac:dyDescent="0.35">
      <c r="B732">
        <v>730</v>
      </c>
      <c r="C732" s="141">
        <v>44073</v>
      </c>
      <c r="D732" t="s">
        <v>124</v>
      </c>
      <c r="E732" t="s">
        <v>127</v>
      </c>
      <c r="F732">
        <v>1</v>
      </c>
      <c r="G732">
        <v>37</v>
      </c>
    </row>
    <row r="733" spans="2:7" x14ac:dyDescent="0.35">
      <c r="B733">
        <v>731</v>
      </c>
      <c r="C733" s="141">
        <v>44073</v>
      </c>
      <c r="D733" t="s">
        <v>126</v>
      </c>
      <c r="E733" t="s">
        <v>129</v>
      </c>
      <c r="F733">
        <v>1</v>
      </c>
      <c r="G733">
        <v>115</v>
      </c>
    </row>
    <row r="734" spans="2:7" x14ac:dyDescent="0.35">
      <c r="B734">
        <v>732</v>
      </c>
      <c r="C734" s="141">
        <v>44074</v>
      </c>
      <c r="D734" t="s">
        <v>124</v>
      </c>
      <c r="E734" t="s">
        <v>130</v>
      </c>
      <c r="F734">
        <v>3</v>
      </c>
      <c r="G734">
        <v>114</v>
      </c>
    </row>
    <row r="735" spans="2:7" x14ac:dyDescent="0.35">
      <c r="B735">
        <v>733</v>
      </c>
      <c r="C735" s="141">
        <v>44074</v>
      </c>
      <c r="D735" t="s">
        <v>126</v>
      </c>
      <c r="E735" t="s">
        <v>127</v>
      </c>
      <c r="F735">
        <v>1</v>
      </c>
      <c r="G735">
        <v>41</v>
      </c>
    </row>
    <row r="736" spans="2:7" x14ac:dyDescent="0.35">
      <c r="B736">
        <v>734</v>
      </c>
      <c r="C736" s="141">
        <v>44074</v>
      </c>
      <c r="D736" t="s">
        <v>124</v>
      </c>
      <c r="E736" t="s">
        <v>128</v>
      </c>
      <c r="F736">
        <v>1</v>
      </c>
      <c r="G736">
        <v>55</v>
      </c>
    </row>
    <row r="737" spans="2:7" x14ac:dyDescent="0.35">
      <c r="B737">
        <v>735</v>
      </c>
      <c r="C737" s="141">
        <v>44075</v>
      </c>
      <c r="D737" t="s">
        <v>125</v>
      </c>
      <c r="E737" t="s">
        <v>130</v>
      </c>
      <c r="F737">
        <v>1</v>
      </c>
      <c r="G737">
        <v>998</v>
      </c>
    </row>
    <row r="738" spans="2:7" x14ac:dyDescent="0.35">
      <c r="B738">
        <v>736</v>
      </c>
      <c r="C738" s="141">
        <v>44075</v>
      </c>
      <c r="D738" t="s">
        <v>123</v>
      </c>
      <c r="E738" t="s">
        <v>127</v>
      </c>
      <c r="F738">
        <v>1</v>
      </c>
      <c r="G738">
        <v>242</v>
      </c>
    </row>
    <row r="739" spans="2:7" x14ac:dyDescent="0.35">
      <c r="B739">
        <v>737</v>
      </c>
      <c r="C739" s="141">
        <v>44075</v>
      </c>
      <c r="D739" t="s">
        <v>125</v>
      </c>
      <c r="E739" t="s">
        <v>128</v>
      </c>
      <c r="F739">
        <v>2</v>
      </c>
      <c r="G739">
        <v>438</v>
      </c>
    </row>
    <row r="740" spans="2:7" x14ac:dyDescent="0.35">
      <c r="B740">
        <v>738</v>
      </c>
      <c r="C740" s="141">
        <v>44076</v>
      </c>
      <c r="D740" t="s">
        <v>123</v>
      </c>
      <c r="E740" t="s">
        <v>127</v>
      </c>
      <c r="F740">
        <v>3</v>
      </c>
      <c r="G740">
        <v>813</v>
      </c>
    </row>
    <row r="741" spans="2:7" x14ac:dyDescent="0.35">
      <c r="B741">
        <v>739</v>
      </c>
      <c r="C741" s="141">
        <v>44076</v>
      </c>
      <c r="D741" t="s">
        <v>125</v>
      </c>
      <c r="E741" t="s">
        <v>129</v>
      </c>
      <c r="F741">
        <v>1</v>
      </c>
      <c r="G741">
        <v>719</v>
      </c>
    </row>
    <row r="742" spans="2:7" x14ac:dyDescent="0.35">
      <c r="B742">
        <v>740</v>
      </c>
      <c r="C742" s="141">
        <v>44076</v>
      </c>
      <c r="D742" t="s">
        <v>123</v>
      </c>
      <c r="E742" t="s">
        <v>130</v>
      </c>
      <c r="F742">
        <v>6</v>
      </c>
      <c r="G742">
        <v>924</v>
      </c>
    </row>
    <row r="743" spans="2:7" x14ac:dyDescent="0.35">
      <c r="B743">
        <v>741</v>
      </c>
      <c r="C743" s="141">
        <v>44077</v>
      </c>
      <c r="D743" t="s">
        <v>125</v>
      </c>
      <c r="E743" t="s">
        <v>127</v>
      </c>
      <c r="F743">
        <v>2</v>
      </c>
      <c r="G743">
        <v>1416</v>
      </c>
    </row>
    <row r="744" spans="2:7" x14ac:dyDescent="0.35">
      <c r="B744">
        <v>742</v>
      </c>
      <c r="C744" s="141">
        <v>44077</v>
      </c>
      <c r="D744" t="s">
        <v>123</v>
      </c>
      <c r="E744" t="s">
        <v>128</v>
      </c>
      <c r="F744">
        <v>1</v>
      </c>
      <c r="G744">
        <v>323</v>
      </c>
    </row>
    <row r="745" spans="2:7" x14ac:dyDescent="0.35">
      <c r="B745">
        <v>743</v>
      </c>
      <c r="C745" s="141">
        <v>44077</v>
      </c>
      <c r="D745" t="s">
        <v>125</v>
      </c>
      <c r="E745" t="s">
        <v>129</v>
      </c>
      <c r="F745">
        <v>1</v>
      </c>
      <c r="G745">
        <v>471</v>
      </c>
    </row>
    <row r="746" spans="2:7" x14ac:dyDescent="0.35">
      <c r="B746">
        <v>744</v>
      </c>
      <c r="C746" s="141">
        <v>44078</v>
      </c>
      <c r="D746" t="s">
        <v>126</v>
      </c>
      <c r="E746" t="s">
        <v>127</v>
      </c>
      <c r="F746">
        <v>1</v>
      </c>
      <c r="G746">
        <v>70</v>
      </c>
    </row>
    <row r="747" spans="2:7" x14ac:dyDescent="0.35">
      <c r="B747">
        <v>745</v>
      </c>
      <c r="C747" s="141">
        <v>44078</v>
      </c>
      <c r="D747" t="s">
        <v>124</v>
      </c>
      <c r="E747" t="s">
        <v>128</v>
      </c>
      <c r="F747">
        <v>3</v>
      </c>
      <c r="G747">
        <v>93</v>
      </c>
    </row>
    <row r="748" spans="2:7" x14ac:dyDescent="0.35">
      <c r="B748">
        <v>746</v>
      </c>
      <c r="C748" s="141">
        <v>44078</v>
      </c>
      <c r="D748" t="s">
        <v>126</v>
      </c>
      <c r="E748" t="s">
        <v>127</v>
      </c>
      <c r="F748">
        <v>1</v>
      </c>
      <c r="G748">
        <v>72</v>
      </c>
    </row>
    <row r="749" spans="2:7" x14ac:dyDescent="0.35">
      <c r="B749">
        <v>747</v>
      </c>
      <c r="C749" s="141">
        <v>44079</v>
      </c>
      <c r="D749" t="s">
        <v>124</v>
      </c>
      <c r="E749" t="s">
        <v>129</v>
      </c>
      <c r="F749">
        <v>1</v>
      </c>
      <c r="G749">
        <v>34</v>
      </c>
    </row>
    <row r="750" spans="2:7" x14ac:dyDescent="0.35">
      <c r="B750">
        <v>748</v>
      </c>
      <c r="C750" s="141">
        <v>44079</v>
      </c>
      <c r="D750" t="s">
        <v>126</v>
      </c>
      <c r="E750" t="s">
        <v>130</v>
      </c>
      <c r="F750">
        <v>2</v>
      </c>
      <c r="G750">
        <v>134</v>
      </c>
    </row>
    <row r="751" spans="2:7" x14ac:dyDescent="0.35">
      <c r="B751">
        <v>749</v>
      </c>
      <c r="C751" s="141">
        <v>44079</v>
      </c>
      <c r="D751" t="s">
        <v>124</v>
      </c>
      <c r="E751" t="s">
        <v>127</v>
      </c>
      <c r="F751">
        <v>4</v>
      </c>
      <c r="G751">
        <v>152</v>
      </c>
    </row>
    <row r="752" spans="2:7" x14ac:dyDescent="0.35">
      <c r="B752">
        <v>750</v>
      </c>
      <c r="C752" s="141">
        <v>44080</v>
      </c>
      <c r="D752" t="s">
        <v>126</v>
      </c>
      <c r="E752" t="s">
        <v>128</v>
      </c>
      <c r="F752">
        <v>2</v>
      </c>
      <c r="G752">
        <v>208</v>
      </c>
    </row>
    <row r="753" spans="2:7" x14ac:dyDescent="0.35">
      <c r="B753">
        <v>751</v>
      </c>
      <c r="C753" s="141">
        <v>44080</v>
      </c>
      <c r="D753" t="s">
        <v>124</v>
      </c>
      <c r="E753" t="s">
        <v>129</v>
      </c>
      <c r="F753">
        <v>1</v>
      </c>
      <c r="G753">
        <v>55</v>
      </c>
    </row>
    <row r="754" spans="2:7" x14ac:dyDescent="0.35">
      <c r="B754">
        <v>752</v>
      </c>
      <c r="C754" s="141">
        <v>44080</v>
      </c>
      <c r="D754" t="s">
        <v>126</v>
      </c>
      <c r="E754" t="s">
        <v>130</v>
      </c>
      <c r="F754">
        <v>1</v>
      </c>
      <c r="G754">
        <v>50</v>
      </c>
    </row>
    <row r="755" spans="2:7" x14ac:dyDescent="0.35">
      <c r="B755">
        <v>753</v>
      </c>
      <c r="C755" s="141">
        <v>44081</v>
      </c>
      <c r="D755" t="s">
        <v>123</v>
      </c>
      <c r="E755" t="s">
        <v>128</v>
      </c>
      <c r="F755">
        <v>3</v>
      </c>
      <c r="G755">
        <v>153</v>
      </c>
    </row>
    <row r="756" spans="2:7" x14ac:dyDescent="0.35">
      <c r="B756">
        <v>754</v>
      </c>
      <c r="C756" s="141">
        <v>44081</v>
      </c>
      <c r="D756" t="s">
        <v>125</v>
      </c>
      <c r="E756" t="s">
        <v>127</v>
      </c>
      <c r="F756">
        <v>2</v>
      </c>
      <c r="G756">
        <v>1074</v>
      </c>
    </row>
    <row r="757" spans="2:7" x14ac:dyDescent="0.35">
      <c r="B757">
        <v>755</v>
      </c>
      <c r="C757" s="141">
        <v>44081</v>
      </c>
      <c r="D757" t="s">
        <v>123</v>
      </c>
      <c r="E757" t="s">
        <v>129</v>
      </c>
      <c r="F757">
        <v>1</v>
      </c>
      <c r="G757">
        <v>236</v>
      </c>
    </row>
    <row r="758" spans="2:7" x14ac:dyDescent="0.35">
      <c r="B758">
        <v>756</v>
      </c>
      <c r="C758" s="141">
        <v>44082</v>
      </c>
      <c r="D758" t="s">
        <v>125</v>
      </c>
      <c r="E758" t="s">
        <v>130</v>
      </c>
      <c r="F758">
        <v>3</v>
      </c>
      <c r="G758">
        <v>3654</v>
      </c>
    </row>
    <row r="759" spans="2:7" x14ac:dyDescent="0.35">
      <c r="B759">
        <v>757</v>
      </c>
      <c r="C759" s="141">
        <v>44082</v>
      </c>
      <c r="D759" t="s">
        <v>123</v>
      </c>
      <c r="E759" t="s">
        <v>127</v>
      </c>
      <c r="F759">
        <v>2</v>
      </c>
      <c r="G759">
        <v>352</v>
      </c>
    </row>
    <row r="760" spans="2:7" x14ac:dyDescent="0.35">
      <c r="B760">
        <v>758</v>
      </c>
      <c r="C760" s="141">
        <v>44082</v>
      </c>
      <c r="D760" t="s">
        <v>125</v>
      </c>
      <c r="E760" t="s">
        <v>128</v>
      </c>
      <c r="F760">
        <v>1</v>
      </c>
      <c r="G760">
        <v>1175</v>
      </c>
    </row>
    <row r="761" spans="2:7" x14ac:dyDescent="0.35">
      <c r="B761">
        <v>759</v>
      </c>
      <c r="C761" s="141">
        <v>44083</v>
      </c>
      <c r="D761" t="s">
        <v>123</v>
      </c>
      <c r="E761" t="s">
        <v>129</v>
      </c>
      <c r="F761">
        <v>6</v>
      </c>
      <c r="G761">
        <v>1560</v>
      </c>
    </row>
    <row r="762" spans="2:7" x14ac:dyDescent="0.35">
      <c r="B762">
        <v>760</v>
      </c>
      <c r="C762" s="141">
        <v>44083</v>
      </c>
      <c r="D762" t="s">
        <v>125</v>
      </c>
      <c r="E762" t="s">
        <v>130</v>
      </c>
      <c r="F762">
        <v>2</v>
      </c>
      <c r="G762">
        <v>2028</v>
      </c>
    </row>
    <row r="763" spans="2:7" x14ac:dyDescent="0.35">
      <c r="B763">
        <v>761</v>
      </c>
      <c r="C763" s="141">
        <v>44083</v>
      </c>
      <c r="D763" t="s">
        <v>123</v>
      </c>
      <c r="E763" t="s">
        <v>128</v>
      </c>
      <c r="F763">
        <v>3</v>
      </c>
      <c r="G763">
        <v>834</v>
      </c>
    </row>
    <row r="764" spans="2:7" x14ac:dyDescent="0.35">
      <c r="B764">
        <v>762</v>
      </c>
      <c r="C764" s="141">
        <v>44084</v>
      </c>
      <c r="D764" t="s">
        <v>124</v>
      </c>
      <c r="E764" t="s">
        <v>127</v>
      </c>
      <c r="F764">
        <v>5</v>
      </c>
      <c r="G764">
        <v>230</v>
      </c>
    </row>
    <row r="765" spans="2:7" x14ac:dyDescent="0.35">
      <c r="B765">
        <v>763</v>
      </c>
      <c r="C765" s="141">
        <v>44084</v>
      </c>
      <c r="D765" t="s">
        <v>126</v>
      </c>
      <c r="E765" t="s">
        <v>129</v>
      </c>
      <c r="F765">
        <v>1</v>
      </c>
      <c r="G765">
        <v>153</v>
      </c>
    </row>
    <row r="766" spans="2:7" x14ac:dyDescent="0.35">
      <c r="B766">
        <v>764</v>
      </c>
      <c r="C766" s="141">
        <v>44084</v>
      </c>
      <c r="D766" t="s">
        <v>124</v>
      </c>
      <c r="E766" t="s">
        <v>130</v>
      </c>
      <c r="F766">
        <v>1</v>
      </c>
      <c r="G766">
        <v>55</v>
      </c>
    </row>
    <row r="767" spans="2:7" x14ac:dyDescent="0.35">
      <c r="B767">
        <v>765</v>
      </c>
      <c r="C767" s="141">
        <v>44085</v>
      </c>
      <c r="D767" t="s">
        <v>126</v>
      </c>
      <c r="E767" t="s">
        <v>127</v>
      </c>
      <c r="F767">
        <v>2</v>
      </c>
      <c r="G767">
        <v>66</v>
      </c>
    </row>
    <row r="768" spans="2:7" x14ac:dyDescent="0.35">
      <c r="B768">
        <v>766</v>
      </c>
      <c r="C768" s="141">
        <v>44085</v>
      </c>
      <c r="D768" t="s">
        <v>124</v>
      </c>
      <c r="E768" t="s">
        <v>128</v>
      </c>
      <c r="F768">
        <v>1</v>
      </c>
      <c r="G768">
        <v>33</v>
      </c>
    </row>
    <row r="769" spans="2:7" x14ac:dyDescent="0.35">
      <c r="B769">
        <v>767</v>
      </c>
      <c r="C769" s="141">
        <v>44085</v>
      </c>
      <c r="D769" t="s">
        <v>126</v>
      </c>
      <c r="E769" t="s">
        <v>129</v>
      </c>
      <c r="F769">
        <v>2</v>
      </c>
      <c r="G769">
        <v>364</v>
      </c>
    </row>
    <row r="770" spans="2:7" x14ac:dyDescent="0.35">
      <c r="B770">
        <v>768</v>
      </c>
      <c r="C770" s="141">
        <v>44086</v>
      </c>
      <c r="D770" t="s">
        <v>124</v>
      </c>
      <c r="E770" t="s">
        <v>130</v>
      </c>
      <c r="F770">
        <v>1</v>
      </c>
      <c r="G770">
        <v>58</v>
      </c>
    </row>
    <row r="771" spans="2:7" x14ac:dyDescent="0.35">
      <c r="B771">
        <v>769</v>
      </c>
      <c r="C771" s="141">
        <v>44086</v>
      </c>
      <c r="D771" t="s">
        <v>126</v>
      </c>
      <c r="E771" t="s">
        <v>128</v>
      </c>
      <c r="F771">
        <v>1</v>
      </c>
      <c r="G771">
        <v>40</v>
      </c>
    </row>
    <row r="772" spans="2:7" x14ac:dyDescent="0.35">
      <c r="B772">
        <v>770</v>
      </c>
      <c r="C772" s="141">
        <v>44086</v>
      </c>
      <c r="D772" t="s">
        <v>124</v>
      </c>
      <c r="E772" t="s">
        <v>130</v>
      </c>
      <c r="F772">
        <v>1</v>
      </c>
      <c r="G772">
        <v>41</v>
      </c>
    </row>
    <row r="773" spans="2:7" x14ac:dyDescent="0.35">
      <c r="B773">
        <v>771</v>
      </c>
      <c r="C773" s="141">
        <v>44087</v>
      </c>
      <c r="D773" t="s">
        <v>125</v>
      </c>
      <c r="E773" t="s">
        <v>129</v>
      </c>
      <c r="F773">
        <v>2</v>
      </c>
      <c r="G773">
        <v>1352</v>
      </c>
    </row>
    <row r="774" spans="2:7" x14ac:dyDescent="0.35">
      <c r="B774">
        <v>772</v>
      </c>
      <c r="C774" s="141">
        <v>44087</v>
      </c>
      <c r="D774" t="s">
        <v>123</v>
      </c>
      <c r="E774" t="s">
        <v>130</v>
      </c>
      <c r="F774">
        <v>1</v>
      </c>
      <c r="G774">
        <v>61</v>
      </c>
    </row>
    <row r="775" spans="2:7" x14ac:dyDescent="0.35">
      <c r="B775">
        <v>773</v>
      </c>
      <c r="C775" s="141">
        <v>44087</v>
      </c>
      <c r="D775" t="s">
        <v>125</v>
      </c>
      <c r="E775" t="s">
        <v>127</v>
      </c>
      <c r="F775">
        <v>2</v>
      </c>
      <c r="G775">
        <v>1900</v>
      </c>
    </row>
    <row r="776" spans="2:7" x14ac:dyDescent="0.35">
      <c r="B776">
        <v>774</v>
      </c>
      <c r="C776" s="141">
        <v>44088</v>
      </c>
      <c r="D776" t="s">
        <v>123</v>
      </c>
      <c r="E776" t="s">
        <v>128</v>
      </c>
      <c r="F776">
        <v>4</v>
      </c>
      <c r="G776">
        <v>232</v>
      </c>
    </row>
    <row r="777" spans="2:7" x14ac:dyDescent="0.35">
      <c r="B777">
        <v>775</v>
      </c>
      <c r="C777" s="141">
        <v>44088</v>
      </c>
      <c r="D777" t="s">
        <v>125</v>
      </c>
      <c r="E777" t="s">
        <v>129</v>
      </c>
      <c r="F777">
        <v>2</v>
      </c>
      <c r="G777">
        <v>1980</v>
      </c>
    </row>
    <row r="778" spans="2:7" x14ac:dyDescent="0.35">
      <c r="B778">
        <v>776</v>
      </c>
      <c r="C778" s="141">
        <v>44088</v>
      </c>
      <c r="D778" t="s">
        <v>123</v>
      </c>
      <c r="E778" t="s">
        <v>130</v>
      </c>
      <c r="F778">
        <v>4</v>
      </c>
      <c r="G778">
        <v>520</v>
      </c>
    </row>
    <row r="779" spans="2:7" x14ac:dyDescent="0.35">
      <c r="B779">
        <v>777</v>
      </c>
      <c r="C779" s="141">
        <v>44089</v>
      </c>
      <c r="D779" t="s">
        <v>125</v>
      </c>
      <c r="E779" t="s">
        <v>128</v>
      </c>
      <c r="F779">
        <v>2</v>
      </c>
      <c r="G779">
        <v>2382</v>
      </c>
    </row>
    <row r="780" spans="2:7" x14ac:dyDescent="0.35">
      <c r="B780">
        <v>778</v>
      </c>
      <c r="C780" s="141">
        <v>44089</v>
      </c>
      <c r="D780" t="s">
        <v>123</v>
      </c>
      <c r="E780" t="s">
        <v>130</v>
      </c>
      <c r="F780">
        <v>5</v>
      </c>
      <c r="G780">
        <v>465</v>
      </c>
    </row>
    <row r="781" spans="2:7" x14ac:dyDescent="0.35">
      <c r="B781">
        <v>779</v>
      </c>
      <c r="C781" s="141">
        <v>44089</v>
      </c>
      <c r="D781" t="s">
        <v>125</v>
      </c>
      <c r="E781" t="s">
        <v>127</v>
      </c>
      <c r="F781">
        <v>1</v>
      </c>
      <c r="G781">
        <v>819</v>
      </c>
    </row>
    <row r="782" spans="2:7" x14ac:dyDescent="0.35">
      <c r="B782">
        <v>780</v>
      </c>
      <c r="C782" s="141">
        <v>44090</v>
      </c>
      <c r="D782" t="s">
        <v>126</v>
      </c>
      <c r="E782" t="s">
        <v>130</v>
      </c>
      <c r="F782">
        <v>1</v>
      </c>
      <c r="G782">
        <v>144</v>
      </c>
    </row>
    <row r="783" spans="2:7" x14ac:dyDescent="0.35">
      <c r="B783">
        <v>781</v>
      </c>
      <c r="C783" s="141">
        <v>44090</v>
      </c>
      <c r="D783" t="s">
        <v>124</v>
      </c>
      <c r="E783" t="s">
        <v>127</v>
      </c>
      <c r="F783">
        <v>4</v>
      </c>
      <c r="G783">
        <v>188</v>
      </c>
    </row>
    <row r="784" spans="2:7" x14ac:dyDescent="0.35">
      <c r="B784">
        <v>782</v>
      </c>
      <c r="C784" s="141">
        <v>44090</v>
      </c>
      <c r="D784" t="s">
        <v>126</v>
      </c>
      <c r="E784" t="s">
        <v>128</v>
      </c>
      <c r="F784">
        <v>1</v>
      </c>
      <c r="G784">
        <v>56</v>
      </c>
    </row>
    <row r="785" spans="2:7" x14ac:dyDescent="0.35">
      <c r="B785">
        <v>783</v>
      </c>
      <c r="C785" s="141">
        <v>44091</v>
      </c>
      <c r="D785" t="s">
        <v>124</v>
      </c>
      <c r="E785" t="s">
        <v>129</v>
      </c>
      <c r="F785">
        <v>4</v>
      </c>
      <c r="G785">
        <v>168</v>
      </c>
    </row>
    <row r="786" spans="2:7" x14ac:dyDescent="0.35">
      <c r="B786">
        <v>784</v>
      </c>
      <c r="C786" s="141">
        <v>44091</v>
      </c>
      <c r="D786" t="s">
        <v>126</v>
      </c>
      <c r="E786" t="s">
        <v>130</v>
      </c>
      <c r="F786">
        <v>1</v>
      </c>
      <c r="G786">
        <v>98</v>
      </c>
    </row>
    <row r="787" spans="2:7" x14ac:dyDescent="0.35">
      <c r="B787">
        <v>785</v>
      </c>
      <c r="C787" s="141">
        <v>44091</v>
      </c>
      <c r="D787" t="s">
        <v>124</v>
      </c>
      <c r="E787" t="s">
        <v>128</v>
      </c>
      <c r="F787">
        <v>2</v>
      </c>
      <c r="G787">
        <v>62</v>
      </c>
    </row>
    <row r="788" spans="2:7" x14ac:dyDescent="0.35">
      <c r="B788">
        <v>786</v>
      </c>
      <c r="C788" s="141">
        <v>44092</v>
      </c>
      <c r="D788" t="s">
        <v>126</v>
      </c>
      <c r="E788" t="s">
        <v>130</v>
      </c>
      <c r="F788">
        <v>2</v>
      </c>
      <c r="G788">
        <v>282</v>
      </c>
    </row>
    <row r="789" spans="2:7" x14ac:dyDescent="0.35">
      <c r="B789">
        <v>787</v>
      </c>
      <c r="C789" s="141">
        <v>44092</v>
      </c>
      <c r="D789" t="s">
        <v>124</v>
      </c>
      <c r="E789" t="s">
        <v>127</v>
      </c>
      <c r="F789">
        <v>3</v>
      </c>
      <c r="G789">
        <v>138</v>
      </c>
    </row>
    <row r="790" spans="2:7" x14ac:dyDescent="0.35">
      <c r="B790">
        <v>788</v>
      </c>
      <c r="C790" s="141">
        <v>44092</v>
      </c>
      <c r="D790" t="s">
        <v>126</v>
      </c>
      <c r="E790" t="s">
        <v>128</v>
      </c>
      <c r="F790">
        <v>3</v>
      </c>
      <c r="G790">
        <v>120</v>
      </c>
    </row>
    <row r="791" spans="2:7" x14ac:dyDescent="0.35">
      <c r="B791">
        <v>789</v>
      </c>
      <c r="C791" s="141">
        <v>44093</v>
      </c>
      <c r="D791" t="s">
        <v>123</v>
      </c>
      <c r="E791" t="s">
        <v>127</v>
      </c>
      <c r="F791">
        <v>1</v>
      </c>
      <c r="G791">
        <v>82</v>
      </c>
    </row>
    <row r="792" spans="2:7" x14ac:dyDescent="0.35">
      <c r="B792">
        <v>790</v>
      </c>
      <c r="C792" s="141">
        <v>44093</v>
      </c>
      <c r="D792" t="s">
        <v>125</v>
      </c>
      <c r="E792" t="s">
        <v>128</v>
      </c>
      <c r="F792">
        <v>1</v>
      </c>
      <c r="G792">
        <v>1051</v>
      </c>
    </row>
    <row r="793" spans="2:7" x14ac:dyDescent="0.35">
      <c r="B793">
        <v>791</v>
      </c>
      <c r="C793" s="141">
        <v>44093</v>
      </c>
      <c r="D793" t="s">
        <v>123</v>
      </c>
      <c r="E793" t="s">
        <v>129</v>
      </c>
      <c r="F793">
        <v>3</v>
      </c>
      <c r="G793">
        <v>990</v>
      </c>
    </row>
    <row r="794" spans="2:7" x14ac:dyDescent="0.35">
      <c r="B794">
        <v>792</v>
      </c>
      <c r="C794" s="141">
        <v>44094</v>
      </c>
      <c r="D794" t="s">
        <v>125</v>
      </c>
      <c r="E794" t="s">
        <v>130</v>
      </c>
      <c r="F794">
        <v>1</v>
      </c>
      <c r="G794">
        <v>1151</v>
      </c>
    </row>
    <row r="795" spans="2:7" x14ac:dyDescent="0.35">
      <c r="B795">
        <v>793</v>
      </c>
      <c r="C795" s="141">
        <v>44094</v>
      </c>
      <c r="D795" t="s">
        <v>123</v>
      </c>
      <c r="E795" t="s">
        <v>128</v>
      </c>
      <c r="F795">
        <v>7</v>
      </c>
      <c r="G795">
        <v>1869</v>
      </c>
    </row>
    <row r="796" spans="2:7" x14ac:dyDescent="0.35">
      <c r="B796">
        <v>794</v>
      </c>
      <c r="C796" s="141">
        <v>44094</v>
      </c>
      <c r="D796" t="s">
        <v>125</v>
      </c>
      <c r="E796" t="s">
        <v>130</v>
      </c>
      <c r="F796">
        <v>2</v>
      </c>
      <c r="G796">
        <v>2088</v>
      </c>
    </row>
    <row r="797" spans="2:7" x14ac:dyDescent="0.35">
      <c r="B797">
        <v>795</v>
      </c>
      <c r="C797" s="141">
        <v>44095</v>
      </c>
      <c r="D797" t="s">
        <v>123</v>
      </c>
      <c r="E797" t="s">
        <v>127</v>
      </c>
      <c r="F797">
        <v>1</v>
      </c>
      <c r="G797">
        <v>198</v>
      </c>
    </row>
    <row r="798" spans="2:7" x14ac:dyDescent="0.35">
      <c r="B798">
        <v>796</v>
      </c>
      <c r="C798" s="141">
        <v>44095</v>
      </c>
      <c r="D798" t="s">
        <v>125</v>
      </c>
      <c r="E798" t="s">
        <v>128</v>
      </c>
      <c r="F798">
        <v>1</v>
      </c>
      <c r="G798">
        <v>1221</v>
      </c>
    </row>
    <row r="799" spans="2:7" x14ac:dyDescent="0.35">
      <c r="B799">
        <v>797</v>
      </c>
      <c r="C799" s="141">
        <v>44095</v>
      </c>
      <c r="D799" t="s">
        <v>123</v>
      </c>
      <c r="E799" t="s">
        <v>127</v>
      </c>
      <c r="F799">
        <v>5</v>
      </c>
      <c r="G799">
        <v>860</v>
      </c>
    </row>
    <row r="800" spans="2:7" x14ac:dyDescent="0.35">
      <c r="B800">
        <v>798</v>
      </c>
      <c r="C800" s="141">
        <v>44096</v>
      </c>
      <c r="D800" t="s">
        <v>124</v>
      </c>
      <c r="E800" t="s">
        <v>128</v>
      </c>
      <c r="F800">
        <v>4</v>
      </c>
      <c r="G800">
        <v>188</v>
      </c>
    </row>
    <row r="801" spans="2:7" x14ac:dyDescent="0.35">
      <c r="B801">
        <v>799</v>
      </c>
      <c r="C801" s="141">
        <v>44096</v>
      </c>
      <c r="D801" t="s">
        <v>126</v>
      </c>
      <c r="E801" t="s">
        <v>129</v>
      </c>
      <c r="F801">
        <v>2</v>
      </c>
      <c r="G801">
        <v>196</v>
      </c>
    </row>
    <row r="802" spans="2:7" x14ac:dyDescent="0.35">
      <c r="B802">
        <v>800</v>
      </c>
      <c r="C802" s="141">
        <v>44096</v>
      </c>
      <c r="D802" t="s">
        <v>124</v>
      </c>
      <c r="E802" t="s">
        <v>130</v>
      </c>
      <c r="F802">
        <v>1</v>
      </c>
      <c r="G802">
        <v>49</v>
      </c>
    </row>
    <row r="803" spans="2:7" x14ac:dyDescent="0.35">
      <c r="B803">
        <v>801</v>
      </c>
      <c r="C803" s="141">
        <v>44097</v>
      </c>
      <c r="D803" t="s">
        <v>126</v>
      </c>
      <c r="E803" t="s">
        <v>128</v>
      </c>
      <c r="F803">
        <v>1</v>
      </c>
      <c r="G803">
        <v>166</v>
      </c>
    </row>
    <row r="804" spans="2:7" x14ac:dyDescent="0.35">
      <c r="B804">
        <v>802</v>
      </c>
      <c r="C804" s="141">
        <v>44097</v>
      </c>
      <c r="D804" t="s">
        <v>124</v>
      </c>
      <c r="E804" t="s">
        <v>130</v>
      </c>
      <c r="F804">
        <v>2</v>
      </c>
      <c r="G804">
        <v>74</v>
      </c>
    </row>
    <row r="805" spans="2:7" x14ac:dyDescent="0.35">
      <c r="B805">
        <v>803</v>
      </c>
      <c r="C805" s="141">
        <v>44097</v>
      </c>
      <c r="D805" t="s">
        <v>126</v>
      </c>
      <c r="E805" t="s">
        <v>127</v>
      </c>
      <c r="F805">
        <v>1</v>
      </c>
      <c r="G805">
        <v>104</v>
      </c>
    </row>
    <row r="806" spans="2:7" x14ac:dyDescent="0.35">
      <c r="B806">
        <v>804</v>
      </c>
      <c r="C806" s="141">
        <v>44098</v>
      </c>
      <c r="D806" t="s">
        <v>124</v>
      </c>
      <c r="E806" t="s">
        <v>128</v>
      </c>
      <c r="F806">
        <v>3</v>
      </c>
      <c r="G806">
        <v>162</v>
      </c>
    </row>
    <row r="807" spans="2:7" x14ac:dyDescent="0.35">
      <c r="B807">
        <v>805</v>
      </c>
      <c r="C807" s="141">
        <v>44098</v>
      </c>
      <c r="D807" t="s">
        <v>126</v>
      </c>
      <c r="E807" t="s">
        <v>127</v>
      </c>
      <c r="F807">
        <v>2</v>
      </c>
      <c r="G807">
        <v>398</v>
      </c>
    </row>
    <row r="808" spans="2:7" x14ac:dyDescent="0.35">
      <c r="B808">
        <v>806</v>
      </c>
      <c r="C808" s="141">
        <v>44098</v>
      </c>
      <c r="D808" t="s">
        <v>124</v>
      </c>
      <c r="E808" t="s">
        <v>129</v>
      </c>
      <c r="F808">
        <v>1</v>
      </c>
      <c r="G808">
        <v>32</v>
      </c>
    </row>
    <row r="809" spans="2:7" x14ac:dyDescent="0.35">
      <c r="B809">
        <v>807</v>
      </c>
      <c r="C809" s="141">
        <v>44099</v>
      </c>
      <c r="D809" t="s">
        <v>125</v>
      </c>
      <c r="E809" t="s">
        <v>129</v>
      </c>
      <c r="F809">
        <v>1</v>
      </c>
      <c r="G809">
        <v>891</v>
      </c>
    </row>
    <row r="810" spans="2:7" x14ac:dyDescent="0.35">
      <c r="B810">
        <v>808</v>
      </c>
      <c r="C810" s="141">
        <v>44099</v>
      </c>
      <c r="D810" t="s">
        <v>123</v>
      </c>
      <c r="E810" t="s">
        <v>130</v>
      </c>
      <c r="F810">
        <v>6</v>
      </c>
      <c r="G810">
        <v>1272</v>
      </c>
    </row>
    <row r="811" spans="2:7" x14ac:dyDescent="0.35">
      <c r="B811">
        <v>809</v>
      </c>
      <c r="C811" s="141">
        <v>44099</v>
      </c>
      <c r="D811" t="s">
        <v>125</v>
      </c>
      <c r="E811" t="s">
        <v>128</v>
      </c>
      <c r="F811">
        <v>2</v>
      </c>
      <c r="G811">
        <v>2066</v>
      </c>
    </row>
    <row r="812" spans="2:7" x14ac:dyDescent="0.35">
      <c r="B812">
        <v>810</v>
      </c>
      <c r="C812" s="141">
        <v>44100</v>
      </c>
      <c r="D812" t="s">
        <v>123</v>
      </c>
      <c r="E812" t="s">
        <v>130</v>
      </c>
      <c r="F812">
        <v>4</v>
      </c>
      <c r="G812">
        <v>868</v>
      </c>
    </row>
    <row r="813" spans="2:7" x14ac:dyDescent="0.35">
      <c r="B813">
        <v>811</v>
      </c>
      <c r="C813" s="141">
        <v>44100</v>
      </c>
      <c r="D813" t="s">
        <v>125</v>
      </c>
      <c r="E813" t="s">
        <v>127</v>
      </c>
      <c r="F813">
        <v>2</v>
      </c>
      <c r="G813">
        <v>590</v>
      </c>
    </row>
    <row r="814" spans="2:7" x14ac:dyDescent="0.35">
      <c r="B814">
        <v>812</v>
      </c>
      <c r="C814" s="141">
        <v>44100</v>
      </c>
      <c r="D814" t="s">
        <v>123</v>
      </c>
      <c r="E814" t="s">
        <v>128</v>
      </c>
      <c r="F814">
        <v>1</v>
      </c>
      <c r="G814">
        <v>278</v>
      </c>
    </row>
    <row r="815" spans="2:7" x14ac:dyDescent="0.35">
      <c r="B815">
        <v>813</v>
      </c>
      <c r="C815" s="141">
        <v>44101</v>
      </c>
      <c r="D815" t="s">
        <v>125</v>
      </c>
      <c r="E815" t="s">
        <v>127</v>
      </c>
      <c r="F815">
        <v>1</v>
      </c>
      <c r="G815">
        <v>1018</v>
      </c>
    </row>
    <row r="816" spans="2:7" x14ac:dyDescent="0.35">
      <c r="B816">
        <v>814</v>
      </c>
      <c r="C816" s="141">
        <v>44101</v>
      </c>
      <c r="D816" t="s">
        <v>123</v>
      </c>
      <c r="E816" t="s">
        <v>129</v>
      </c>
      <c r="F816">
        <v>1</v>
      </c>
      <c r="G816">
        <v>97</v>
      </c>
    </row>
    <row r="817" spans="2:7" x14ac:dyDescent="0.35">
      <c r="B817">
        <v>815</v>
      </c>
      <c r="C817" s="141">
        <v>44101</v>
      </c>
      <c r="D817" t="s">
        <v>125</v>
      </c>
      <c r="E817" t="s">
        <v>130</v>
      </c>
      <c r="F817">
        <v>2</v>
      </c>
      <c r="G817">
        <v>1488</v>
      </c>
    </row>
    <row r="818" spans="2:7" x14ac:dyDescent="0.35">
      <c r="B818">
        <v>816</v>
      </c>
      <c r="C818" s="141">
        <v>44102</v>
      </c>
      <c r="D818" t="s">
        <v>126</v>
      </c>
      <c r="E818" t="s">
        <v>130</v>
      </c>
      <c r="F818">
        <v>1</v>
      </c>
      <c r="G818">
        <v>117</v>
      </c>
    </row>
    <row r="819" spans="2:7" x14ac:dyDescent="0.35">
      <c r="B819">
        <v>817</v>
      </c>
      <c r="C819" s="141">
        <v>44102</v>
      </c>
      <c r="D819" t="s">
        <v>124</v>
      </c>
      <c r="E819" t="s">
        <v>128</v>
      </c>
      <c r="F819">
        <v>1</v>
      </c>
      <c r="G819">
        <v>34</v>
      </c>
    </row>
    <row r="820" spans="2:7" x14ac:dyDescent="0.35">
      <c r="B820">
        <v>818</v>
      </c>
      <c r="C820" s="141">
        <v>44102</v>
      </c>
      <c r="D820" t="s">
        <v>126</v>
      </c>
      <c r="E820" t="s">
        <v>130</v>
      </c>
      <c r="F820">
        <v>1</v>
      </c>
      <c r="G820">
        <v>128</v>
      </c>
    </row>
    <row r="821" spans="2:7" x14ac:dyDescent="0.35">
      <c r="B821">
        <v>819</v>
      </c>
      <c r="C821" s="141">
        <v>44103</v>
      </c>
      <c r="D821" t="s">
        <v>124</v>
      </c>
      <c r="E821" t="s">
        <v>127</v>
      </c>
      <c r="F821">
        <v>1</v>
      </c>
      <c r="G821">
        <v>39</v>
      </c>
    </row>
    <row r="822" spans="2:7" x14ac:dyDescent="0.35">
      <c r="B822">
        <v>820</v>
      </c>
      <c r="C822" s="141">
        <v>44103</v>
      </c>
      <c r="D822" t="s">
        <v>126</v>
      </c>
      <c r="E822" t="s">
        <v>128</v>
      </c>
      <c r="F822">
        <v>1</v>
      </c>
      <c r="G822">
        <v>82</v>
      </c>
    </row>
    <row r="823" spans="2:7" x14ac:dyDescent="0.35">
      <c r="B823">
        <v>821</v>
      </c>
      <c r="C823" s="141">
        <v>44103</v>
      </c>
      <c r="D823" t="s">
        <v>124</v>
      </c>
      <c r="E823" t="s">
        <v>127</v>
      </c>
      <c r="F823">
        <v>3</v>
      </c>
      <c r="G823">
        <v>93</v>
      </c>
    </row>
    <row r="824" spans="2:7" x14ac:dyDescent="0.35">
      <c r="B824">
        <v>822</v>
      </c>
      <c r="C824" s="141">
        <v>44104</v>
      </c>
      <c r="D824" t="s">
        <v>126</v>
      </c>
      <c r="E824" t="s">
        <v>129</v>
      </c>
      <c r="F824">
        <v>1</v>
      </c>
      <c r="G824">
        <v>38</v>
      </c>
    </row>
    <row r="825" spans="2:7" x14ac:dyDescent="0.35">
      <c r="B825">
        <v>823</v>
      </c>
      <c r="C825" s="141">
        <v>44104</v>
      </c>
      <c r="D825" t="s">
        <v>124</v>
      </c>
      <c r="E825" t="s">
        <v>130</v>
      </c>
      <c r="F825">
        <v>2</v>
      </c>
      <c r="G825">
        <v>106</v>
      </c>
    </row>
    <row r="826" spans="2:7" x14ac:dyDescent="0.35">
      <c r="B826">
        <v>824</v>
      </c>
      <c r="C826" s="141">
        <v>44104</v>
      </c>
      <c r="D826" t="s">
        <v>126</v>
      </c>
      <c r="E826" t="s">
        <v>127</v>
      </c>
      <c r="F826">
        <v>1</v>
      </c>
      <c r="G826">
        <v>34</v>
      </c>
    </row>
    <row r="827" spans="2:7" x14ac:dyDescent="0.35">
      <c r="B827">
        <v>825</v>
      </c>
      <c r="C827" s="141">
        <v>44105</v>
      </c>
      <c r="D827" t="s">
        <v>123</v>
      </c>
      <c r="E827" t="s">
        <v>128</v>
      </c>
      <c r="F827">
        <v>1</v>
      </c>
      <c r="G827">
        <v>336</v>
      </c>
    </row>
    <row r="828" spans="2:7" x14ac:dyDescent="0.35">
      <c r="B828">
        <v>826</v>
      </c>
      <c r="C828" s="141">
        <v>44105</v>
      </c>
      <c r="D828" t="s">
        <v>125</v>
      </c>
      <c r="E828" t="s">
        <v>130</v>
      </c>
      <c r="F828">
        <v>1</v>
      </c>
      <c r="G828">
        <v>425</v>
      </c>
    </row>
    <row r="829" spans="2:7" x14ac:dyDescent="0.35">
      <c r="B829">
        <v>827</v>
      </c>
      <c r="C829" s="141">
        <v>44105</v>
      </c>
      <c r="D829" t="s">
        <v>123</v>
      </c>
      <c r="E829" t="s">
        <v>127</v>
      </c>
      <c r="F829">
        <v>1</v>
      </c>
      <c r="G829">
        <v>237</v>
      </c>
    </row>
    <row r="830" spans="2:7" x14ac:dyDescent="0.35">
      <c r="B830">
        <v>828</v>
      </c>
      <c r="C830" s="141">
        <v>44106</v>
      </c>
      <c r="D830" t="s">
        <v>125</v>
      </c>
      <c r="E830" t="s">
        <v>128</v>
      </c>
      <c r="F830">
        <v>1</v>
      </c>
      <c r="G830">
        <v>483</v>
      </c>
    </row>
    <row r="831" spans="2:7" x14ac:dyDescent="0.35">
      <c r="B831">
        <v>829</v>
      </c>
      <c r="C831" s="141">
        <v>44106</v>
      </c>
      <c r="D831" t="s">
        <v>123</v>
      </c>
      <c r="E831" t="s">
        <v>127</v>
      </c>
      <c r="F831">
        <v>1</v>
      </c>
      <c r="G831">
        <v>186</v>
      </c>
    </row>
    <row r="832" spans="2:7" x14ac:dyDescent="0.35">
      <c r="B832">
        <v>830</v>
      </c>
      <c r="C832" s="141">
        <v>44106</v>
      </c>
      <c r="D832" t="s">
        <v>125</v>
      </c>
      <c r="E832" t="s">
        <v>129</v>
      </c>
      <c r="F832">
        <v>1</v>
      </c>
      <c r="G832">
        <v>670</v>
      </c>
    </row>
    <row r="833" spans="2:7" x14ac:dyDescent="0.35">
      <c r="B833">
        <v>831</v>
      </c>
      <c r="C833" s="141">
        <v>44107</v>
      </c>
      <c r="D833" t="s">
        <v>123</v>
      </c>
      <c r="E833" t="s">
        <v>130</v>
      </c>
      <c r="F833">
        <v>6</v>
      </c>
      <c r="G833">
        <v>1572</v>
      </c>
    </row>
    <row r="834" spans="2:7" x14ac:dyDescent="0.35">
      <c r="B834">
        <v>832</v>
      </c>
      <c r="C834" s="141">
        <v>44107</v>
      </c>
      <c r="D834" t="s">
        <v>125</v>
      </c>
      <c r="E834" t="s">
        <v>127</v>
      </c>
      <c r="F834">
        <v>1</v>
      </c>
      <c r="G834">
        <v>205</v>
      </c>
    </row>
    <row r="835" spans="2:7" x14ac:dyDescent="0.35">
      <c r="B835">
        <v>833</v>
      </c>
      <c r="C835" s="141">
        <v>44107</v>
      </c>
      <c r="D835" t="s">
        <v>123</v>
      </c>
      <c r="E835" t="s">
        <v>128</v>
      </c>
      <c r="F835">
        <v>1</v>
      </c>
      <c r="G835">
        <v>335</v>
      </c>
    </row>
    <row r="836" spans="2:7" x14ac:dyDescent="0.35">
      <c r="B836">
        <v>834</v>
      </c>
      <c r="C836" s="141">
        <v>44108</v>
      </c>
      <c r="D836" t="s">
        <v>124</v>
      </c>
      <c r="E836" t="s">
        <v>130</v>
      </c>
      <c r="F836">
        <v>1</v>
      </c>
      <c r="G836">
        <v>45</v>
      </c>
    </row>
    <row r="837" spans="2:7" x14ac:dyDescent="0.35">
      <c r="B837">
        <v>835</v>
      </c>
      <c r="C837" s="141">
        <v>44108</v>
      </c>
      <c r="D837" t="s">
        <v>126</v>
      </c>
      <c r="E837" t="s">
        <v>127</v>
      </c>
      <c r="F837">
        <v>1</v>
      </c>
      <c r="G837">
        <v>195</v>
      </c>
    </row>
    <row r="838" spans="2:7" x14ac:dyDescent="0.35">
      <c r="B838">
        <v>836</v>
      </c>
      <c r="C838" s="141">
        <v>44108</v>
      </c>
      <c r="D838" t="s">
        <v>124</v>
      </c>
      <c r="E838" t="s">
        <v>128</v>
      </c>
      <c r="F838">
        <v>2</v>
      </c>
      <c r="G838">
        <v>100</v>
      </c>
    </row>
    <row r="839" spans="2:7" x14ac:dyDescent="0.35">
      <c r="B839">
        <v>837</v>
      </c>
      <c r="C839" s="141">
        <v>44109</v>
      </c>
      <c r="D839" t="s">
        <v>126</v>
      </c>
      <c r="E839" t="s">
        <v>127</v>
      </c>
      <c r="F839">
        <v>2</v>
      </c>
      <c r="G839">
        <v>112</v>
      </c>
    </row>
    <row r="840" spans="2:7" x14ac:dyDescent="0.35">
      <c r="B840">
        <v>838</v>
      </c>
      <c r="C840" s="141">
        <v>44109</v>
      </c>
      <c r="D840" t="s">
        <v>124</v>
      </c>
      <c r="E840" t="s">
        <v>129</v>
      </c>
      <c r="F840">
        <v>5</v>
      </c>
      <c r="G840">
        <v>245</v>
      </c>
    </row>
    <row r="841" spans="2:7" x14ac:dyDescent="0.35">
      <c r="B841">
        <v>839</v>
      </c>
      <c r="C841" s="141">
        <v>44109</v>
      </c>
      <c r="D841" t="s">
        <v>126</v>
      </c>
      <c r="E841" t="s">
        <v>130</v>
      </c>
      <c r="F841">
        <v>1</v>
      </c>
      <c r="G841">
        <v>80</v>
      </c>
    </row>
    <row r="842" spans="2:7" x14ac:dyDescent="0.35">
      <c r="B842">
        <v>840</v>
      </c>
      <c r="C842" s="141">
        <v>44110</v>
      </c>
      <c r="D842" t="s">
        <v>124</v>
      </c>
      <c r="E842" t="s">
        <v>127</v>
      </c>
      <c r="F842">
        <v>2</v>
      </c>
      <c r="G842">
        <v>84</v>
      </c>
    </row>
    <row r="843" spans="2:7" x14ac:dyDescent="0.35">
      <c r="B843">
        <v>841</v>
      </c>
      <c r="C843" s="141">
        <v>44110</v>
      </c>
      <c r="D843" t="s">
        <v>126</v>
      </c>
      <c r="E843" t="s">
        <v>128</v>
      </c>
      <c r="F843">
        <v>1</v>
      </c>
      <c r="G843">
        <v>142</v>
      </c>
    </row>
    <row r="844" spans="2:7" x14ac:dyDescent="0.35">
      <c r="B844">
        <v>842</v>
      </c>
      <c r="C844" s="141">
        <v>44110</v>
      </c>
      <c r="D844" t="s">
        <v>124</v>
      </c>
      <c r="E844" t="s">
        <v>129</v>
      </c>
      <c r="F844">
        <v>4</v>
      </c>
      <c r="G844">
        <v>132</v>
      </c>
    </row>
    <row r="845" spans="2:7" x14ac:dyDescent="0.35">
      <c r="B845">
        <v>843</v>
      </c>
      <c r="C845" s="141">
        <v>44111</v>
      </c>
      <c r="D845" t="s">
        <v>125</v>
      </c>
      <c r="E845" t="s">
        <v>127</v>
      </c>
      <c r="F845">
        <v>4</v>
      </c>
      <c r="G845">
        <v>1148</v>
      </c>
    </row>
    <row r="846" spans="2:7" x14ac:dyDescent="0.35">
      <c r="B846">
        <v>844</v>
      </c>
      <c r="C846" s="141">
        <v>44111</v>
      </c>
      <c r="D846" t="s">
        <v>123</v>
      </c>
      <c r="E846" t="s">
        <v>128</v>
      </c>
      <c r="F846">
        <v>5</v>
      </c>
      <c r="G846">
        <v>990</v>
      </c>
    </row>
    <row r="847" spans="2:7" x14ac:dyDescent="0.35">
      <c r="B847">
        <v>845</v>
      </c>
      <c r="C847" s="141">
        <v>44111</v>
      </c>
      <c r="D847" t="s">
        <v>125</v>
      </c>
      <c r="E847" t="s">
        <v>127</v>
      </c>
      <c r="F847">
        <v>2</v>
      </c>
      <c r="G847">
        <v>1848</v>
      </c>
    </row>
    <row r="848" spans="2:7" x14ac:dyDescent="0.35">
      <c r="B848">
        <v>846</v>
      </c>
      <c r="C848" s="141">
        <v>44112</v>
      </c>
      <c r="D848" t="s">
        <v>123</v>
      </c>
      <c r="E848" t="s">
        <v>129</v>
      </c>
      <c r="F848">
        <v>1</v>
      </c>
      <c r="G848">
        <v>133</v>
      </c>
    </row>
    <row r="849" spans="2:7" x14ac:dyDescent="0.35">
      <c r="B849">
        <v>847</v>
      </c>
      <c r="C849" s="141">
        <v>44112</v>
      </c>
      <c r="D849" t="s">
        <v>125</v>
      </c>
      <c r="E849" t="s">
        <v>130</v>
      </c>
      <c r="F849">
        <v>2</v>
      </c>
      <c r="G849">
        <v>1086</v>
      </c>
    </row>
    <row r="850" spans="2:7" x14ac:dyDescent="0.35">
      <c r="B850">
        <v>848</v>
      </c>
      <c r="C850" s="141">
        <v>44112</v>
      </c>
      <c r="D850" t="s">
        <v>123</v>
      </c>
      <c r="E850" t="s">
        <v>127</v>
      </c>
      <c r="F850">
        <v>3</v>
      </c>
      <c r="G850">
        <v>480</v>
      </c>
    </row>
    <row r="851" spans="2:7" x14ac:dyDescent="0.35">
      <c r="B851">
        <v>849</v>
      </c>
      <c r="C851" s="141">
        <v>44113</v>
      </c>
      <c r="D851" t="s">
        <v>125</v>
      </c>
      <c r="E851" t="s">
        <v>128</v>
      </c>
      <c r="F851">
        <v>2</v>
      </c>
      <c r="G851">
        <v>1316</v>
      </c>
    </row>
    <row r="852" spans="2:7" x14ac:dyDescent="0.35">
      <c r="B852">
        <v>850</v>
      </c>
      <c r="C852" s="141">
        <v>44113</v>
      </c>
      <c r="D852" t="s">
        <v>123</v>
      </c>
      <c r="E852" t="s">
        <v>129</v>
      </c>
      <c r="F852">
        <v>3</v>
      </c>
      <c r="G852">
        <v>948</v>
      </c>
    </row>
    <row r="853" spans="2:7" x14ac:dyDescent="0.35">
      <c r="B853">
        <v>851</v>
      </c>
      <c r="C853" s="141">
        <v>44113</v>
      </c>
      <c r="D853" t="s">
        <v>125</v>
      </c>
      <c r="E853" t="s">
        <v>130</v>
      </c>
      <c r="F853">
        <v>1</v>
      </c>
      <c r="G853">
        <v>1136</v>
      </c>
    </row>
    <row r="854" spans="2:7" x14ac:dyDescent="0.35">
      <c r="B854">
        <v>852</v>
      </c>
      <c r="C854" s="141">
        <v>44114</v>
      </c>
      <c r="D854" t="s">
        <v>126</v>
      </c>
      <c r="E854" t="s">
        <v>128</v>
      </c>
      <c r="F854">
        <v>2</v>
      </c>
      <c r="G854">
        <v>122</v>
      </c>
    </row>
    <row r="855" spans="2:7" x14ac:dyDescent="0.35">
      <c r="B855">
        <v>853</v>
      </c>
      <c r="C855" s="141">
        <v>44114</v>
      </c>
      <c r="D855" t="s">
        <v>124</v>
      </c>
      <c r="E855" t="s">
        <v>127</v>
      </c>
      <c r="F855">
        <v>5</v>
      </c>
      <c r="G855">
        <v>160</v>
      </c>
    </row>
    <row r="856" spans="2:7" x14ac:dyDescent="0.35">
      <c r="B856">
        <v>854</v>
      </c>
      <c r="C856" s="141">
        <v>44114</v>
      </c>
      <c r="D856" t="s">
        <v>126</v>
      </c>
      <c r="E856" t="s">
        <v>129</v>
      </c>
      <c r="F856">
        <v>1</v>
      </c>
      <c r="G856">
        <v>73</v>
      </c>
    </row>
    <row r="857" spans="2:7" x14ac:dyDescent="0.35">
      <c r="B857">
        <v>855</v>
      </c>
      <c r="C857" s="141">
        <v>44115</v>
      </c>
      <c r="D857" t="s">
        <v>124</v>
      </c>
      <c r="E857" t="s">
        <v>130</v>
      </c>
      <c r="F857">
        <v>7</v>
      </c>
      <c r="G857">
        <v>329</v>
      </c>
    </row>
    <row r="858" spans="2:7" x14ac:dyDescent="0.35">
      <c r="B858">
        <v>856</v>
      </c>
      <c r="C858" s="141">
        <v>44115</v>
      </c>
      <c r="D858" t="s">
        <v>126</v>
      </c>
      <c r="E858" t="s">
        <v>127</v>
      </c>
      <c r="F858">
        <v>2</v>
      </c>
      <c r="G858">
        <v>172</v>
      </c>
    </row>
    <row r="859" spans="2:7" x14ac:dyDescent="0.35">
      <c r="B859">
        <v>857</v>
      </c>
      <c r="C859" s="141">
        <v>44115</v>
      </c>
      <c r="D859" t="s">
        <v>124</v>
      </c>
      <c r="E859" t="s">
        <v>128</v>
      </c>
      <c r="F859">
        <v>1</v>
      </c>
      <c r="G859">
        <v>45</v>
      </c>
    </row>
    <row r="860" spans="2:7" x14ac:dyDescent="0.35">
      <c r="B860">
        <v>858</v>
      </c>
      <c r="C860" s="141">
        <v>44116</v>
      </c>
      <c r="D860" t="s">
        <v>126</v>
      </c>
      <c r="E860" t="s">
        <v>129</v>
      </c>
      <c r="F860">
        <v>1</v>
      </c>
      <c r="G860">
        <v>171</v>
      </c>
    </row>
    <row r="861" spans="2:7" x14ac:dyDescent="0.35">
      <c r="B861">
        <v>859</v>
      </c>
      <c r="C861" s="141">
        <v>44116</v>
      </c>
      <c r="D861" t="s">
        <v>124</v>
      </c>
      <c r="E861" t="s">
        <v>130</v>
      </c>
      <c r="F861">
        <v>7</v>
      </c>
      <c r="G861">
        <v>364</v>
      </c>
    </row>
    <row r="862" spans="2:7" x14ac:dyDescent="0.35">
      <c r="B862">
        <v>860</v>
      </c>
      <c r="C862" s="141">
        <v>44116</v>
      </c>
      <c r="D862" t="s">
        <v>126</v>
      </c>
      <c r="E862" t="s">
        <v>128</v>
      </c>
      <c r="F862">
        <v>1</v>
      </c>
      <c r="G862">
        <v>146</v>
      </c>
    </row>
    <row r="863" spans="2:7" x14ac:dyDescent="0.35">
      <c r="B863">
        <v>861</v>
      </c>
      <c r="C863" s="141">
        <v>44117</v>
      </c>
      <c r="D863" t="s">
        <v>123</v>
      </c>
      <c r="E863" t="s">
        <v>127</v>
      </c>
      <c r="F863">
        <v>7</v>
      </c>
      <c r="G863">
        <v>980</v>
      </c>
    </row>
    <row r="864" spans="2:7" x14ac:dyDescent="0.35">
      <c r="B864">
        <v>862</v>
      </c>
      <c r="C864" s="141">
        <v>44117</v>
      </c>
      <c r="D864" t="s">
        <v>125</v>
      </c>
      <c r="E864" t="s">
        <v>129</v>
      </c>
      <c r="F864">
        <v>1</v>
      </c>
      <c r="G864">
        <v>326</v>
      </c>
    </row>
    <row r="865" spans="2:7" x14ac:dyDescent="0.35">
      <c r="B865">
        <v>863</v>
      </c>
      <c r="C865" s="141">
        <v>44117</v>
      </c>
      <c r="D865" t="s">
        <v>123</v>
      </c>
      <c r="E865" t="s">
        <v>130</v>
      </c>
      <c r="F865">
        <v>2</v>
      </c>
      <c r="G865">
        <v>576</v>
      </c>
    </row>
    <row r="866" spans="2:7" x14ac:dyDescent="0.35">
      <c r="B866">
        <v>864</v>
      </c>
      <c r="C866" s="141">
        <v>44118</v>
      </c>
      <c r="D866" t="s">
        <v>125</v>
      </c>
      <c r="E866" t="s">
        <v>127</v>
      </c>
      <c r="F866">
        <v>1</v>
      </c>
      <c r="G866">
        <v>955</v>
      </c>
    </row>
    <row r="867" spans="2:7" x14ac:dyDescent="0.35">
      <c r="B867">
        <v>865</v>
      </c>
      <c r="C867" s="141">
        <v>44118</v>
      </c>
      <c r="D867" t="s">
        <v>123</v>
      </c>
      <c r="E867" t="s">
        <v>128</v>
      </c>
      <c r="F867">
        <v>1</v>
      </c>
      <c r="G867">
        <v>312</v>
      </c>
    </row>
    <row r="868" spans="2:7" x14ac:dyDescent="0.35">
      <c r="B868">
        <v>866</v>
      </c>
      <c r="C868" s="141">
        <v>44118</v>
      </c>
      <c r="D868" t="s">
        <v>125</v>
      </c>
      <c r="E868" t="s">
        <v>129</v>
      </c>
      <c r="F868">
        <v>2</v>
      </c>
      <c r="G868">
        <v>2094</v>
      </c>
    </row>
    <row r="869" spans="2:7" x14ac:dyDescent="0.35">
      <c r="B869">
        <v>867</v>
      </c>
      <c r="C869" s="141">
        <v>44119</v>
      </c>
      <c r="D869" t="s">
        <v>123</v>
      </c>
      <c r="E869" t="s">
        <v>130</v>
      </c>
      <c r="F869">
        <v>4</v>
      </c>
      <c r="G869">
        <v>1012</v>
      </c>
    </row>
    <row r="870" spans="2:7" x14ac:dyDescent="0.35">
      <c r="B870">
        <v>868</v>
      </c>
      <c r="C870" s="141">
        <v>44119</v>
      </c>
      <c r="D870" t="s">
        <v>125</v>
      </c>
      <c r="E870" t="s">
        <v>128</v>
      </c>
      <c r="F870">
        <v>1</v>
      </c>
      <c r="G870">
        <v>1057</v>
      </c>
    </row>
    <row r="871" spans="2:7" x14ac:dyDescent="0.35">
      <c r="B871">
        <v>869</v>
      </c>
      <c r="C871" s="141">
        <v>44119</v>
      </c>
      <c r="D871" t="s">
        <v>123</v>
      </c>
      <c r="E871" t="s">
        <v>130</v>
      </c>
      <c r="F871">
        <v>4</v>
      </c>
      <c r="G871">
        <v>928</v>
      </c>
    </row>
    <row r="872" spans="2:7" x14ac:dyDescent="0.35">
      <c r="B872">
        <v>870</v>
      </c>
      <c r="C872" s="141">
        <v>44120</v>
      </c>
      <c r="D872" t="s">
        <v>124</v>
      </c>
      <c r="E872" t="s">
        <v>129</v>
      </c>
      <c r="F872">
        <v>1</v>
      </c>
      <c r="G872">
        <v>52</v>
      </c>
    </row>
    <row r="873" spans="2:7" x14ac:dyDescent="0.35">
      <c r="B873">
        <v>871</v>
      </c>
      <c r="C873" s="141">
        <v>44120</v>
      </c>
      <c r="D873" t="s">
        <v>126</v>
      </c>
      <c r="E873" t="s">
        <v>130</v>
      </c>
      <c r="F873">
        <v>1</v>
      </c>
      <c r="G873">
        <v>52</v>
      </c>
    </row>
    <row r="874" spans="2:7" x14ac:dyDescent="0.35">
      <c r="B874">
        <v>872</v>
      </c>
      <c r="C874" s="141">
        <v>44120</v>
      </c>
      <c r="D874" t="s">
        <v>124</v>
      </c>
      <c r="E874" t="s">
        <v>127</v>
      </c>
      <c r="F874">
        <v>1</v>
      </c>
      <c r="G874">
        <v>46</v>
      </c>
    </row>
    <row r="875" spans="2:7" x14ac:dyDescent="0.35">
      <c r="B875">
        <v>873</v>
      </c>
      <c r="C875" s="141">
        <v>44121</v>
      </c>
      <c r="D875" t="s">
        <v>126</v>
      </c>
      <c r="E875" t="s">
        <v>128</v>
      </c>
      <c r="F875">
        <v>1</v>
      </c>
      <c r="G875">
        <v>137</v>
      </c>
    </row>
    <row r="876" spans="2:7" x14ac:dyDescent="0.35">
      <c r="B876">
        <v>874</v>
      </c>
      <c r="C876" s="141">
        <v>44121</v>
      </c>
      <c r="D876" t="s">
        <v>124</v>
      </c>
      <c r="E876" t="s">
        <v>129</v>
      </c>
      <c r="F876">
        <v>1</v>
      </c>
      <c r="G876">
        <v>40</v>
      </c>
    </row>
    <row r="877" spans="2:7" x14ac:dyDescent="0.35">
      <c r="B877">
        <v>875</v>
      </c>
      <c r="C877" s="141">
        <v>44121</v>
      </c>
      <c r="D877" t="s">
        <v>126</v>
      </c>
      <c r="E877" t="s">
        <v>130</v>
      </c>
      <c r="F877">
        <v>1</v>
      </c>
      <c r="G877">
        <v>39</v>
      </c>
    </row>
    <row r="878" spans="2:7" x14ac:dyDescent="0.35">
      <c r="B878">
        <v>876</v>
      </c>
      <c r="C878" s="141">
        <v>44122</v>
      </c>
      <c r="D878" t="s">
        <v>124</v>
      </c>
      <c r="E878" t="s">
        <v>128</v>
      </c>
      <c r="F878">
        <v>1</v>
      </c>
      <c r="G878">
        <v>45</v>
      </c>
    </row>
    <row r="879" spans="2:7" x14ac:dyDescent="0.35">
      <c r="B879">
        <v>877</v>
      </c>
      <c r="C879" s="141">
        <v>44122</v>
      </c>
      <c r="D879" t="s">
        <v>126</v>
      </c>
      <c r="E879" t="s">
        <v>130</v>
      </c>
      <c r="F879">
        <v>1</v>
      </c>
      <c r="G879">
        <v>125</v>
      </c>
    </row>
    <row r="880" spans="2:7" x14ac:dyDescent="0.35">
      <c r="B880">
        <v>878</v>
      </c>
      <c r="C880" s="141">
        <v>44122</v>
      </c>
      <c r="D880" t="s">
        <v>124</v>
      </c>
      <c r="E880" t="s">
        <v>127</v>
      </c>
      <c r="F880">
        <v>1</v>
      </c>
      <c r="G880">
        <v>42</v>
      </c>
    </row>
    <row r="881" spans="2:7" x14ac:dyDescent="0.35">
      <c r="B881">
        <v>879</v>
      </c>
      <c r="C881" s="141">
        <v>44123</v>
      </c>
      <c r="D881" t="s">
        <v>125</v>
      </c>
      <c r="E881" t="s">
        <v>130</v>
      </c>
      <c r="F881">
        <v>1</v>
      </c>
      <c r="G881">
        <v>332</v>
      </c>
    </row>
    <row r="882" spans="2:7" x14ac:dyDescent="0.35">
      <c r="B882">
        <v>880</v>
      </c>
      <c r="C882" s="141">
        <v>44123</v>
      </c>
      <c r="D882" t="s">
        <v>123</v>
      </c>
      <c r="E882" t="s">
        <v>127</v>
      </c>
      <c r="F882">
        <v>1</v>
      </c>
      <c r="G882">
        <v>143</v>
      </c>
    </row>
    <row r="883" spans="2:7" x14ac:dyDescent="0.35">
      <c r="B883">
        <v>881</v>
      </c>
      <c r="C883" s="141">
        <v>44123</v>
      </c>
      <c r="D883" t="s">
        <v>125</v>
      </c>
      <c r="E883" t="s">
        <v>128</v>
      </c>
      <c r="F883">
        <v>1</v>
      </c>
      <c r="G883">
        <v>156</v>
      </c>
    </row>
    <row r="884" spans="2:7" x14ac:dyDescent="0.35">
      <c r="B884">
        <v>882</v>
      </c>
      <c r="C884" s="141">
        <v>44124</v>
      </c>
      <c r="D884" t="s">
        <v>123</v>
      </c>
      <c r="E884" t="s">
        <v>129</v>
      </c>
      <c r="F884">
        <v>1</v>
      </c>
      <c r="G884">
        <v>276</v>
      </c>
    </row>
    <row r="885" spans="2:7" x14ac:dyDescent="0.35">
      <c r="B885">
        <v>883</v>
      </c>
      <c r="C885" s="141">
        <v>44124</v>
      </c>
      <c r="D885" t="s">
        <v>125</v>
      </c>
      <c r="E885" t="s">
        <v>130</v>
      </c>
      <c r="F885">
        <v>1</v>
      </c>
      <c r="G885">
        <v>589</v>
      </c>
    </row>
    <row r="886" spans="2:7" x14ac:dyDescent="0.35">
      <c r="B886">
        <v>884</v>
      </c>
      <c r="C886" s="141">
        <v>44124</v>
      </c>
      <c r="D886" t="s">
        <v>123</v>
      </c>
      <c r="E886" t="s">
        <v>128</v>
      </c>
      <c r="F886">
        <v>1</v>
      </c>
      <c r="G886">
        <v>219</v>
      </c>
    </row>
    <row r="887" spans="2:7" x14ac:dyDescent="0.35">
      <c r="B887">
        <v>885</v>
      </c>
      <c r="C887" s="141">
        <v>44125</v>
      </c>
      <c r="D887" t="s">
        <v>125</v>
      </c>
      <c r="E887" t="s">
        <v>130</v>
      </c>
      <c r="F887">
        <v>1</v>
      </c>
      <c r="G887">
        <v>630</v>
      </c>
    </row>
    <row r="888" spans="2:7" x14ac:dyDescent="0.35">
      <c r="B888">
        <v>886</v>
      </c>
      <c r="C888" s="141">
        <v>44125</v>
      </c>
      <c r="D888" t="s">
        <v>123</v>
      </c>
      <c r="E888" t="s">
        <v>127</v>
      </c>
      <c r="F888">
        <v>8</v>
      </c>
      <c r="G888">
        <v>1704</v>
      </c>
    </row>
    <row r="889" spans="2:7" x14ac:dyDescent="0.35">
      <c r="B889">
        <v>887</v>
      </c>
      <c r="C889" s="141">
        <v>44125</v>
      </c>
      <c r="D889" t="s">
        <v>125</v>
      </c>
      <c r="E889" t="s">
        <v>128</v>
      </c>
      <c r="F889">
        <v>1</v>
      </c>
      <c r="G889">
        <v>1090</v>
      </c>
    </row>
    <row r="890" spans="2:7" x14ac:dyDescent="0.35">
      <c r="B890">
        <v>888</v>
      </c>
      <c r="C890" s="141">
        <v>44126</v>
      </c>
      <c r="D890" t="s">
        <v>126</v>
      </c>
      <c r="E890" t="s">
        <v>127</v>
      </c>
      <c r="F890">
        <v>1</v>
      </c>
      <c r="G890">
        <v>90</v>
      </c>
    </row>
    <row r="891" spans="2:7" x14ac:dyDescent="0.35">
      <c r="B891">
        <v>889</v>
      </c>
      <c r="C891" s="141">
        <v>44126</v>
      </c>
      <c r="D891" t="s">
        <v>124</v>
      </c>
      <c r="E891" t="s">
        <v>128</v>
      </c>
      <c r="F891">
        <v>1</v>
      </c>
      <c r="G891">
        <v>32</v>
      </c>
    </row>
    <row r="892" spans="2:7" x14ac:dyDescent="0.35">
      <c r="B892">
        <v>890</v>
      </c>
      <c r="C892" s="141">
        <v>44126</v>
      </c>
      <c r="D892" t="s">
        <v>126</v>
      </c>
      <c r="E892" t="s">
        <v>129</v>
      </c>
      <c r="F892">
        <v>1</v>
      </c>
      <c r="G892">
        <v>186</v>
      </c>
    </row>
    <row r="893" spans="2:7" x14ac:dyDescent="0.35">
      <c r="B893">
        <v>891</v>
      </c>
      <c r="C893" s="141">
        <v>44127</v>
      </c>
      <c r="D893" t="s">
        <v>124</v>
      </c>
      <c r="E893" t="s">
        <v>130</v>
      </c>
      <c r="F893">
        <v>5</v>
      </c>
      <c r="G893">
        <v>295</v>
      </c>
    </row>
    <row r="894" spans="2:7" x14ac:dyDescent="0.35">
      <c r="B894">
        <v>892</v>
      </c>
      <c r="C894" s="141">
        <v>44127</v>
      </c>
      <c r="D894" t="s">
        <v>126</v>
      </c>
      <c r="E894" t="s">
        <v>128</v>
      </c>
      <c r="F894">
        <v>1</v>
      </c>
      <c r="G894">
        <v>77</v>
      </c>
    </row>
    <row r="895" spans="2:7" x14ac:dyDescent="0.35">
      <c r="B895">
        <v>893</v>
      </c>
      <c r="C895" s="141">
        <v>44127</v>
      </c>
      <c r="D895" t="s">
        <v>124</v>
      </c>
      <c r="E895" t="s">
        <v>130</v>
      </c>
      <c r="F895">
        <v>1</v>
      </c>
      <c r="G895">
        <v>39</v>
      </c>
    </row>
    <row r="896" spans="2:7" x14ac:dyDescent="0.35">
      <c r="B896">
        <v>894</v>
      </c>
      <c r="C896" s="141">
        <v>44128</v>
      </c>
      <c r="D896" t="s">
        <v>126</v>
      </c>
      <c r="E896" t="s">
        <v>127</v>
      </c>
      <c r="F896">
        <v>1</v>
      </c>
      <c r="G896">
        <v>79</v>
      </c>
    </row>
    <row r="897" spans="2:7" x14ac:dyDescent="0.35">
      <c r="B897">
        <v>895</v>
      </c>
      <c r="C897" s="141">
        <v>44128</v>
      </c>
      <c r="D897" t="s">
        <v>124</v>
      </c>
      <c r="E897" t="s">
        <v>128</v>
      </c>
      <c r="F897">
        <v>1</v>
      </c>
      <c r="G897">
        <v>34</v>
      </c>
    </row>
    <row r="898" spans="2:7" x14ac:dyDescent="0.35">
      <c r="B898">
        <v>896</v>
      </c>
      <c r="C898" s="141">
        <v>44128</v>
      </c>
      <c r="D898" t="s">
        <v>126</v>
      </c>
      <c r="E898" t="s">
        <v>127</v>
      </c>
      <c r="F898">
        <v>1</v>
      </c>
      <c r="G898">
        <v>178</v>
      </c>
    </row>
    <row r="899" spans="2:7" x14ac:dyDescent="0.35">
      <c r="B899">
        <v>897</v>
      </c>
      <c r="C899" s="141">
        <v>44129</v>
      </c>
      <c r="D899" t="s">
        <v>123</v>
      </c>
      <c r="E899" t="s">
        <v>128</v>
      </c>
      <c r="F899">
        <v>1</v>
      </c>
      <c r="G899">
        <v>219</v>
      </c>
    </row>
    <row r="900" spans="2:7" x14ac:dyDescent="0.35">
      <c r="B900">
        <v>898</v>
      </c>
      <c r="C900" s="141">
        <v>44129</v>
      </c>
      <c r="D900" t="s">
        <v>125</v>
      </c>
      <c r="E900" t="s">
        <v>129</v>
      </c>
      <c r="F900">
        <v>1</v>
      </c>
      <c r="G900">
        <v>819</v>
      </c>
    </row>
    <row r="901" spans="2:7" x14ac:dyDescent="0.35">
      <c r="B901">
        <v>899</v>
      </c>
      <c r="C901" s="141">
        <v>44129</v>
      </c>
      <c r="D901" t="s">
        <v>123</v>
      </c>
      <c r="E901" t="s">
        <v>130</v>
      </c>
      <c r="F901">
        <v>8</v>
      </c>
      <c r="G901">
        <v>1312</v>
      </c>
    </row>
    <row r="902" spans="2:7" x14ac:dyDescent="0.35">
      <c r="B902">
        <v>900</v>
      </c>
      <c r="C902" s="141">
        <v>44130</v>
      </c>
      <c r="D902" t="s">
        <v>125</v>
      </c>
      <c r="E902" t="s">
        <v>128</v>
      </c>
      <c r="F902">
        <v>1</v>
      </c>
      <c r="G902">
        <v>1053</v>
      </c>
    </row>
    <row r="903" spans="2:7" x14ac:dyDescent="0.35">
      <c r="B903">
        <v>901</v>
      </c>
      <c r="C903" s="141">
        <v>44130</v>
      </c>
      <c r="D903" t="s">
        <v>123</v>
      </c>
      <c r="E903" t="s">
        <v>130</v>
      </c>
      <c r="F903">
        <v>4</v>
      </c>
      <c r="G903">
        <v>1356</v>
      </c>
    </row>
    <row r="904" spans="2:7" x14ac:dyDescent="0.35">
      <c r="B904">
        <v>902</v>
      </c>
      <c r="C904" s="141">
        <v>44130</v>
      </c>
      <c r="D904" t="s">
        <v>125</v>
      </c>
      <c r="E904" t="s">
        <v>127</v>
      </c>
      <c r="F904">
        <v>1</v>
      </c>
      <c r="G904">
        <v>362</v>
      </c>
    </row>
    <row r="905" spans="2:7" x14ac:dyDescent="0.35">
      <c r="B905">
        <v>903</v>
      </c>
      <c r="C905" s="141">
        <v>44131</v>
      </c>
      <c r="D905" t="s">
        <v>123</v>
      </c>
      <c r="E905" t="s">
        <v>128</v>
      </c>
      <c r="F905">
        <v>1</v>
      </c>
      <c r="G905">
        <v>134</v>
      </c>
    </row>
    <row r="906" spans="2:7" x14ac:dyDescent="0.35">
      <c r="B906">
        <v>904</v>
      </c>
      <c r="C906" s="141">
        <v>44131</v>
      </c>
      <c r="D906" t="s">
        <v>125</v>
      </c>
      <c r="E906" t="s">
        <v>127</v>
      </c>
      <c r="F906">
        <v>1</v>
      </c>
      <c r="G906">
        <v>627</v>
      </c>
    </row>
    <row r="907" spans="2:7" x14ac:dyDescent="0.35">
      <c r="B907">
        <v>905</v>
      </c>
      <c r="C907" s="141">
        <v>44131</v>
      </c>
      <c r="D907" t="s">
        <v>123</v>
      </c>
      <c r="E907" t="s">
        <v>129</v>
      </c>
      <c r="F907">
        <v>4</v>
      </c>
      <c r="G907">
        <v>280</v>
      </c>
    </row>
    <row r="908" spans="2:7" x14ac:dyDescent="0.35">
      <c r="B908">
        <v>906</v>
      </c>
      <c r="C908" s="141">
        <v>44132</v>
      </c>
      <c r="D908" t="s">
        <v>124</v>
      </c>
      <c r="E908" t="s">
        <v>129</v>
      </c>
      <c r="F908">
        <v>2</v>
      </c>
      <c r="G908">
        <v>88</v>
      </c>
    </row>
    <row r="909" spans="2:7" x14ac:dyDescent="0.35">
      <c r="B909">
        <v>907</v>
      </c>
      <c r="C909" s="141">
        <v>44132</v>
      </c>
      <c r="D909" t="s">
        <v>126</v>
      </c>
      <c r="E909" t="s">
        <v>130</v>
      </c>
      <c r="F909">
        <v>1</v>
      </c>
      <c r="G909">
        <v>30</v>
      </c>
    </row>
    <row r="910" spans="2:7" x14ac:dyDescent="0.35">
      <c r="B910">
        <v>908</v>
      </c>
      <c r="C910" s="141">
        <v>44132</v>
      </c>
      <c r="D910" t="s">
        <v>124</v>
      </c>
      <c r="E910" t="s">
        <v>128</v>
      </c>
      <c r="F910">
        <v>5</v>
      </c>
      <c r="G910">
        <v>300</v>
      </c>
    </row>
    <row r="911" spans="2:7" x14ac:dyDescent="0.35">
      <c r="B911">
        <v>909</v>
      </c>
      <c r="C911" s="141">
        <v>44133</v>
      </c>
      <c r="D911" t="s">
        <v>126</v>
      </c>
      <c r="E911" t="s">
        <v>130</v>
      </c>
      <c r="F911">
        <v>1</v>
      </c>
      <c r="G911">
        <v>133</v>
      </c>
    </row>
    <row r="912" spans="2:7" x14ac:dyDescent="0.35">
      <c r="B912">
        <v>910</v>
      </c>
      <c r="C912" s="141">
        <v>44133</v>
      </c>
      <c r="D912" t="s">
        <v>124</v>
      </c>
      <c r="E912" t="s">
        <v>127</v>
      </c>
      <c r="F912">
        <v>4</v>
      </c>
      <c r="G912">
        <v>128</v>
      </c>
    </row>
    <row r="913" spans="2:7" x14ac:dyDescent="0.35">
      <c r="B913">
        <v>911</v>
      </c>
      <c r="C913" s="141">
        <v>44133</v>
      </c>
      <c r="D913" t="s">
        <v>126</v>
      </c>
      <c r="E913" t="s">
        <v>128</v>
      </c>
      <c r="F913">
        <v>1</v>
      </c>
      <c r="G913">
        <v>80</v>
      </c>
    </row>
    <row r="914" spans="2:7" x14ac:dyDescent="0.35">
      <c r="B914">
        <v>912</v>
      </c>
      <c r="C914" s="141">
        <v>44134</v>
      </c>
      <c r="D914" t="s">
        <v>124</v>
      </c>
      <c r="E914" t="s">
        <v>127</v>
      </c>
      <c r="F914">
        <v>4</v>
      </c>
      <c r="G914">
        <v>216</v>
      </c>
    </row>
    <row r="915" spans="2:7" x14ac:dyDescent="0.35">
      <c r="B915">
        <v>913</v>
      </c>
      <c r="C915" s="141">
        <v>44134</v>
      </c>
      <c r="D915" t="s">
        <v>126</v>
      </c>
      <c r="E915" t="s">
        <v>129</v>
      </c>
      <c r="F915">
        <v>1</v>
      </c>
      <c r="G915">
        <v>173</v>
      </c>
    </row>
    <row r="916" spans="2:7" x14ac:dyDescent="0.35">
      <c r="B916">
        <v>914</v>
      </c>
      <c r="C916" s="141">
        <v>44134</v>
      </c>
      <c r="D916" t="s">
        <v>124</v>
      </c>
      <c r="E916" t="s">
        <v>130</v>
      </c>
      <c r="F916">
        <v>2</v>
      </c>
      <c r="G916">
        <v>92</v>
      </c>
    </row>
    <row r="917" spans="2:7" x14ac:dyDescent="0.35">
      <c r="B917">
        <v>915</v>
      </c>
      <c r="C917" s="141">
        <v>44135</v>
      </c>
      <c r="D917" t="s">
        <v>125</v>
      </c>
      <c r="E917" t="s">
        <v>130</v>
      </c>
      <c r="F917">
        <v>2</v>
      </c>
      <c r="G917">
        <v>1760</v>
      </c>
    </row>
    <row r="918" spans="2:7" x14ac:dyDescent="0.35">
      <c r="B918">
        <v>916</v>
      </c>
      <c r="C918" s="141">
        <v>44135</v>
      </c>
      <c r="D918" t="s">
        <v>123</v>
      </c>
      <c r="E918" t="s">
        <v>128</v>
      </c>
      <c r="F918">
        <v>1</v>
      </c>
      <c r="G918">
        <v>252</v>
      </c>
    </row>
    <row r="919" spans="2:7" x14ac:dyDescent="0.35">
      <c r="B919">
        <v>917</v>
      </c>
      <c r="C919" s="141">
        <v>44135</v>
      </c>
      <c r="D919" t="s">
        <v>125</v>
      </c>
      <c r="E919" t="s">
        <v>130</v>
      </c>
      <c r="F919">
        <v>2</v>
      </c>
      <c r="G919">
        <v>488</v>
      </c>
    </row>
    <row r="920" spans="2:7" x14ac:dyDescent="0.35">
      <c r="B920">
        <v>918</v>
      </c>
      <c r="C920" s="141">
        <v>44136</v>
      </c>
      <c r="D920" t="s">
        <v>123</v>
      </c>
      <c r="E920" t="s">
        <v>127</v>
      </c>
      <c r="F920">
        <v>1</v>
      </c>
      <c r="G920">
        <v>237</v>
      </c>
    </row>
    <row r="921" spans="2:7" x14ac:dyDescent="0.35">
      <c r="B921">
        <v>919</v>
      </c>
      <c r="C921" s="141">
        <v>44136</v>
      </c>
      <c r="D921" t="s">
        <v>125</v>
      </c>
      <c r="E921" t="s">
        <v>128</v>
      </c>
      <c r="F921">
        <v>1</v>
      </c>
      <c r="G921">
        <v>960</v>
      </c>
    </row>
    <row r="922" spans="2:7" x14ac:dyDescent="0.35">
      <c r="B922">
        <v>920</v>
      </c>
      <c r="C922" s="141">
        <v>44136</v>
      </c>
      <c r="D922" t="s">
        <v>123</v>
      </c>
      <c r="E922" t="s">
        <v>127</v>
      </c>
      <c r="F922">
        <v>1</v>
      </c>
      <c r="G922">
        <v>176</v>
      </c>
    </row>
    <row r="923" spans="2:7" x14ac:dyDescent="0.35">
      <c r="B923">
        <v>921</v>
      </c>
      <c r="C923" s="141">
        <v>44137</v>
      </c>
      <c r="D923" t="s">
        <v>125</v>
      </c>
      <c r="E923" t="s">
        <v>129</v>
      </c>
      <c r="F923">
        <v>1</v>
      </c>
      <c r="G923">
        <v>588</v>
      </c>
    </row>
    <row r="924" spans="2:7" x14ac:dyDescent="0.35">
      <c r="B924">
        <v>922</v>
      </c>
      <c r="C924" s="141">
        <v>44137</v>
      </c>
      <c r="D924" t="s">
        <v>123</v>
      </c>
      <c r="E924" t="s">
        <v>130</v>
      </c>
      <c r="F924">
        <v>4</v>
      </c>
      <c r="G924">
        <v>1196</v>
      </c>
    </row>
    <row r="925" spans="2:7" x14ac:dyDescent="0.35">
      <c r="B925">
        <v>923</v>
      </c>
      <c r="C925" s="141">
        <v>44137</v>
      </c>
      <c r="D925" t="s">
        <v>125</v>
      </c>
      <c r="E925" t="s">
        <v>127</v>
      </c>
      <c r="F925">
        <v>1</v>
      </c>
      <c r="G925">
        <v>1103</v>
      </c>
    </row>
    <row r="926" spans="2:7" x14ac:dyDescent="0.35">
      <c r="B926">
        <v>924</v>
      </c>
      <c r="C926" s="141">
        <v>44138</v>
      </c>
      <c r="D926" t="s">
        <v>126</v>
      </c>
      <c r="E926" t="s">
        <v>128</v>
      </c>
      <c r="F926">
        <v>1</v>
      </c>
      <c r="G926">
        <v>46</v>
      </c>
    </row>
    <row r="927" spans="2:7" x14ac:dyDescent="0.35">
      <c r="B927">
        <v>925</v>
      </c>
      <c r="C927" s="141">
        <v>44138</v>
      </c>
      <c r="D927" t="s">
        <v>124</v>
      </c>
      <c r="E927" t="s">
        <v>130</v>
      </c>
      <c r="F927">
        <v>6</v>
      </c>
      <c r="G927">
        <v>228</v>
      </c>
    </row>
    <row r="928" spans="2:7" x14ac:dyDescent="0.35">
      <c r="B928">
        <v>926</v>
      </c>
      <c r="C928" s="141">
        <v>44138</v>
      </c>
      <c r="D928" t="s">
        <v>126</v>
      </c>
      <c r="E928" t="s">
        <v>127</v>
      </c>
      <c r="F928">
        <v>1</v>
      </c>
      <c r="G928">
        <v>155</v>
      </c>
    </row>
    <row r="929" spans="2:7" x14ac:dyDescent="0.35">
      <c r="B929">
        <v>927</v>
      </c>
      <c r="C929" s="141">
        <v>44139</v>
      </c>
      <c r="D929" t="s">
        <v>124</v>
      </c>
      <c r="E929" t="s">
        <v>128</v>
      </c>
      <c r="F929">
        <v>1</v>
      </c>
      <c r="G929">
        <v>62</v>
      </c>
    </row>
    <row r="930" spans="2:7" x14ac:dyDescent="0.35">
      <c r="B930">
        <v>928</v>
      </c>
      <c r="C930" s="141">
        <v>44139</v>
      </c>
      <c r="D930" t="s">
        <v>126</v>
      </c>
      <c r="E930" t="s">
        <v>127</v>
      </c>
      <c r="F930">
        <v>2</v>
      </c>
      <c r="G930">
        <v>200</v>
      </c>
    </row>
    <row r="931" spans="2:7" x14ac:dyDescent="0.35">
      <c r="B931">
        <v>929</v>
      </c>
      <c r="C931" s="141">
        <v>44139</v>
      </c>
      <c r="D931" t="s">
        <v>124</v>
      </c>
      <c r="E931" t="s">
        <v>129</v>
      </c>
      <c r="F931">
        <v>1</v>
      </c>
      <c r="G931">
        <v>47</v>
      </c>
    </row>
    <row r="932" spans="2:7" x14ac:dyDescent="0.35">
      <c r="B932">
        <v>930</v>
      </c>
      <c r="C932" s="141">
        <v>44140</v>
      </c>
      <c r="D932" t="s">
        <v>126</v>
      </c>
      <c r="E932" t="s">
        <v>130</v>
      </c>
      <c r="F932">
        <v>1</v>
      </c>
      <c r="G932">
        <v>39</v>
      </c>
    </row>
    <row r="933" spans="2:7" x14ac:dyDescent="0.35">
      <c r="B933">
        <v>931</v>
      </c>
      <c r="C933" s="141">
        <v>44140</v>
      </c>
      <c r="D933" t="s">
        <v>124</v>
      </c>
      <c r="E933" t="s">
        <v>127</v>
      </c>
      <c r="F933">
        <v>1</v>
      </c>
      <c r="G933">
        <v>63</v>
      </c>
    </row>
    <row r="934" spans="2:7" x14ac:dyDescent="0.35">
      <c r="B934">
        <v>932</v>
      </c>
      <c r="C934" s="141">
        <v>44140</v>
      </c>
      <c r="D934" t="s">
        <v>126</v>
      </c>
      <c r="E934" t="s">
        <v>128</v>
      </c>
      <c r="F934">
        <v>2</v>
      </c>
      <c r="G934">
        <v>144</v>
      </c>
    </row>
    <row r="935" spans="2:7" x14ac:dyDescent="0.35">
      <c r="B935">
        <v>933</v>
      </c>
      <c r="C935" s="141">
        <v>44141</v>
      </c>
      <c r="D935" t="s">
        <v>123</v>
      </c>
      <c r="E935" t="s">
        <v>130</v>
      </c>
      <c r="F935">
        <v>5</v>
      </c>
      <c r="G935">
        <v>1410</v>
      </c>
    </row>
    <row r="936" spans="2:7" x14ac:dyDescent="0.35">
      <c r="B936">
        <v>934</v>
      </c>
      <c r="C936" s="141">
        <v>44141</v>
      </c>
      <c r="D936" t="s">
        <v>125</v>
      </c>
      <c r="E936" t="s">
        <v>127</v>
      </c>
      <c r="F936">
        <v>1</v>
      </c>
      <c r="G936">
        <v>985</v>
      </c>
    </row>
    <row r="937" spans="2:7" x14ac:dyDescent="0.35">
      <c r="B937">
        <v>935</v>
      </c>
      <c r="C937" s="141">
        <v>44141</v>
      </c>
      <c r="D937" t="s">
        <v>123</v>
      </c>
      <c r="E937" t="s">
        <v>128</v>
      </c>
      <c r="F937">
        <v>6</v>
      </c>
      <c r="G937">
        <v>408</v>
      </c>
    </row>
    <row r="938" spans="2:7" x14ac:dyDescent="0.35">
      <c r="B938">
        <v>936</v>
      </c>
      <c r="C938" s="141">
        <v>44142</v>
      </c>
      <c r="D938" t="s">
        <v>125</v>
      </c>
      <c r="E938" t="s">
        <v>127</v>
      </c>
      <c r="F938">
        <v>1</v>
      </c>
      <c r="G938">
        <v>419</v>
      </c>
    </row>
    <row r="939" spans="2:7" x14ac:dyDescent="0.35">
      <c r="B939">
        <v>937</v>
      </c>
      <c r="C939" s="141">
        <v>44142</v>
      </c>
      <c r="D939" t="s">
        <v>123</v>
      </c>
      <c r="E939" t="s">
        <v>129</v>
      </c>
      <c r="F939">
        <v>1</v>
      </c>
      <c r="G939">
        <v>215</v>
      </c>
    </row>
    <row r="940" spans="2:7" x14ac:dyDescent="0.35">
      <c r="B940">
        <v>938</v>
      </c>
      <c r="C940" s="141">
        <v>44142</v>
      </c>
      <c r="D940" t="s">
        <v>125</v>
      </c>
      <c r="E940" t="s">
        <v>130</v>
      </c>
      <c r="F940">
        <v>2</v>
      </c>
      <c r="G940">
        <v>394</v>
      </c>
    </row>
    <row r="941" spans="2:7" x14ac:dyDescent="0.35">
      <c r="B941">
        <v>939</v>
      </c>
      <c r="C941" s="141">
        <v>44143</v>
      </c>
      <c r="D941" t="s">
        <v>123</v>
      </c>
      <c r="E941" t="s">
        <v>127</v>
      </c>
      <c r="F941">
        <v>1</v>
      </c>
      <c r="G941">
        <v>176</v>
      </c>
    </row>
    <row r="942" spans="2:7" x14ac:dyDescent="0.35">
      <c r="B942">
        <v>940</v>
      </c>
      <c r="C942" s="141">
        <v>44143</v>
      </c>
      <c r="D942" t="s">
        <v>125</v>
      </c>
      <c r="E942" t="s">
        <v>128</v>
      </c>
      <c r="F942">
        <v>1</v>
      </c>
      <c r="G942">
        <v>1102</v>
      </c>
    </row>
    <row r="943" spans="2:7" x14ac:dyDescent="0.35">
      <c r="B943">
        <v>941</v>
      </c>
      <c r="C943" s="141">
        <v>44143</v>
      </c>
      <c r="D943" t="s">
        <v>123</v>
      </c>
      <c r="E943" t="s">
        <v>129</v>
      </c>
      <c r="F943">
        <v>1</v>
      </c>
      <c r="G943">
        <v>101</v>
      </c>
    </row>
    <row r="944" spans="2:7" x14ac:dyDescent="0.35">
      <c r="B944">
        <v>942</v>
      </c>
      <c r="C944" s="141">
        <v>44144</v>
      </c>
      <c r="D944" t="s">
        <v>124</v>
      </c>
      <c r="E944" t="s">
        <v>127</v>
      </c>
      <c r="F944">
        <v>1</v>
      </c>
      <c r="G944">
        <v>47</v>
      </c>
    </row>
    <row r="945" spans="2:7" x14ac:dyDescent="0.35">
      <c r="B945">
        <v>943</v>
      </c>
      <c r="C945" s="141">
        <v>44144</v>
      </c>
      <c r="D945" t="s">
        <v>126</v>
      </c>
      <c r="E945" t="s">
        <v>128</v>
      </c>
      <c r="F945">
        <v>1</v>
      </c>
      <c r="G945">
        <v>123</v>
      </c>
    </row>
    <row r="946" spans="2:7" x14ac:dyDescent="0.35">
      <c r="B946">
        <v>944</v>
      </c>
      <c r="C946" s="141">
        <v>44144</v>
      </c>
      <c r="D946" t="s">
        <v>124</v>
      </c>
      <c r="E946" t="s">
        <v>127</v>
      </c>
      <c r="F946">
        <v>4</v>
      </c>
      <c r="G946">
        <v>176</v>
      </c>
    </row>
    <row r="947" spans="2:7" x14ac:dyDescent="0.35">
      <c r="B947">
        <v>945</v>
      </c>
      <c r="C947" s="141">
        <v>44145</v>
      </c>
      <c r="D947" t="s">
        <v>126</v>
      </c>
      <c r="E947" t="s">
        <v>129</v>
      </c>
      <c r="F947">
        <v>2</v>
      </c>
      <c r="G947">
        <v>164</v>
      </c>
    </row>
    <row r="948" spans="2:7" x14ac:dyDescent="0.35">
      <c r="B948">
        <v>946</v>
      </c>
      <c r="C948" s="141">
        <v>44145</v>
      </c>
      <c r="D948" t="s">
        <v>124</v>
      </c>
      <c r="E948" t="s">
        <v>130</v>
      </c>
      <c r="F948">
        <v>1</v>
      </c>
      <c r="G948">
        <v>65</v>
      </c>
    </row>
    <row r="949" spans="2:7" x14ac:dyDescent="0.35">
      <c r="B949">
        <v>947</v>
      </c>
      <c r="C949" s="141">
        <v>44145</v>
      </c>
      <c r="D949" t="s">
        <v>126</v>
      </c>
      <c r="E949" t="s">
        <v>127</v>
      </c>
      <c r="F949">
        <v>3</v>
      </c>
      <c r="G949">
        <v>279</v>
      </c>
    </row>
    <row r="950" spans="2:7" x14ac:dyDescent="0.35">
      <c r="B950">
        <v>948</v>
      </c>
      <c r="C950" s="141">
        <v>44146</v>
      </c>
      <c r="D950" t="s">
        <v>124</v>
      </c>
      <c r="E950" t="s">
        <v>128</v>
      </c>
      <c r="F950">
        <v>3</v>
      </c>
      <c r="G950">
        <v>168</v>
      </c>
    </row>
    <row r="951" spans="2:7" x14ac:dyDescent="0.35">
      <c r="B951">
        <v>949</v>
      </c>
      <c r="C951" s="141">
        <v>44146</v>
      </c>
      <c r="D951" t="s">
        <v>126</v>
      </c>
      <c r="E951" t="s">
        <v>129</v>
      </c>
      <c r="F951">
        <v>1</v>
      </c>
      <c r="G951">
        <v>196</v>
      </c>
    </row>
    <row r="952" spans="2:7" x14ac:dyDescent="0.35">
      <c r="B952">
        <v>950</v>
      </c>
      <c r="C952" s="141">
        <v>44146</v>
      </c>
      <c r="D952" t="s">
        <v>124</v>
      </c>
      <c r="E952" t="s">
        <v>130</v>
      </c>
      <c r="F952">
        <v>7</v>
      </c>
      <c r="G952">
        <v>266</v>
      </c>
    </row>
    <row r="953" spans="2:7" x14ac:dyDescent="0.35">
      <c r="B953">
        <v>951</v>
      </c>
      <c r="C953" s="141">
        <v>44147</v>
      </c>
      <c r="D953" t="s">
        <v>125</v>
      </c>
      <c r="E953" t="s">
        <v>128</v>
      </c>
      <c r="F953">
        <v>1</v>
      </c>
      <c r="G953">
        <v>220</v>
      </c>
    </row>
    <row r="954" spans="2:7" x14ac:dyDescent="0.35">
      <c r="B954">
        <v>952</v>
      </c>
      <c r="C954" s="141">
        <v>44147</v>
      </c>
      <c r="D954" t="s">
        <v>123</v>
      </c>
      <c r="E954" t="s">
        <v>127</v>
      </c>
      <c r="F954">
        <v>2</v>
      </c>
      <c r="G954">
        <v>298</v>
      </c>
    </row>
    <row r="955" spans="2:7" x14ac:dyDescent="0.35">
      <c r="B955">
        <v>953</v>
      </c>
      <c r="C955" s="141">
        <v>44147</v>
      </c>
      <c r="D955" t="s">
        <v>125</v>
      </c>
      <c r="E955" t="s">
        <v>129</v>
      </c>
      <c r="F955">
        <v>1</v>
      </c>
      <c r="G955">
        <v>1086</v>
      </c>
    </row>
    <row r="956" spans="2:7" x14ac:dyDescent="0.35">
      <c r="B956">
        <v>954</v>
      </c>
      <c r="C956" s="141">
        <v>44148</v>
      </c>
      <c r="D956" t="s">
        <v>123</v>
      </c>
      <c r="E956" t="s">
        <v>130</v>
      </c>
      <c r="F956">
        <v>1</v>
      </c>
      <c r="G956">
        <v>294</v>
      </c>
    </row>
    <row r="957" spans="2:7" x14ac:dyDescent="0.35">
      <c r="B957">
        <v>955</v>
      </c>
      <c r="C957" s="141">
        <v>44148</v>
      </c>
      <c r="D957" t="s">
        <v>125</v>
      </c>
      <c r="E957" t="s">
        <v>127</v>
      </c>
      <c r="F957">
        <v>2</v>
      </c>
      <c r="G957">
        <v>2338</v>
      </c>
    </row>
    <row r="958" spans="2:7" x14ac:dyDescent="0.35">
      <c r="B958">
        <v>956</v>
      </c>
      <c r="C958" s="141">
        <v>44148</v>
      </c>
      <c r="D958" t="s">
        <v>123</v>
      </c>
      <c r="E958" t="s">
        <v>128</v>
      </c>
      <c r="F958">
        <v>2</v>
      </c>
      <c r="G958">
        <v>186</v>
      </c>
    </row>
    <row r="959" spans="2:7" x14ac:dyDescent="0.35">
      <c r="B959">
        <v>957</v>
      </c>
      <c r="C959" s="141">
        <v>44149</v>
      </c>
      <c r="D959" t="s">
        <v>125</v>
      </c>
      <c r="E959" t="s">
        <v>129</v>
      </c>
      <c r="F959">
        <v>1</v>
      </c>
      <c r="G959">
        <v>459</v>
      </c>
    </row>
    <row r="960" spans="2:7" x14ac:dyDescent="0.35">
      <c r="B960">
        <v>958</v>
      </c>
      <c r="C960" s="141">
        <v>44149</v>
      </c>
      <c r="D960" t="s">
        <v>123</v>
      </c>
      <c r="E960" t="s">
        <v>130</v>
      </c>
      <c r="F960">
        <v>5</v>
      </c>
      <c r="G960">
        <v>575</v>
      </c>
    </row>
    <row r="961" spans="2:7" x14ac:dyDescent="0.35">
      <c r="B961">
        <v>959</v>
      </c>
      <c r="C961" s="141">
        <v>44149</v>
      </c>
      <c r="D961" t="s">
        <v>125</v>
      </c>
      <c r="E961" t="s">
        <v>128</v>
      </c>
      <c r="F961">
        <v>2</v>
      </c>
      <c r="G961">
        <v>1612</v>
      </c>
    </row>
    <row r="962" spans="2:7" x14ac:dyDescent="0.35">
      <c r="B962">
        <v>960</v>
      </c>
      <c r="C962" s="141">
        <v>44150</v>
      </c>
      <c r="D962" t="s">
        <v>126</v>
      </c>
      <c r="E962" t="s">
        <v>127</v>
      </c>
      <c r="F962">
        <v>1</v>
      </c>
      <c r="G962">
        <v>117</v>
      </c>
    </row>
    <row r="963" spans="2:7" x14ac:dyDescent="0.35">
      <c r="B963">
        <v>961</v>
      </c>
      <c r="C963" s="141">
        <v>44150</v>
      </c>
      <c r="D963" t="s">
        <v>124</v>
      </c>
      <c r="E963" t="s">
        <v>129</v>
      </c>
      <c r="F963">
        <v>2</v>
      </c>
      <c r="G963">
        <v>80</v>
      </c>
    </row>
    <row r="964" spans="2:7" x14ac:dyDescent="0.35">
      <c r="B964">
        <v>962</v>
      </c>
      <c r="C964" s="141">
        <v>44150</v>
      </c>
      <c r="D964" t="s">
        <v>126</v>
      </c>
      <c r="E964" t="s">
        <v>130</v>
      </c>
      <c r="F964">
        <v>3</v>
      </c>
      <c r="G964">
        <v>516</v>
      </c>
    </row>
    <row r="965" spans="2:7" x14ac:dyDescent="0.35">
      <c r="B965">
        <v>963</v>
      </c>
      <c r="C965" s="141">
        <v>44151</v>
      </c>
      <c r="D965" t="s">
        <v>124</v>
      </c>
      <c r="E965" t="s">
        <v>127</v>
      </c>
      <c r="F965">
        <v>5</v>
      </c>
      <c r="G965">
        <v>305</v>
      </c>
    </row>
    <row r="966" spans="2:7" x14ac:dyDescent="0.35">
      <c r="B966">
        <v>964</v>
      </c>
      <c r="C966" s="141">
        <v>44151</v>
      </c>
      <c r="D966" t="s">
        <v>126</v>
      </c>
      <c r="E966" t="s">
        <v>128</v>
      </c>
      <c r="F966">
        <v>1</v>
      </c>
      <c r="G966">
        <v>136</v>
      </c>
    </row>
    <row r="967" spans="2:7" x14ac:dyDescent="0.35">
      <c r="B967">
        <v>965</v>
      </c>
      <c r="C967" s="141">
        <v>44151</v>
      </c>
      <c r="D967" t="s">
        <v>124</v>
      </c>
      <c r="E967" t="s">
        <v>129</v>
      </c>
      <c r="F967">
        <v>3</v>
      </c>
      <c r="G967">
        <v>108</v>
      </c>
    </row>
    <row r="968" spans="2:7" x14ac:dyDescent="0.35">
      <c r="B968">
        <v>966</v>
      </c>
      <c r="C968" s="141">
        <v>44152</v>
      </c>
      <c r="D968" t="s">
        <v>126</v>
      </c>
      <c r="E968" t="s">
        <v>130</v>
      </c>
      <c r="F968">
        <v>1</v>
      </c>
      <c r="G968">
        <v>141</v>
      </c>
    </row>
    <row r="969" spans="2:7" x14ac:dyDescent="0.35">
      <c r="B969">
        <v>967</v>
      </c>
      <c r="C969" s="141">
        <v>44152</v>
      </c>
      <c r="D969" t="s">
        <v>124</v>
      </c>
      <c r="E969" t="s">
        <v>128</v>
      </c>
      <c r="F969">
        <v>1</v>
      </c>
      <c r="G969">
        <v>31</v>
      </c>
    </row>
    <row r="970" spans="2:7" x14ac:dyDescent="0.35">
      <c r="B970">
        <v>968</v>
      </c>
      <c r="C970" s="141">
        <v>44152</v>
      </c>
      <c r="D970" t="s">
        <v>126</v>
      </c>
      <c r="E970" t="s">
        <v>130</v>
      </c>
      <c r="F970">
        <v>1</v>
      </c>
      <c r="G970">
        <v>46</v>
      </c>
    </row>
    <row r="971" spans="2:7" x14ac:dyDescent="0.35">
      <c r="B971">
        <v>969</v>
      </c>
      <c r="C971" s="141">
        <v>44153</v>
      </c>
      <c r="D971" t="s">
        <v>123</v>
      </c>
      <c r="E971" t="s">
        <v>129</v>
      </c>
      <c r="F971">
        <v>1</v>
      </c>
      <c r="G971">
        <v>101</v>
      </c>
    </row>
    <row r="972" spans="2:7" x14ac:dyDescent="0.35">
      <c r="B972">
        <v>970</v>
      </c>
      <c r="C972" s="141">
        <v>44153</v>
      </c>
      <c r="D972" t="s">
        <v>125</v>
      </c>
      <c r="E972" t="s">
        <v>130</v>
      </c>
      <c r="F972">
        <v>1</v>
      </c>
      <c r="G972">
        <v>370</v>
      </c>
    </row>
    <row r="973" spans="2:7" x14ac:dyDescent="0.35">
      <c r="B973">
        <v>971</v>
      </c>
      <c r="C973" s="141">
        <v>44153</v>
      </c>
      <c r="D973" t="s">
        <v>123</v>
      </c>
      <c r="E973" t="s">
        <v>127</v>
      </c>
      <c r="F973">
        <v>2</v>
      </c>
      <c r="G973">
        <v>384</v>
      </c>
    </row>
    <row r="974" spans="2:7" x14ac:dyDescent="0.35">
      <c r="B974">
        <v>972</v>
      </c>
      <c r="C974" s="141">
        <v>44154</v>
      </c>
      <c r="D974" t="s">
        <v>125</v>
      </c>
      <c r="E974" t="s">
        <v>128</v>
      </c>
      <c r="F974">
        <v>1</v>
      </c>
      <c r="G974">
        <v>348</v>
      </c>
    </row>
    <row r="975" spans="2:7" x14ac:dyDescent="0.35">
      <c r="B975">
        <v>973</v>
      </c>
      <c r="C975" s="141">
        <v>44154</v>
      </c>
      <c r="D975" t="s">
        <v>123</v>
      </c>
      <c r="E975" t="s">
        <v>129</v>
      </c>
      <c r="F975">
        <v>1</v>
      </c>
      <c r="G975">
        <v>345</v>
      </c>
    </row>
    <row r="976" spans="2:7" x14ac:dyDescent="0.35">
      <c r="B976">
        <v>974</v>
      </c>
      <c r="C976" s="141">
        <v>44154</v>
      </c>
      <c r="D976" t="s">
        <v>125</v>
      </c>
      <c r="E976" t="s">
        <v>130</v>
      </c>
      <c r="F976">
        <v>1</v>
      </c>
      <c r="G976">
        <v>631</v>
      </c>
    </row>
    <row r="977" spans="2:7" x14ac:dyDescent="0.35">
      <c r="B977">
        <v>975</v>
      </c>
      <c r="C977" s="141">
        <v>44155</v>
      </c>
      <c r="D977" t="s">
        <v>123</v>
      </c>
      <c r="E977" t="s">
        <v>128</v>
      </c>
      <c r="F977">
        <v>4</v>
      </c>
      <c r="G977">
        <v>1060</v>
      </c>
    </row>
    <row r="978" spans="2:7" x14ac:dyDescent="0.35">
      <c r="B978">
        <v>976</v>
      </c>
      <c r="C978" s="141">
        <v>44155</v>
      </c>
      <c r="D978" t="s">
        <v>125</v>
      </c>
      <c r="E978" t="s">
        <v>130</v>
      </c>
      <c r="F978">
        <v>1</v>
      </c>
      <c r="G978">
        <v>905</v>
      </c>
    </row>
    <row r="979" spans="2:7" x14ac:dyDescent="0.35">
      <c r="B979">
        <v>977</v>
      </c>
      <c r="C979" s="141">
        <v>44155</v>
      </c>
      <c r="D979" t="s">
        <v>123</v>
      </c>
      <c r="E979" t="s">
        <v>127</v>
      </c>
      <c r="F979">
        <v>1</v>
      </c>
      <c r="G979">
        <v>148</v>
      </c>
    </row>
    <row r="980" spans="2:7" x14ac:dyDescent="0.35">
      <c r="B980">
        <v>978</v>
      </c>
      <c r="C980" s="141">
        <v>44156</v>
      </c>
      <c r="D980" t="s">
        <v>124</v>
      </c>
      <c r="E980" t="s">
        <v>130</v>
      </c>
      <c r="F980">
        <v>1</v>
      </c>
      <c r="G980">
        <v>44</v>
      </c>
    </row>
    <row r="981" spans="2:7" x14ac:dyDescent="0.35">
      <c r="B981">
        <v>979</v>
      </c>
      <c r="C981" s="141">
        <v>44156</v>
      </c>
      <c r="D981" t="s">
        <v>126</v>
      </c>
      <c r="E981" t="s">
        <v>127</v>
      </c>
      <c r="F981">
        <v>1</v>
      </c>
      <c r="G981">
        <v>42</v>
      </c>
    </row>
    <row r="982" spans="2:7" x14ac:dyDescent="0.35">
      <c r="B982">
        <v>980</v>
      </c>
      <c r="C982" s="141">
        <v>44156</v>
      </c>
      <c r="D982" t="s">
        <v>124</v>
      </c>
      <c r="E982" t="s">
        <v>128</v>
      </c>
      <c r="F982">
        <v>1</v>
      </c>
      <c r="G982">
        <v>58</v>
      </c>
    </row>
    <row r="983" spans="2:7" x14ac:dyDescent="0.35">
      <c r="B983">
        <v>981</v>
      </c>
      <c r="C983" s="141">
        <v>44157</v>
      </c>
      <c r="D983" t="s">
        <v>126</v>
      </c>
      <c r="E983" t="s">
        <v>129</v>
      </c>
      <c r="F983">
        <v>1</v>
      </c>
      <c r="G983">
        <v>148</v>
      </c>
    </row>
    <row r="984" spans="2:7" x14ac:dyDescent="0.35">
      <c r="B984">
        <v>982</v>
      </c>
      <c r="C984" s="141">
        <v>44157</v>
      </c>
      <c r="D984" t="s">
        <v>124</v>
      </c>
      <c r="E984" t="s">
        <v>130</v>
      </c>
      <c r="F984">
        <v>1</v>
      </c>
      <c r="G984">
        <v>57</v>
      </c>
    </row>
    <row r="985" spans="2:7" x14ac:dyDescent="0.35">
      <c r="B985">
        <v>983</v>
      </c>
      <c r="C985" s="141">
        <v>44157</v>
      </c>
      <c r="D985" t="s">
        <v>126</v>
      </c>
      <c r="E985" t="s">
        <v>128</v>
      </c>
      <c r="F985">
        <v>2</v>
      </c>
      <c r="G985">
        <v>60</v>
      </c>
    </row>
    <row r="986" spans="2:7" x14ac:dyDescent="0.35">
      <c r="B986">
        <v>984</v>
      </c>
      <c r="C986" s="141">
        <v>44158</v>
      </c>
      <c r="D986" t="s">
        <v>124</v>
      </c>
      <c r="E986" t="s">
        <v>130</v>
      </c>
      <c r="F986">
        <v>5</v>
      </c>
      <c r="G986">
        <v>300</v>
      </c>
    </row>
    <row r="987" spans="2:7" x14ac:dyDescent="0.35">
      <c r="B987">
        <v>985</v>
      </c>
      <c r="C987" s="141">
        <v>44158</v>
      </c>
      <c r="D987" t="s">
        <v>126</v>
      </c>
      <c r="E987" t="s">
        <v>127</v>
      </c>
      <c r="F987">
        <v>2</v>
      </c>
      <c r="G987">
        <v>232</v>
      </c>
    </row>
    <row r="988" spans="2:7" x14ac:dyDescent="0.35">
      <c r="B988">
        <v>986</v>
      </c>
      <c r="C988" s="141">
        <v>44158</v>
      </c>
      <c r="D988" t="s">
        <v>124</v>
      </c>
      <c r="E988" t="s">
        <v>128</v>
      </c>
      <c r="F988">
        <v>1</v>
      </c>
      <c r="G988">
        <v>51</v>
      </c>
    </row>
    <row r="989" spans="2:7" x14ac:dyDescent="0.35">
      <c r="B989">
        <v>987</v>
      </c>
      <c r="C989" s="141">
        <v>44159</v>
      </c>
      <c r="D989" t="s">
        <v>125</v>
      </c>
      <c r="E989" t="s">
        <v>127</v>
      </c>
      <c r="F989">
        <v>1</v>
      </c>
      <c r="G989">
        <v>434</v>
      </c>
    </row>
    <row r="990" spans="2:7" x14ac:dyDescent="0.35">
      <c r="B990">
        <v>988</v>
      </c>
      <c r="C990" s="141">
        <v>44159</v>
      </c>
      <c r="D990" t="s">
        <v>123</v>
      </c>
      <c r="E990" t="s">
        <v>128</v>
      </c>
      <c r="F990">
        <v>5</v>
      </c>
      <c r="G990">
        <v>1100</v>
      </c>
    </row>
    <row r="991" spans="2:7" x14ac:dyDescent="0.35">
      <c r="B991">
        <v>989</v>
      </c>
      <c r="C991" s="141">
        <v>44159</v>
      </c>
      <c r="D991" t="s">
        <v>125</v>
      </c>
      <c r="E991" t="s">
        <v>129</v>
      </c>
      <c r="F991">
        <v>2</v>
      </c>
      <c r="G991">
        <v>1022</v>
      </c>
    </row>
    <row r="992" spans="2:7" x14ac:dyDescent="0.35">
      <c r="B992">
        <v>990</v>
      </c>
      <c r="C992" s="141">
        <v>44160</v>
      </c>
      <c r="D992" t="s">
        <v>123</v>
      </c>
      <c r="E992" t="s">
        <v>130</v>
      </c>
      <c r="F992">
        <v>1</v>
      </c>
      <c r="G992">
        <v>247</v>
      </c>
    </row>
    <row r="993" spans="2:7" x14ac:dyDescent="0.35">
      <c r="B993">
        <v>991</v>
      </c>
      <c r="C993" s="141">
        <v>44160</v>
      </c>
      <c r="D993" t="s">
        <v>125</v>
      </c>
      <c r="E993" t="s">
        <v>128</v>
      </c>
      <c r="F993">
        <v>1</v>
      </c>
      <c r="G993">
        <v>959</v>
      </c>
    </row>
    <row r="994" spans="2:7" x14ac:dyDescent="0.35">
      <c r="B994">
        <v>992</v>
      </c>
      <c r="C994" s="141">
        <v>44160</v>
      </c>
      <c r="D994" t="s">
        <v>123</v>
      </c>
      <c r="E994" t="s">
        <v>130</v>
      </c>
      <c r="F994">
        <v>1</v>
      </c>
      <c r="G994">
        <v>71</v>
      </c>
    </row>
    <row r="995" spans="2:7" x14ac:dyDescent="0.35">
      <c r="B995">
        <v>993</v>
      </c>
      <c r="C995" s="141">
        <v>44161</v>
      </c>
      <c r="D995" t="s">
        <v>125</v>
      </c>
      <c r="E995" t="s">
        <v>127</v>
      </c>
      <c r="F995">
        <v>1</v>
      </c>
      <c r="G995">
        <v>591</v>
      </c>
    </row>
    <row r="996" spans="2:7" x14ac:dyDescent="0.35">
      <c r="B996">
        <v>994</v>
      </c>
      <c r="C996" s="141">
        <v>44161</v>
      </c>
      <c r="D996" t="s">
        <v>123</v>
      </c>
      <c r="E996" t="s">
        <v>128</v>
      </c>
      <c r="F996">
        <v>1</v>
      </c>
      <c r="G996">
        <v>65</v>
      </c>
    </row>
    <row r="997" spans="2:7" x14ac:dyDescent="0.35">
      <c r="B997">
        <v>995</v>
      </c>
      <c r="C997" s="141">
        <v>44161</v>
      </c>
      <c r="D997" t="s">
        <v>125</v>
      </c>
      <c r="E997" t="s">
        <v>127</v>
      </c>
      <c r="F997">
        <v>1</v>
      </c>
      <c r="G997">
        <v>1053</v>
      </c>
    </row>
    <row r="998" spans="2:7" x14ac:dyDescent="0.35">
      <c r="B998">
        <v>996</v>
      </c>
      <c r="C998" s="141">
        <v>44162</v>
      </c>
      <c r="D998" t="s">
        <v>126</v>
      </c>
      <c r="E998" t="s">
        <v>128</v>
      </c>
      <c r="F998">
        <v>1</v>
      </c>
      <c r="G998">
        <v>94</v>
      </c>
    </row>
    <row r="999" spans="2:7" x14ac:dyDescent="0.35">
      <c r="B999">
        <v>997</v>
      </c>
      <c r="C999" s="141">
        <v>44162</v>
      </c>
      <c r="D999" t="s">
        <v>124</v>
      </c>
      <c r="E999" t="s">
        <v>129</v>
      </c>
      <c r="F999">
        <v>1</v>
      </c>
      <c r="G999">
        <v>53</v>
      </c>
    </row>
    <row r="1000" spans="2:7" x14ac:dyDescent="0.35">
      <c r="B1000">
        <v>998</v>
      </c>
      <c r="C1000" s="141">
        <v>44162</v>
      </c>
      <c r="D1000" t="s">
        <v>126</v>
      </c>
      <c r="E1000" t="s">
        <v>130</v>
      </c>
      <c r="F1000">
        <v>3</v>
      </c>
      <c r="G1000">
        <v>471</v>
      </c>
    </row>
    <row r="1001" spans="2:7" x14ac:dyDescent="0.35">
      <c r="B1001">
        <v>999</v>
      </c>
      <c r="C1001" s="141">
        <v>44163</v>
      </c>
      <c r="D1001" t="s">
        <v>124</v>
      </c>
      <c r="E1001" t="s">
        <v>128</v>
      </c>
      <c r="F1001">
        <v>5</v>
      </c>
      <c r="G1001">
        <v>175</v>
      </c>
    </row>
    <row r="1002" spans="2:7" x14ac:dyDescent="0.35">
      <c r="B1002">
        <v>1000</v>
      </c>
      <c r="C1002" s="141">
        <v>44163</v>
      </c>
      <c r="D1002" t="s">
        <v>126</v>
      </c>
      <c r="E1002" t="s">
        <v>130</v>
      </c>
      <c r="F1002">
        <v>2</v>
      </c>
      <c r="G1002">
        <v>290</v>
      </c>
    </row>
    <row r="1003" spans="2:7" x14ac:dyDescent="0.35">
      <c r="B1003">
        <v>1001</v>
      </c>
      <c r="C1003" s="141">
        <v>44163</v>
      </c>
      <c r="D1003" t="s">
        <v>124</v>
      </c>
      <c r="E1003" t="s">
        <v>127</v>
      </c>
      <c r="F1003">
        <v>1</v>
      </c>
      <c r="G1003">
        <v>37</v>
      </c>
    </row>
    <row r="1004" spans="2:7" x14ac:dyDescent="0.35">
      <c r="B1004">
        <v>1002</v>
      </c>
      <c r="C1004" s="141">
        <v>44164</v>
      </c>
      <c r="D1004" t="s">
        <v>126</v>
      </c>
      <c r="E1004" t="s">
        <v>128</v>
      </c>
      <c r="F1004">
        <v>1</v>
      </c>
      <c r="G1004">
        <v>49</v>
      </c>
    </row>
    <row r="1005" spans="2:7" x14ac:dyDescent="0.35">
      <c r="B1005">
        <v>1003</v>
      </c>
      <c r="C1005" s="141">
        <v>44164</v>
      </c>
      <c r="D1005" t="s">
        <v>124</v>
      </c>
      <c r="E1005" t="s">
        <v>127</v>
      </c>
      <c r="F1005">
        <v>1</v>
      </c>
      <c r="G1005">
        <v>39</v>
      </c>
    </row>
    <row r="1006" spans="2:7" x14ac:dyDescent="0.35">
      <c r="B1006">
        <v>1004</v>
      </c>
      <c r="C1006" s="141">
        <v>44164</v>
      </c>
      <c r="D1006" t="s">
        <v>126</v>
      </c>
      <c r="E1006" t="s">
        <v>129</v>
      </c>
      <c r="F1006">
        <v>1</v>
      </c>
      <c r="G1006">
        <v>109</v>
      </c>
    </row>
    <row r="1007" spans="2:7" x14ac:dyDescent="0.35">
      <c r="B1007">
        <v>1005</v>
      </c>
      <c r="C1007" s="141">
        <v>44165</v>
      </c>
      <c r="D1007" t="s">
        <v>123</v>
      </c>
      <c r="E1007" t="s">
        <v>129</v>
      </c>
      <c r="F1007">
        <v>1</v>
      </c>
      <c r="G1007">
        <v>162</v>
      </c>
    </row>
    <row r="1008" spans="2:7" x14ac:dyDescent="0.35">
      <c r="B1008">
        <v>1006</v>
      </c>
      <c r="C1008" s="141">
        <v>44165</v>
      </c>
      <c r="D1008" t="s">
        <v>125</v>
      </c>
      <c r="E1008" t="s">
        <v>130</v>
      </c>
      <c r="F1008">
        <v>1</v>
      </c>
      <c r="G1008">
        <v>197</v>
      </c>
    </row>
    <row r="1009" spans="2:7" x14ac:dyDescent="0.35">
      <c r="B1009">
        <v>1007</v>
      </c>
      <c r="C1009" s="141">
        <v>44165</v>
      </c>
      <c r="D1009" t="s">
        <v>123</v>
      </c>
      <c r="E1009" t="s">
        <v>128</v>
      </c>
      <c r="F1009">
        <v>1</v>
      </c>
      <c r="G1009">
        <v>205</v>
      </c>
    </row>
    <row r="1010" spans="2:7" x14ac:dyDescent="0.35">
      <c r="B1010">
        <v>1008</v>
      </c>
      <c r="C1010" s="141">
        <v>44166</v>
      </c>
      <c r="D1010" t="s">
        <v>125</v>
      </c>
      <c r="E1010" t="s">
        <v>130</v>
      </c>
      <c r="F1010">
        <v>2</v>
      </c>
      <c r="G1010">
        <v>1948</v>
      </c>
    </row>
    <row r="1011" spans="2:7" x14ac:dyDescent="0.35">
      <c r="B1011">
        <v>1009</v>
      </c>
      <c r="C1011" s="141">
        <v>44166</v>
      </c>
      <c r="D1011" t="s">
        <v>123</v>
      </c>
      <c r="E1011" t="s">
        <v>127</v>
      </c>
      <c r="F1011">
        <v>6</v>
      </c>
      <c r="G1011">
        <v>2076</v>
      </c>
    </row>
    <row r="1012" spans="2:7" x14ac:dyDescent="0.35">
      <c r="B1012">
        <v>1010</v>
      </c>
      <c r="C1012" s="141">
        <v>44166</v>
      </c>
      <c r="D1012" t="s">
        <v>125</v>
      </c>
      <c r="E1012" t="s">
        <v>128</v>
      </c>
      <c r="F1012">
        <v>1</v>
      </c>
      <c r="G1012">
        <v>682</v>
      </c>
    </row>
    <row r="1013" spans="2:7" x14ac:dyDescent="0.35">
      <c r="B1013">
        <v>1011</v>
      </c>
      <c r="C1013" s="141">
        <v>44167</v>
      </c>
      <c r="D1013" t="s">
        <v>123</v>
      </c>
      <c r="E1013" t="s">
        <v>127</v>
      </c>
      <c r="F1013">
        <v>1</v>
      </c>
      <c r="G1013">
        <v>169</v>
      </c>
    </row>
    <row r="1014" spans="2:7" x14ac:dyDescent="0.35">
      <c r="B1014">
        <v>1012</v>
      </c>
      <c r="C1014" s="141">
        <v>44167</v>
      </c>
      <c r="D1014" t="s">
        <v>125</v>
      </c>
      <c r="E1014" t="s">
        <v>129</v>
      </c>
      <c r="F1014">
        <v>1</v>
      </c>
      <c r="G1014">
        <v>398</v>
      </c>
    </row>
    <row r="1015" spans="2:7" x14ac:dyDescent="0.35">
      <c r="B1015">
        <v>1013</v>
      </c>
      <c r="C1015" s="141">
        <v>44167</v>
      </c>
      <c r="D1015" t="s">
        <v>123</v>
      </c>
      <c r="E1015" t="s">
        <v>130</v>
      </c>
      <c r="F1015">
        <v>5</v>
      </c>
      <c r="G1015">
        <v>930</v>
      </c>
    </row>
    <row r="1016" spans="2:7" x14ac:dyDescent="0.35">
      <c r="B1016">
        <v>1014</v>
      </c>
      <c r="C1016" s="141">
        <v>44168</v>
      </c>
      <c r="D1016" t="s">
        <v>124</v>
      </c>
      <c r="E1016" t="s">
        <v>130</v>
      </c>
      <c r="F1016">
        <v>7</v>
      </c>
      <c r="G1016">
        <v>336</v>
      </c>
    </row>
    <row r="1017" spans="2:7" x14ac:dyDescent="0.35">
      <c r="B1017">
        <v>1015</v>
      </c>
      <c r="C1017" s="141">
        <v>44168</v>
      </c>
      <c r="D1017" t="s">
        <v>126</v>
      </c>
      <c r="E1017" t="s">
        <v>128</v>
      </c>
      <c r="F1017">
        <v>2</v>
      </c>
      <c r="G1017">
        <v>164</v>
      </c>
    </row>
    <row r="1018" spans="2:7" x14ac:dyDescent="0.35">
      <c r="B1018">
        <v>1016</v>
      </c>
      <c r="C1018" s="141">
        <v>44168</v>
      </c>
      <c r="D1018" t="s">
        <v>124</v>
      </c>
      <c r="E1018" t="s">
        <v>130</v>
      </c>
      <c r="F1018">
        <v>1</v>
      </c>
      <c r="G1018">
        <v>50</v>
      </c>
    </row>
    <row r="1019" spans="2:7" x14ac:dyDescent="0.35">
      <c r="B1019">
        <v>1017</v>
      </c>
      <c r="C1019" s="141">
        <v>44169</v>
      </c>
      <c r="D1019" t="s">
        <v>126</v>
      </c>
      <c r="E1019" t="s">
        <v>127</v>
      </c>
      <c r="F1019">
        <v>1</v>
      </c>
      <c r="G1019">
        <v>168</v>
      </c>
    </row>
    <row r="1020" spans="2:7" x14ac:dyDescent="0.35">
      <c r="B1020">
        <v>1018</v>
      </c>
      <c r="C1020" s="141">
        <v>44169</v>
      </c>
      <c r="D1020" t="s">
        <v>124</v>
      </c>
      <c r="E1020" t="s">
        <v>128</v>
      </c>
      <c r="F1020">
        <v>1</v>
      </c>
      <c r="G1020">
        <v>46</v>
      </c>
    </row>
    <row r="1021" spans="2:7" x14ac:dyDescent="0.35">
      <c r="B1021">
        <v>1019</v>
      </c>
      <c r="C1021" s="141">
        <v>44169</v>
      </c>
      <c r="D1021" t="s">
        <v>126</v>
      </c>
      <c r="E1021" t="s">
        <v>127</v>
      </c>
      <c r="F1021">
        <v>1</v>
      </c>
      <c r="G1021">
        <v>177</v>
      </c>
    </row>
    <row r="1022" spans="2:7" x14ac:dyDescent="0.35">
      <c r="B1022">
        <v>1020</v>
      </c>
      <c r="C1022" s="141">
        <v>44170</v>
      </c>
      <c r="D1022" t="s">
        <v>124</v>
      </c>
      <c r="E1022" t="s">
        <v>129</v>
      </c>
      <c r="F1022">
        <v>1</v>
      </c>
      <c r="G1022">
        <v>58</v>
      </c>
    </row>
    <row r="1023" spans="2:7" x14ac:dyDescent="0.35">
      <c r="B1023">
        <v>1021</v>
      </c>
      <c r="C1023" s="141">
        <v>44170</v>
      </c>
      <c r="D1023" t="s">
        <v>126</v>
      </c>
      <c r="E1023" t="s">
        <v>130</v>
      </c>
      <c r="F1023">
        <v>1</v>
      </c>
      <c r="G1023">
        <v>41</v>
      </c>
    </row>
    <row r="1024" spans="2:7" x14ac:dyDescent="0.35">
      <c r="B1024">
        <v>1022</v>
      </c>
      <c r="C1024" s="141">
        <v>44170</v>
      </c>
      <c r="D1024" t="s">
        <v>124</v>
      </c>
      <c r="E1024" t="s">
        <v>127</v>
      </c>
      <c r="F1024">
        <v>4</v>
      </c>
      <c r="G1024">
        <v>184</v>
      </c>
    </row>
    <row r="1025" spans="2:7" x14ac:dyDescent="0.35">
      <c r="B1025">
        <v>1023</v>
      </c>
      <c r="C1025" s="141">
        <v>44171</v>
      </c>
      <c r="D1025" t="s">
        <v>125</v>
      </c>
      <c r="E1025" t="s">
        <v>128</v>
      </c>
      <c r="F1025">
        <v>1</v>
      </c>
      <c r="G1025">
        <v>1001</v>
      </c>
    </row>
    <row r="1026" spans="2:7" x14ac:dyDescent="0.35">
      <c r="B1026">
        <v>1024</v>
      </c>
      <c r="C1026" s="141">
        <v>44171</v>
      </c>
      <c r="D1026" t="s">
        <v>123</v>
      </c>
      <c r="E1026" t="s">
        <v>130</v>
      </c>
      <c r="F1026">
        <v>6</v>
      </c>
      <c r="G1026">
        <v>1092</v>
      </c>
    </row>
    <row r="1027" spans="2:7" x14ac:dyDescent="0.35">
      <c r="B1027">
        <v>1025</v>
      </c>
      <c r="C1027" s="141">
        <v>44171</v>
      </c>
      <c r="D1027" t="s">
        <v>125</v>
      </c>
      <c r="E1027" t="s">
        <v>127</v>
      </c>
      <c r="F1027">
        <v>1</v>
      </c>
      <c r="G1027">
        <v>315</v>
      </c>
    </row>
    <row r="1028" spans="2:7" x14ac:dyDescent="0.35">
      <c r="B1028">
        <v>1026</v>
      </c>
      <c r="C1028" s="141">
        <v>44172</v>
      </c>
      <c r="D1028" t="s">
        <v>123</v>
      </c>
      <c r="E1028" t="s">
        <v>128</v>
      </c>
      <c r="F1028">
        <v>1</v>
      </c>
      <c r="G1028">
        <v>73</v>
      </c>
    </row>
    <row r="1029" spans="2:7" x14ac:dyDescent="0.35">
      <c r="B1029">
        <v>1027</v>
      </c>
      <c r="C1029" s="141">
        <v>44172</v>
      </c>
      <c r="D1029" t="s">
        <v>125</v>
      </c>
      <c r="E1029" t="s">
        <v>127</v>
      </c>
      <c r="F1029">
        <v>1</v>
      </c>
      <c r="G1029">
        <v>706</v>
      </c>
    </row>
    <row r="1030" spans="2:7" x14ac:dyDescent="0.35">
      <c r="B1030">
        <v>1028</v>
      </c>
      <c r="C1030" s="141">
        <v>44172</v>
      </c>
      <c r="D1030" t="s">
        <v>123</v>
      </c>
      <c r="E1030" t="s">
        <v>129</v>
      </c>
      <c r="F1030">
        <v>1</v>
      </c>
      <c r="G1030">
        <v>293</v>
      </c>
    </row>
    <row r="1031" spans="2:7" x14ac:dyDescent="0.35">
      <c r="B1031">
        <v>1029</v>
      </c>
      <c r="C1031" s="141">
        <v>44173</v>
      </c>
      <c r="D1031" t="s">
        <v>125</v>
      </c>
      <c r="E1031" t="s">
        <v>130</v>
      </c>
      <c r="F1031">
        <v>1</v>
      </c>
      <c r="G1031">
        <v>1165</v>
      </c>
    </row>
    <row r="1032" spans="2:7" x14ac:dyDescent="0.35">
      <c r="B1032">
        <v>1030</v>
      </c>
      <c r="C1032" s="141">
        <v>44173</v>
      </c>
      <c r="D1032" t="s">
        <v>123</v>
      </c>
      <c r="E1032" t="s">
        <v>127</v>
      </c>
      <c r="F1032">
        <v>6</v>
      </c>
      <c r="G1032">
        <v>1218</v>
      </c>
    </row>
    <row r="1033" spans="2:7" x14ac:dyDescent="0.35">
      <c r="B1033">
        <v>1031</v>
      </c>
      <c r="C1033" s="141">
        <v>44173</v>
      </c>
      <c r="D1033" t="s">
        <v>125</v>
      </c>
      <c r="E1033" t="s">
        <v>128</v>
      </c>
      <c r="F1033">
        <v>1</v>
      </c>
      <c r="G1033">
        <v>864</v>
      </c>
    </row>
    <row r="1034" spans="2:7" x14ac:dyDescent="0.35">
      <c r="B1034">
        <v>1032</v>
      </c>
      <c r="C1034" s="141">
        <v>44174</v>
      </c>
      <c r="D1034" t="s">
        <v>126</v>
      </c>
      <c r="E1034" t="s">
        <v>130</v>
      </c>
      <c r="F1034">
        <v>1</v>
      </c>
      <c r="G1034">
        <v>41</v>
      </c>
    </row>
    <row r="1035" spans="2:7" x14ac:dyDescent="0.35">
      <c r="B1035">
        <v>1033</v>
      </c>
      <c r="C1035" s="141">
        <v>44174</v>
      </c>
      <c r="D1035" t="s">
        <v>124</v>
      </c>
      <c r="E1035" t="s">
        <v>127</v>
      </c>
      <c r="F1035">
        <v>8</v>
      </c>
      <c r="G1035">
        <v>256</v>
      </c>
    </row>
    <row r="1036" spans="2:7" x14ac:dyDescent="0.35">
      <c r="B1036">
        <v>1034</v>
      </c>
      <c r="C1036" s="141">
        <v>44174</v>
      </c>
      <c r="D1036" t="s">
        <v>126</v>
      </c>
      <c r="E1036" t="s">
        <v>128</v>
      </c>
      <c r="F1036">
        <v>1</v>
      </c>
      <c r="G1036">
        <v>42</v>
      </c>
    </row>
    <row r="1037" spans="2:7" x14ac:dyDescent="0.35">
      <c r="B1037">
        <v>1035</v>
      </c>
      <c r="C1037" s="141">
        <v>44175</v>
      </c>
      <c r="D1037" t="s">
        <v>124</v>
      </c>
      <c r="E1037" t="s">
        <v>127</v>
      </c>
      <c r="F1037">
        <v>3</v>
      </c>
      <c r="G1037">
        <v>129</v>
      </c>
    </row>
    <row r="1038" spans="2:7" x14ac:dyDescent="0.35">
      <c r="B1038">
        <v>1036</v>
      </c>
      <c r="C1038" s="141">
        <v>44175</v>
      </c>
      <c r="D1038" t="s">
        <v>126</v>
      </c>
      <c r="E1038" t="s">
        <v>129</v>
      </c>
      <c r="F1038">
        <v>1</v>
      </c>
      <c r="G1038">
        <v>185</v>
      </c>
    </row>
    <row r="1039" spans="2:7" x14ac:dyDescent="0.35">
      <c r="B1039">
        <v>1037</v>
      </c>
      <c r="C1039" s="141">
        <v>44175</v>
      </c>
      <c r="D1039" t="s">
        <v>124</v>
      </c>
      <c r="E1039" t="s">
        <v>130</v>
      </c>
      <c r="F1039">
        <v>2</v>
      </c>
      <c r="G1039">
        <v>88</v>
      </c>
    </row>
    <row r="1040" spans="2:7" x14ac:dyDescent="0.35">
      <c r="B1040">
        <v>1038</v>
      </c>
      <c r="C1040" s="141">
        <v>44176</v>
      </c>
      <c r="D1040" t="s">
        <v>126</v>
      </c>
      <c r="E1040" t="s">
        <v>127</v>
      </c>
      <c r="F1040">
        <v>1</v>
      </c>
      <c r="G1040">
        <v>86</v>
      </c>
    </row>
    <row r="1041" spans="2:7" x14ac:dyDescent="0.35">
      <c r="B1041">
        <v>1039</v>
      </c>
      <c r="C1041" s="141">
        <v>44176</v>
      </c>
      <c r="D1041" t="s">
        <v>124</v>
      </c>
      <c r="E1041" t="s">
        <v>128</v>
      </c>
      <c r="F1041">
        <v>4</v>
      </c>
      <c r="G1041">
        <v>208</v>
      </c>
    </row>
    <row r="1042" spans="2:7" x14ac:dyDescent="0.35">
      <c r="B1042">
        <v>1040</v>
      </c>
      <c r="C1042" s="141">
        <v>44176</v>
      </c>
      <c r="D1042" t="s">
        <v>126</v>
      </c>
      <c r="E1042" t="s">
        <v>129</v>
      </c>
      <c r="F1042">
        <v>1</v>
      </c>
      <c r="G1042">
        <v>70</v>
      </c>
    </row>
    <row r="1043" spans="2:7" x14ac:dyDescent="0.35">
      <c r="B1043">
        <v>1041</v>
      </c>
      <c r="C1043" s="141">
        <v>44177</v>
      </c>
      <c r="D1043" t="s">
        <v>123</v>
      </c>
      <c r="E1043" t="s">
        <v>127</v>
      </c>
      <c r="F1043">
        <v>4</v>
      </c>
      <c r="G1043">
        <v>248</v>
      </c>
    </row>
    <row r="1044" spans="2:7" x14ac:dyDescent="0.35">
      <c r="B1044">
        <v>1042</v>
      </c>
      <c r="C1044" s="141">
        <v>44177</v>
      </c>
      <c r="D1044" t="s">
        <v>125</v>
      </c>
      <c r="E1044" t="s">
        <v>128</v>
      </c>
      <c r="F1044">
        <v>2</v>
      </c>
      <c r="G1044">
        <v>360</v>
      </c>
    </row>
    <row r="1045" spans="2:7" x14ac:dyDescent="0.35">
      <c r="B1045">
        <v>1043</v>
      </c>
      <c r="C1045" s="141">
        <v>44177</v>
      </c>
      <c r="D1045" t="s">
        <v>123</v>
      </c>
      <c r="E1045" t="s">
        <v>127</v>
      </c>
      <c r="F1045">
        <v>4</v>
      </c>
      <c r="G1045">
        <v>956</v>
      </c>
    </row>
    <row r="1046" spans="2:7" x14ac:dyDescent="0.35">
      <c r="B1046">
        <v>1044</v>
      </c>
      <c r="C1046" s="141">
        <v>44178</v>
      </c>
      <c r="D1046" t="s">
        <v>125</v>
      </c>
      <c r="E1046" t="s">
        <v>129</v>
      </c>
      <c r="F1046">
        <v>2</v>
      </c>
      <c r="G1046">
        <v>1188</v>
      </c>
    </row>
    <row r="1047" spans="2:7" x14ac:dyDescent="0.35">
      <c r="B1047">
        <v>1045</v>
      </c>
      <c r="C1047" s="141">
        <v>44178</v>
      </c>
      <c r="D1047" t="s">
        <v>123</v>
      </c>
      <c r="E1047" t="s">
        <v>130</v>
      </c>
      <c r="F1047">
        <v>1</v>
      </c>
      <c r="G1047">
        <v>206</v>
      </c>
    </row>
    <row r="1048" spans="2:7" x14ac:dyDescent="0.35">
      <c r="B1048">
        <v>1046</v>
      </c>
      <c r="C1048" s="141">
        <v>44178</v>
      </c>
      <c r="D1048" t="s">
        <v>125</v>
      </c>
      <c r="E1048" t="s">
        <v>127</v>
      </c>
      <c r="F1048">
        <v>1</v>
      </c>
      <c r="G1048">
        <v>1020</v>
      </c>
    </row>
    <row r="1049" spans="2:7" x14ac:dyDescent="0.35">
      <c r="B1049">
        <v>1047</v>
      </c>
      <c r="C1049" s="141">
        <v>44179</v>
      </c>
      <c r="D1049" t="s">
        <v>123</v>
      </c>
      <c r="E1049" t="s">
        <v>128</v>
      </c>
      <c r="F1049">
        <v>1</v>
      </c>
      <c r="G1049">
        <v>334</v>
      </c>
    </row>
    <row r="1050" spans="2:7" x14ac:dyDescent="0.35">
      <c r="B1050">
        <v>1048</v>
      </c>
      <c r="C1050" s="141">
        <v>44179</v>
      </c>
      <c r="D1050" t="s">
        <v>125</v>
      </c>
      <c r="E1050" t="s">
        <v>129</v>
      </c>
      <c r="F1050">
        <v>1</v>
      </c>
      <c r="G1050">
        <v>565</v>
      </c>
    </row>
    <row r="1051" spans="2:7" x14ac:dyDescent="0.35">
      <c r="B1051">
        <v>1049</v>
      </c>
      <c r="C1051" s="141">
        <v>44179</v>
      </c>
      <c r="D1051" t="s">
        <v>123</v>
      </c>
      <c r="E1051" t="s">
        <v>130</v>
      </c>
      <c r="F1051">
        <v>1</v>
      </c>
      <c r="G1051">
        <v>290</v>
      </c>
    </row>
    <row r="1052" spans="2:7" x14ac:dyDescent="0.35">
      <c r="B1052">
        <v>1050</v>
      </c>
      <c r="C1052" s="141">
        <v>44180</v>
      </c>
      <c r="D1052" t="s">
        <v>124</v>
      </c>
      <c r="E1052" t="s">
        <v>128</v>
      </c>
      <c r="F1052">
        <v>1</v>
      </c>
      <c r="G1052">
        <v>41</v>
      </c>
    </row>
    <row r="1053" spans="2:7" x14ac:dyDescent="0.35">
      <c r="B1053">
        <v>1051</v>
      </c>
      <c r="C1053" s="141">
        <v>44180</v>
      </c>
      <c r="D1053" t="s">
        <v>126</v>
      </c>
      <c r="E1053" t="s">
        <v>127</v>
      </c>
      <c r="F1053">
        <v>1</v>
      </c>
      <c r="G1053">
        <v>131</v>
      </c>
    </row>
    <row r="1054" spans="2:7" x14ac:dyDescent="0.35">
      <c r="B1054">
        <v>1052</v>
      </c>
      <c r="C1054" s="141">
        <v>44180</v>
      </c>
      <c r="D1054" t="s">
        <v>124</v>
      </c>
      <c r="E1054" t="s">
        <v>129</v>
      </c>
      <c r="F1054">
        <v>1</v>
      </c>
      <c r="G1054">
        <v>54</v>
      </c>
    </row>
    <row r="1055" spans="2:7" x14ac:dyDescent="0.35">
      <c r="B1055">
        <v>1053</v>
      </c>
      <c r="C1055" s="141">
        <v>44181</v>
      </c>
      <c r="D1055" t="s">
        <v>126</v>
      </c>
      <c r="E1055" t="s">
        <v>130</v>
      </c>
      <c r="F1055">
        <v>1</v>
      </c>
      <c r="G1055">
        <v>63</v>
      </c>
    </row>
    <row r="1056" spans="2:7" x14ac:dyDescent="0.35">
      <c r="B1056">
        <v>1054</v>
      </c>
      <c r="C1056" s="141">
        <v>44181</v>
      </c>
      <c r="D1056" t="s">
        <v>124</v>
      </c>
      <c r="E1056" t="s">
        <v>127</v>
      </c>
      <c r="F1056">
        <v>1</v>
      </c>
      <c r="G1056">
        <v>39</v>
      </c>
    </row>
    <row r="1057" spans="2:7" x14ac:dyDescent="0.35">
      <c r="B1057">
        <v>1055</v>
      </c>
      <c r="C1057" s="141">
        <v>44181</v>
      </c>
      <c r="D1057" t="s">
        <v>126</v>
      </c>
      <c r="E1057" t="s">
        <v>128</v>
      </c>
      <c r="F1057">
        <v>1</v>
      </c>
      <c r="G1057">
        <v>127</v>
      </c>
    </row>
    <row r="1058" spans="2:7" x14ac:dyDescent="0.35">
      <c r="B1058">
        <v>1056</v>
      </c>
      <c r="C1058" s="141">
        <v>44182</v>
      </c>
      <c r="D1058" t="s">
        <v>124</v>
      </c>
      <c r="E1058" t="s">
        <v>129</v>
      </c>
      <c r="F1058">
        <v>1</v>
      </c>
      <c r="G1058">
        <v>36</v>
      </c>
    </row>
    <row r="1059" spans="2:7" x14ac:dyDescent="0.35">
      <c r="B1059">
        <v>1057</v>
      </c>
      <c r="C1059" s="141">
        <v>44182</v>
      </c>
      <c r="D1059" t="s">
        <v>126</v>
      </c>
      <c r="E1059" t="s">
        <v>130</v>
      </c>
      <c r="F1059">
        <v>2</v>
      </c>
      <c r="G1059">
        <v>256</v>
      </c>
    </row>
    <row r="1060" spans="2:7" x14ac:dyDescent="0.35">
      <c r="B1060">
        <v>1058</v>
      </c>
      <c r="C1060" s="141">
        <v>44182</v>
      </c>
      <c r="D1060" t="s">
        <v>124</v>
      </c>
      <c r="E1060" t="s">
        <v>128</v>
      </c>
      <c r="F1060">
        <v>3</v>
      </c>
      <c r="G1060">
        <v>138</v>
      </c>
    </row>
    <row r="1061" spans="2:7" x14ac:dyDescent="0.35">
      <c r="B1061">
        <v>1059</v>
      </c>
      <c r="C1061" s="141">
        <v>44183</v>
      </c>
      <c r="D1061" t="s">
        <v>125</v>
      </c>
      <c r="E1061" t="s">
        <v>127</v>
      </c>
      <c r="F1061">
        <v>1</v>
      </c>
      <c r="G1061">
        <v>794</v>
      </c>
    </row>
    <row r="1062" spans="2:7" x14ac:dyDescent="0.35">
      <c r="B1062">
        <v>1060</v>
      </c>
      <c r="C1062" s="141">
        <v>44183</v>
      </c>
      <c r="D1062" t="s">
        <v>123</v>
      </c>
      <c r="E1062" t="s">
        <v>129</v>
      </c>
      <c r="F1062">
        <v>5</v>
      </c>
      <c r="G1062">
        <v>1715</v>
      </c>
    </row>
    <row r="1063" spans="2:7" x14ac:dyDescent="0.35">
      <c r="B1063">
        <v>1061</v>
      </c>
      <c r="C1063" s="141">
        <v>44183</v>
      </c>
      <c r="D1063" t="s">
        <v>125</v>
      </c>
      <c r="E1063" t="s">
        <v>130</v>
      </c>
      <c r="F1063">
        <v>3</v>
      </c>
      <c r="G1063">
        <v>2967</v>
      </c>
    </row>
    <row r="1064" spans="2:7" x14ac:dyDescent="0.35">
      <c r="B1064">
        <v>1062</v>
      </c>
      <c r="C1064" s="141">
        <v>44184</v>
      </c>
      <c r="D1064" t="s">
        <v>123</v>
      </c>
      <c r="E1064" t="s">
        <v>127</v>
      </c>
      <c r="F1064">
        <v>3</v>
      </c>
      <c r="G1064">
        <v>978</v>
      </c>
    </row>
    <row r="1065" spans="2:7" x14ac:dyDescent="0.35">
      <c r="B1065">
        <v>1063</v>
      </c>
      <c r="C1065" s="141">
        <v>44184</v>
      </c>
      <c r="D1065" t="s">
        <v>125</v>
      </c>
      <c r="E1065" t="s">
        <v>128</v>
      </c>
      <c r="F1065">
        <v>1</v>
      </c>
      <c r="G1065">
        <v>757</v>
      </c>
    </row>
    <row r="1066" spans="2:7" x14ac:dyDescent="0.35">
      <c r="B1066">
        <v>1064</v>
      </c>
      <c r="C1066" s="141">
        <v>44184</v>
      </c>
      <c r="D1066" t="s">
        <v>123</v>
      </c>
      <c r="E1066" t="s">
        <v>129</v>
      </c>
      <c r="F1066">
        <v>1</v>
      </c>
      <c r="G1066">
        <v>54</v>
      </c>
    </row>
    <row r="1067" spans="2:7" x14ac:dyDescent="0.35">
      <c r="B1067">
        <v>1065</v>
      </c>
      <c r="C1067" s="141">
        <v>44185</v>
      </c>
      <c r="D1067" t="s">
        <v>125</v>
      </c>
      <c r="E1067" t="s">
        <v>130</v>
      </c>
      <c r="F1067">
        <v>2</v>
      </c>
      <c r="G1067">
        <v>2130</v>
      </c>
    </row>
    <row r="1068" spans="2:7" x14ac:dyDescent="0.35">
      <c r="B1068">
        <v>1066</v>
      </c>
      <c r="C1068" s="141">
        <v>44185</v>
      </c>
      <c r="D1068" t="s">
        <v>123</v>
      </c>
      <c r="E1068" t="s">
        <v>128</v>
      </c>
      <c r="F1068">
        <v>4</v>
      </c>
      <c r="G1068">
        <v>804</v>
      </c>
    </row>
    <row r="1069" spans="2:7" x14ac:dyDescent="0.35">
      <c r="B1069">
        <v>1067</v>
      </c>
      <c r="C1069" s="141">
        <v>44185</v>
      </c>
      <c r="D1069" t="s">
        <v>125</v>
      </c>
      <c r="E1069" t="s">
        <v>130</v>
      </c>
      <c r="F1069">
        <v>3</v>
      </c>
      <c r="G1069">
        <v>495</v>
      </c>
    </row>
    <row r="1070" spans="2:7" x14ac:dyDescent="0.35">
      <c r="B1070">
        <v>1068</v>
      </c>
      <c r="C1070" s="141">
        <v>44186</v>
      </c>
      <c r="D1070" t="s">
        <v>126</v>
      </c>
      <c r="E1070" t="s">
        <v>129</v>
      </c>
      <c r="F1070">
        <v>1</v>
      </c>
      <c r="G1070">
        <v>122</v>
      </c>
    </row>
    <row r="1071" spans="2:7" x14ac:dyDescent="0.35">
      <c r="B1071">
        <v>1069</v>
      </c>
      <c r="C1071" s="141">
        <v>44186</v>
      </c>
      <c r="D1071" t="s">
        <v>124</v>
      </c>
      <c r="E1071" t="s">
        <v>130</v>
      </c>
      <c r="F1071">
        <v>1</v>
      </c>
      <c r="G1071">
        <v>50</v>
      </c>
    </row>
    <row r="1072" spans="2:7" x14ac:dyDescent="0.35">
      <c r="B1072">
        <v>1070</v>
      </c>
      <c r="C1072" s="141">
        <v>44186</v>
      </c>
      <c r="D1072" t="s">
        <v>126</v>
      </c>
      <c r="E1072" t="s">
        <v>127</v>
      </c>
      <c r="F1072">
        <v>1</v>
      </c>
      <c r="G1072">
        <v>149</v>
      </c>
    </row>
    <row r="1073" spans="2:7" x14ac:dyDescent="0.35">
      <c r="B1073">
        <v>1071</v>
      </c>
      <c r="C1073" s="141">
        <v>44187</v>
      </c>
      <c r="D1073" t="s">
        <v>124</v>
      </c>
      <c r="E1073" t="s">
        <v>128</v>
      </c>
      <c r="F1073">
        <v>2</v>
      </c>
      <c r="G1073">
        <v>92</v>
      </c>
    </row>
    <row r="1074" spans="2:7" x14ac:dyDescent="0.35">
      <c r="B1074">
        <v>1072</v>
      </c>
      <c r="C1074" s="141">
        <v>44187</v>
      </c>
      <c r="D1074" t="s">
        <v>126</v>
      </c>
      <c r="E1074" t="s">
        <v>129</v>
      </c>
      <c r="F1074">
        <v>1</v>
      </c>
      <c r="G1074">
        <v>35</v>
      </c>
    </row>
    <row r="1075" spans="2:7" x14ac:dyDescent="0.35">
      <c r="B1075">
        <v>1073</v>
      </c>
      <c r="C1075" s="141">
        <v>44187</v>
      </c>
      <c r="D1075" t="s">
        <v>124</v>
      </c>
      <c r="E1075" t="s">
        <v>130</v>
      </c>
      <c r="F1075">
        <v>1</v>
      </c>
      <c r="G1075">
        <v>45</v>
      </c>
    </row>
    <row r="1076" spans="2:7" x14ac:dyDescent="0.35">
      <c r="B1076">
        <v>1074</v>
      </c>
      <c r="C1076" s="141">
        <v>44188</v>
      </c>
      <c r="D1076" t="s">
        <v>126</v>
      </c>
      <c r="E1076" t="s">
        <v>128</v>
      </c>
      <c r="F1076">
        <v>1</v>
      </c>
      <c r="G1076">
        <v>174</v>
      </c>
    </row>
    <row r="1077" spans="2:7" x14ac:dyDescent="0.35">
      <c r="B1077">
        <v>1075</v>
      </c>
      <c r="C1077" s="141">
        <v>44188</v>
      </c>
      <c r="D1077" t="s">
        <v>124</v>
      </c>
      <c r="E1077" t="s">
        <v>130</v>
      </c>
      <c r="F1077">
        <v>1</v>
      </c>
      <c r="G1077">
        <v>59</v>
      </c>
    </row>
    <row r="1078" spans="2:7" x14ac:dyDescent="0.35">
      <c r="B1078">
        <v>1076</v>
      </c>
      <c r="C1078" s="141">
        <v>44188</v>
      </c>
      <c r="D1078" t="s">
        <v>126</v>
      </c>
      <c r="E1078" t="s">
        <v>127</v>
      </c>
      <c r="F1078">
        <v>1</v>
      </c>
      <c r="G1078">
        <v>194</v>
      </c>
    </row>
    <row r="1079" spans="2:7" x14ac:dyDescent="0.35">
      <c r="B1079">
        <v>1077</v>
      </c>
      <c r="C1079" s="141">
        <v>44189</v>
      </c>
      <c r="D1079" t="s">
        <v>123</v>
      </c>
      <c r="E1079" t="s">
        <v>130</v>
      </c>
      <c r="F1079">
        <v>2</v>
      </c>
      <c r="G1079">
        <v>202</v>
      </c>
    </row>
    <row r="1080" spans="2:7" x14ac:dyDescent="0.35">
      <c r="B1080">
        <v>1078</v>
      </c>
      <c r="C1080" s="141">
        <v>44189</v>
      </c>
      <c r="D1080" t="s">
        <v>125</v>
      </c>
      <c r="E1080" t="s">
        <v>127</v>
      </c>
      <c r="F1080">
        <v>1</v>
      </c>
      <c r="G1080">
        <v>180</v>
      </c>
    </row>
    <row r="1081" spans="2:7" x14ac:dyDescent="0.35">
      <c r="B1081">
        <v>1079</v>
      </c>
      <c r="C1081" s="141">
        <v>44189</v>
      </c>
      <c r="D1081" t="s">
        <v>123</v>
      </c>
      <c r="E1081" t="s">
        <v>128</v>
      </c>
      <c r="F1081">
        <v>1</v>
      </c>
      <c r="G1081">
        <v>257</v>
      </c>
    </row>
    <row r="1082" spans="2:7" x14ac:dyDescent="0.35">
      <c r="B1082">
        <v>1080</v>
      </c>
      <c r="C1082" s="141">
        <v>44190</v>
      </c>
      <c r="D1082" t="s">
        <v>125</v>
      </c>
      <c r="E1082" t="s">
        <v>129</v>
      </c>
      <c r="F1082">
        <v>1</v>
      </c>
      <c r="G1082">
        <v>285</v>
      </c>
    </row>
    <row r="1083" spans="2:7" x14ac:dyDescent="0.35">
      <c r="B1083">
        <v>1081</v>
      </c>
      <c r="C1083" s="141">
        <v>44190</v>
      </c>
      <c r="D1083" t="s">
        <v>123</v>
      </c>
      <c r="E1083" t="s">
        <v>130</v>
      </c>
      <c r="F1083">
        <v>4</v>
      </c>
      <c r="G1083">
        <v>880</v>
      </c>
    </row>
    <row r="1084" spans="2:7" x14ac:dyDescent="0.35">
      <c r="B1084">
        <v>1082</v>
      </c>
      <c r="C1084" s="141">
        <v>44190</v>
      </c>
      <c r="D1084" t="s">
        <v>125</v>
      </c>
      <c r="E1084" t="s">
        <v>128</v>
      </c>
      <c r="F1084">
        <v>2</v>
      </c>
      <c r="G1084">
        <v>2028</v>
      </c>
    </row>
    <row r="1085" spans="2:7" x14ac:dyDescent="0.35">
      <c r="B1085">
        <v>1083</v>
      </c>
      <c r="C1085" s="141">
        <v>44191</v>
      </c>
      <c r="D1085" t="s">
        <v>123</v>
      </c>
      <c r="E1085" t="s">
        <v>130</v>
      </c>
      <c r="F1085">
        <v>4</v>
      </c>
      <c r="G1085">
        <v>416</v>
      </c>
    </row>
    <row r="1086" spans="2:7" x14ac:dyDescent="0.35">
      <c r="B1086">
        <v>1084</v>
      </c>
      <c r="C1086" s="141">
        <v>44191</v>
      </c>
      <c r="D1086" t="s">
        <v>125</v>
      </c>
      <c r="E1086" t="s">
        <v>127</v>
      </c>
      <c r="F1086">
        <v>1</v>
      </c>
      <c r="G1086">
        <v>197</v>
      </c>
    </row>
    <row r="1087" spans="2:7" x14ac:dyDescent="0.35">
      <c r="B1087">
        <v>1085</v>
      </c>
      <c r="C1087" s="141">
        <v>44191</v>
      </c>
      <c r="D1087" t="s">
        <v>123</v>
      </c>
      <c r="E1087" t="s">
        <v>128</v>
      </c>
      <c r="F1087">
        <v>3</v>
      </c>
      <c r="G1087">
        <v>594</v>
      </c>
    </row>
    <row r="1088" spans="2:7" x14ac:dyDescent="0.35">
      <c r="B1088">
        <v>1086</v>
      </c>
      <c r="C1088" s="141">
        <v>44192</v>
      </c>
      <c r="D1088" t="s">
        <v>124</v>
      </c>
      <c r="E1088" t="s">
        <v>127</v>
      </c>
      <c r="F1088">
        <v>1</v>
      </c>
      <c r="G1088">
        <v>53</v>
      </c>
    </row>
    <row r="1089" spans="2:7" x14ac:dyDescent="0.35">
      <c r="B1089">
        <v>1087</v>
      </c>
      <c r="C1089" s="141">
        <v>44192</v>
      </c>
      <c r="D1089" t="s">
        <v>126</v>
      </c>
      <c r="E1089" t="s">
        <v>128</v>
      </c>
      <c r="F1089">
        <v>1</v>
      </c>
      <c r="G1089">
        <v>105</v>
      </c>
    </row>
    <row r="1090" spans="2:7" x14ac:dyDescent="0.35">
      <c r="B1090">
        <v>1088</v>
      </c>
      <c r="C1090" s="141">
        <v>44192</v>
      </c>
      <c r="D1090" t="s">
        <v>124</v>
      </c>
      <c r="E1090" t="s">
        <v>129</v>
      </c>
      <c r="F1090">
        <v>2</v>
      </c>
      <c r="G1090">
        <v>102</v>
      </c>
    </row>
    <row r="1091" spans="2:7" x14ac:dyDescent="0.35">
      <c r="B1091">
        <v>1089</v>
      </c>
      <c r="C1091" s="141">
        <v>44193</v>
      </c>
      <c r="D1091" t="s">
        <v>126</v>
      </c>
      <c r="E1091" t="s">
        <v>130</v>
      </c>
      <c r="F1091">
        <v>1</v>
      </c>
      <c r="G1091">
        <v>107</v>
      </c>
    </row>
    <row r="1092" spans="2:7" x14ac:dyDescent="0.35">
      <c r="B1092">
        <v>1090</v>
      </c>
      <c r="C1092" s="141">
        <v>44193</v>
      </c>
      <c r="D1092" t="s">
        <v>124</v>
      </c>
      <c r="E1092" t="s">
        <v>128</v>
      </c>
      <c r="F1092">
        <v>4</v>
      </c>
      <c r="G1092">
        <v>184</v>
      </c>
    </row>
    <row r="1093" spans="2:7" x14ac:dyDescent="0.35">
      <c r="B1093">
        <v>1091</v>
      </c>
      <c r="C1093" s="141">
        <v>44193</v>
      </c>
      <c r="D1093" t="s">
        <v>126</v>
      </c>
      <c r="E1093" t="s">
        <v>130</v>
      </c>
      <c r="F1093">
        <v>1</v>
      </c>
      <c r="G1093">
        <v>38</v>
      </c>
    </row>
    <row r="1094" spans="2:7" x14ac:dyDescent="0.35">
      <c r="B1094">
        <v>1092</v>
      </c>
      <c r="C1094" s="141">
        <v>44194</v>
      </c>
      <c r="D1094" t="s">
        <v>124</v>
      </c>
      <c r="E1094" t="s">
        <v>127</v>
      </c>
      <c r="F1094">
        <v>6</v>
      </c>
      <c r="G1094">
        <v>384</v>
      </c>
    </row>
    <row r="1095" spans="2:7" x14ac:dyDescent="0.35">
      <c r="B1095">
        <v>1093</v>
      </c>
      <c r="C1095" s="141">
        <v>44194</v>
      </c>
      <c r="D1095" t="s">
        <v>126</v>
      </c>
      <c r="E1095" t="s">
        <v>128</v>
      </c>
      <c r="F1095">
        <v>1</v>
      </c>
      <c r="G1095">
        <v>193</v>
      </c>
    </row>
    <row r="1096" spans="2:7" x14ac:dyDescent="0.35">
      <c r="B1096">
        <v>1094</v>
      </c>
      <c r="C1096" s="141">
        <v>44194</v>
      </c>
      <c r="D1096" t="s">
        <v>124</v>
      </c>
      <c r="E1096" t="s">
        <v>127</v>
      </c>
      <c r="F1096">
        <v>2</v>
      </c>
      <c r="G1096">
        <v>68</v>
      </c>
    </row>
    <row r="1097" spans="2:7" x14ac:dyDescent="0.35">
      <c r="B1097">
        <v>1095</v>
      </c>
      <c r="C1097" s="141">
        <v>44195</v>
      </c>
      <c r="D1097" t="s">
        <v>125</v>
      </c>
      <c r="E1097" t="s">
        <v>128</v>
      </c>
      <c r="F1097">
        <v>2</v>
      </c>
      <c r="G1097">
        <v>1732</v>
      </c>
    </row>
    <row r="1098" spans="2:7" x14ac:dyDescent="0.35">
      <c r="B1098">
        <v>1096</v>
      </c>
      <c r="C1098" s="141">
        <v>44195</v>
      </c>
      <c r="D1098" t="s">
        <v>123</v>
      </c>
      <c r="E1098" t="s">
        <v>129</v>
      </c>
      <c r="F1098">
        <v>4</v>
      </c>
      <c r="G1098">
        <v>836</v>
      </c>
    </row>
    <row r="1099" spans="2:7" x14ac:dyDescent="0.35">
      <c r="B1099">
        <v>1097</v>
      </c>
      <c r="C1099" s="141">
        <v>44196</v>
      </c>
      <c r="D1099" t="s">
        <v>123</v>
      </c>
      <c r="E1099" t="s">
        <v>128</v>
      </c>
      <c r="F1099">
        <v>1</v>
      </c>
      <c r="G1099">
        <v>77</v>
      </c>
    </row>
    <row r="1100" spans="2:7" x14ac:dyDescent="0.35">
      <c r="B1100">
        <v>1098</v>
      </c>
      <c r="C1100" s="141">
        <v>44196</v>
      </c>
      <c r="D1100" t="s">
        <v>125</v>
      </c>
      <c r="E1100" t="s">
        <v>130</v>
      </c>
      <c r="F1100">
        <v>1</v>
      </c>
      <c r="G1100">
        <v>425</v>
      </c>
    </row>
  </sheetData>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BF811D-51E9-455E-AB55-9ECC8723CF34}">
  <dimension ref="B1:K1100"/>
  <sheetViews>
    <sheetView showGridLines="0" tabSelected="1" workbookViewId="0">
      <selection activeCell="I3" sqref="I3"/>
    </sheetView>
  </sheetViews>
  <sheetFormatPr defaultRowHeight="14.5" x14ac:dyDescent="0.35"/>
  <cols>
    <col min="2" max="2" width="13.1796875" bestFit="1" customWidth="1"/>
    <col min="3" max="3" width="15.26953125" bestFit="1" customWidth="1"/>
    <col min="4" max="4" width="10.36328125" bestFit="1" customWidth="1"/>
    <col min="5" max="5" width="6.81640625" bestFit="1" customWidth="1"/>
    <col min="6" max="6" width="8" bestFit="1" customWidth="1"/>
    <col min="7" max="7" width="4.90625" bestFit="1" customWidth="1"/>
    <col min="9" max="9" width="12.36328125" bestFit="1" customWidth="1"/>
    <col min="10" max="10" width="11.08984375" bestFit="1" customWidth="1"/>
    <col min="11" max="11" width="18.26953125" bestFit="1" customWidth="1"/>
    <col min="12" max="12" width="9.90625" bestFit="1" customWidth="1"/>
    <col min="13" max="13" width="6.81640625" bestFit="1" customWidth="1"/>
    <col min="14" max="14" width="10.7265625" bestFit="1" customWidth="1"/>
    <col min="15" max="17" width="11.81640625" bestFit="1" customWidth="1"/>
    <col min="18" max="18" width="15.90625" bestFit="1" customWidth="1"/>
    <col min="19" max="19" width="23.08984375" bestFit="1" customWidth="1"/>
    <col min="20" max="21" width="11.81640625" bestFit="1" customWidth="1"/>
    <col min="22" max="22" width="15.90625" bestFit="1" customWidth="1"/>
    <col min="23" max="23" width="19.08984375" bestFit="1" customWidth="1"/>
    <col min="24" max="24" width="23.08984375" bestFit="1" customWidth="1"/>
    <col min="25" max="25" width="11.08984375" bestFit="1" customWidth="1"/>
    <col min="26" max="26" width="4.81640625" bestFit="1" customWidth="1"/>
    <col min="27" max="27" width="9.90625" bestFit="1" customWidth="1"/>
    <col min="28" max="28" width="5.81640625" bestFit="1" customWidth="1"/>
    <col min="29" max="29" width="14.26953125" bestFit="1" customWidth="1"/>
    <col min="30" max="30" width="3.81640625" bestFit="1" customWidth="1"/>
    <col min="31" max="31" width="9.90625" bestFit="1" customWidth="1"/>
    <col min="32" max="32" width="5.36328125" bestFit="1" customWidth="1"/>
    <col min="33" max="33" width="18.26953125" bestFit="1" customWidth="1"/>
    <col min="34" max="36" width="11.81640625" bestFit="1" customWidth="1"/>
    <col min="37" max="37" width="16.54296875" bestFit="1" customWidth="1"/>
    <col min="38" max="38" width="19.7265625" bestFit="1" customWidth="1"/>
    <col min="39" max="39" width="23.7265625" bestFit="1" customWidth="1"/>
    <col min="40" max="40" width="11.08984375" bestFit="1" customWidth="1"/>
    <col min="41" max="41" width="4.81640625" bestFit="1" customWidth="1"/>
    <col min="42" max="42" width="9.90625" bestFit="1" customWidth="1"/>
    <col min="43" max="43" width="5.81640625" bestFit="1" customWidth="1"/>
    <col min="44" max="44" width="14.26953125" bestFit="1" customWidth="1"/>
    <col min="45" max="45" width="3.81640625" bestFit="1" customWidth="1"/>
    <col min="46" max="46" width="9.90625" bestFit="1" customWidth="1"/>
    <col min="47" max="47" width="5.36328125" bestFit="1" customWidth="1"/>
    <col min="48" max="48" width="18.26953125" bestFit="1" customWidth="1"/>
    <col min="49" max="51" width="11.81640625" bestFit="1" customWidth="1"/>
    <col min="52" max="52" width="17.6328125" bestFit="1" customWidth="1"/>
    <col min="53" max="53" width="20.7265625" bestFit="1" customWidth="1"/>
    <col min="54" max="54" width="24.7265625" bestFit="1" customWidth="1"/>
    <col min="55" max="55" width="11.08984375" bestFit="1" customWidth="1"/>
    <col min="56" max="56" width="4.81640625" bestFit="1" customWidth="1"/>
    <col min="57" max="57" width="9.90625" bestFit="1" customWidth="1"/>
    <col min="58" max="58" width="5.81640625" bestFit="1" customWidth="1"/>
    <col min="59" max="59" width="14.26953125" bestFit="1" customWidth="1"/>
    <col min="60" max="60" width="3.81640625" bestFit="1" customWidth="1"/>
    <col min="61" max="61" width="9.90625" bestFit="1" customWidth="1"/>
    <col min="62" max="62" width="5.36328125" bestFit="1" customWidth="1"/>
    <col min="63" max="63" width="18.26953125" bestFit="1" customWidth="1"/>
    <col min="64" max="66" width="11.81640625" bestFit="1" customWidth="1"/>
    <col min="67" max="67" width="14.08984375" bestFit="1" customWidth="1"/>
    <col min="68" max="68" width="17.26953125" bestFit="1" customWidth="1"/>
    <col min="69" max="69" width="21.26953125" bestFit="1" customWidth="1"/>
    <col min="70" max="70" width="15.90625" bestFit="1" customWidth="1"/>
    <col min="71" max="71" width="19.08984375" bestFit="1" customWidth="1"/>
    <col min="72" max="72" width="23.08984375" bestFit="1" customWidth="1"/>
    <col min="73" max="73" width="8.453125" bestFit="1" customWidth="1"/>
    <col min="74" max="90" width="9.453125" bestFit="1" customWidth="1"/>
    <col min="91" max="97" width="8.453125" bestFit="1" customWidth="1"/>
    <col min="98" max="115" width="9.453125" bestFit="1" customWidth="1"/>
    <col min="116" max="122" width="8.453125" bestFit="1" customWidth="1"/>
    <col min="123" max="140" width="9.453125" bestFit="1" customWidth="1"/>
    <col min="141" max="146" width="8.453125" bestFit="1" customWidth="1"/>
    <col min="147" max="165" width="9.453125" bestFit="1" customWidth="1"/>
    <col min="166" max="172" width="8.453125" bestFit="1" customWidth="1"/>
    <col min="173" max="191" width="9.453125" bestFit="1" customWidth="1"/>
    <col min="192" max="198" width="8.453125" bestFit="1" customWidth="1"/>
    <col min="199" max="222" width="9.453125" bestFit="1" customWidth="1"/>
    <col min="223" max="241" width="10.453125" bestFit="1" customWidth="1"/>
    <col min="242" max="248" width="9.453125" bestFit="1" customWidth="1"/>
    <col min="249" max="266" width="10.453125" bestFit="1" customWidth="1"/>
    <col min="267" max="273" width="9.453125" bestFit="1" customWidth="1"/>
    <col min="274" max="291" width="10.453125" bestFit="1" customWidth="1"/>
    <col min="292" max="292" width="10.7265625" bestFit="1" customWidth="1"/>
    <col min="293" max="305" width="6.36328125" bestFit="1" customWidth="1"/>
    <col min="306" max="306" width="8.453125" bestFit="1" customWidth="1"/>
    <col min="307" max="307" width="5.90625" bestFit="1" customWidth="1"/>
    <col min="308" max="315" width="5.7265625" bestFit="1" customWidth="1"/>
    <col min="316" max="336" width="6.7265625" bestFit="1" customWidth="1"/>
    <col min="337" max="337" width="8.81640625" bestFit="1" customWidth="1"/>
    <col min="338" max="338" width="5.7265625" bestFit="1" customWidth="1"/>
    <col min="339" max="346" width="5.54296875" bestFit="1" customWidth="1"/>
    <col min="347" max="368" width="6.54296875" bestFit="1" customWidth="1"/>
    <col min="369" max="369" width="8.6328125" bestFit="1" customWidth="1"/>
    <col min="370" max="370" width="10.7265625" bestFit="1" customWidth="1"/>
    <col min="371" max="371" width="14.26953125" bestFit="1" customWidth="1"/>
    <col min="372" max="372" width="11.08984375" bestFit="1" customWidth="1"/>
    <col min="373" max="373" width="14.26953125" bestFit="1" customWidth="1"/>
    <col min="374" max="374" width="11.08984375" bestFit="1" customWidth="1"/>
    <col min="375" max="375" width="14.26953125" bestFit="1" customWidth="1"/>
    <col min="376" max="376" width="11.08984375" bestFit="1" customWidth="1"/>
    <col min="377" max="377" width="14.26953125" bestFit="1" customWidth="1"/>
    <col min="378" max="378" width="11.08984375" bestFit="1" customWidth="1"/>
    <col min="379" max="379" width="14.26953125" bestFit="1" customWidth="1"/>
    <col min="380" max="380" width="11.08984375" bestFit="1" customWidth="1"/>
    <col min="381" max="381" width="14.26953125" bestFit="1" customWidth="1"/>
    <col min="382" max="382" width="11.08984375" bestFit="1" customWidth="1"/>
    <col min="383" max="383" width="14.26953125" bestFit="1" customWidth="1"/>
    <col min="384" max="384" width="11.08984375" bestFit="1" customWidth="1"/>
    <col min="385" max="385" width="14.26953125" bestFit="1" customWidth="1"/>
    <col min="386" max="386" width="11.08984375" bestFit="1" customWidth="1"/>
    <col min="387" max="387" width="14.26953125" bestFit="1" customWidth="1"/>
    <col min="388" max="388" width="11.08984375" bestFit="1" customWidth="1"/>
    <col min="389" max="389" width="14.26953125" bestFit="1" customWidth="1"/>
    <col min="390" max="390" width="11.08984375" bestFit="1" customWidth="1"/>
    <col min="391" max="391" width="14.26953125" bestFit="1" customWidth="1"/>
    <col min="392" max="392" width="11.08984375" bestFit="1" customWidth="1"/>
    <col min="393" max="393" width="14.26953125" bestFit="1" customWidth="1"/>
    <col min="394" max="394" width="11.08984375" bestFit="1" customWidth="1"/>
    <col min="395" max="395" width="14.26953125" bestFit="1" customWidth="1"/>
    <col min="396" max="396" width="11.08984375" bestFit="1" customWidth="1"/>
    <col min="397" max="397" width="14.26953125" bestFit="1" customWidth="1"/>
    <col min="398" max="398" width="11.08984375" bestFit="1" customWidth="1"/>
    <col min="399" max="399" width="14.26953125" bestFit="1" customWidth="1"/>
    <col min="400" max="400" width="11.08984375" bestFit="1" customWidth="1"/>
    <col min="401" max="401" width="14.26953125" bestFit="1" customWidth="1"/>
    <col min="402" max="402" width="11.08984375" bestFit="1" customWidth="1"/>
    <col min="403" max="403" width="14.26953125" bestFit="1" customWidth="1"/>
    <col min="404" max="404" width="11.08984375" bestFit="1" customWidth="1"/>
    <col min="405" max="405" width="14.26953125" bestFit="1" customWidth="1"/>
    <col min="406" max="406" width="11.08984375" bestFit="1" customWidth="1"/>
    <col min="407" max="407" width="14.26953125" bestFit="1" customWidth="1"/>
    <col min="408" max="408" width="11.08984375" bestFit="1" customWidth="1"/>
    <col min="409" max="409" width="14.26953125" bestFit="1" customWidth="1"/>
    <col min="410" max="410" width="11.08984375" bestFit="1" customWidth="1"/>
    <col min="411" max="411" width="14.26953125" bestFit="1" customWidth="1"/>
    <col min="412" max="412" width="11.08984375" bestFit="1" customWidth="1"/>
    <col min="413" max="413" width="14.26953125" bestFit="1" customWidth="1"/>
    <col min="414" max="414" width="11.08984375" bestFit="1" customWidth="1"/>
    <col min="415" max="415" width="14.26953125" bestFit="1" customWidth="1"/>
    <col min="416" max="416" width="11.08984375" bestFit="1" customWidth="1"/>
    <col min="417" max="417" width="14.26953125" bestFit="1" customWidth="1"/>
    <col min="418" max="418" width="11.08984375" bestFit="1" customWidth="1"/>
    <col min="419" max="419" width="14.26953125" bestFit="1" customWidth="1"/>
    <col min="420" max="420" width="11.08984375" bestFit="1" customWidth="1"/>
    <col min="421" max="421" width="14.26953125" bestFit="1" customWidth="1"/>
    <col min="422" max="422" width="11.08984375" bestFit="1" customWidth="1"/>
    <col min="423" max="423" width="14.26953125" bestFit="1" customWidth="1"/>
    <col min="424" max="424" width="11.08984375" bestFit="1" customWidth="1"/>
    <col min="425" max="425" width="14.26953125" bestFit="1" customWidth="1"/>
    <col min="426" max="426" width="11.08984375" bestFit="1" customWidth="1"/>
    <col min="427" max="427" width="14.26953125" bestFit="1" customWidth="1"/>
    <col min="428" max="428" width="11.08984375" bestFit="1" customWidth="1"/>
    <col min="429" max="429" width="14.26953125" bestFit="1" customWidth="1"/>
    <col min="430" max="430" width="13.81640625" bestFit="1" customWidth="1"/>
    <col min="431" max="431" width="17" bestFit="1" customWidth="1"/>
    <col min="432" max="432" width="11.08984375" bestFit="1" customWidth="1"/>
    <col min="433" max="433" width="14.26953125" bestFit="1" customWidth="1"/>
    <col min="434" max="434" width="11.08984375" bestFit="1" customWidth="1"/>
    <col min="435" max="435" width="14.26953125" bestFit="1" customWidth="1"/>
    <col min="436" max="436" width="11.08984375" bestFit="1" customWidth="1"/>
    <col min="437" max="437" width="14.26953125" bestFit="1" customWidth="1"/>
    <col min="438" max="438" width="11.08984375" bestFit="1" customWidth="1"/>
    <col min="439" max="439" width="14.26953125" bestFit="1" customWidth="1"/>
    <col min="440" max="440" width="11.08984375" bestFit="1" customWidth="1"/>
    <col min="441" max="441" width="14.26953125" bestFit="1" customWidth="1"/>
    <col min="442" max="442" width="11.08984375" bestFit="1" customWidth="1"/>
    <col min="443" max="443" width="14.26953125" bestFit="1" customWidth="1"/>
    <col min="444" max="444" width="11.08984375" bestFit="1" customWidth="1"/>
    <col min="445" max="445" width="14.26953125" bestFit="1" customWidth="1"/>
    <col min="446" max="446" width="11.08984375" bestFit="1" customWidth="1"/>
    <col min="447" max="447" width="14.26953125" bestFit="1" customWidth="1"/>
    <col min="448" max="448" width="11.08984375" bestFit="1" customWidth="1"/>
    <col min="449" max="449" width="14.26953125" bestFit="1" customWidth="1"/>
    <col min="450" max="450" width="11.08984375" bestFit="1" customWidth="1"/>
    <col min="451" max="451" width="14.26953125" bestFit="1" customWidth="1"/>
    <col min="452" max="452" width="11.08984375" bestFit="1" customWidth="1"/>
    <col min="453" max="453" width="14.26953125" bestFit="1" customWidth="1"/>
    <col min="454" max="454" width="11.08984375" bestFit="1" customWidth="1"/>
    <col min="455" max="455" width="14.26953125" bestFit="1" customWidth="1"/>
    <col min="456" max="456" width="11.08984375" bestFit="1" customWidth="1"/>
    <col min="457" max="457" width="14.26953125" bestFit="1" customWidth="1"/>
    <col min="458" max="458" width="11.08984375" bestFit="1" customWidth="1"/>
    <col min="459" max="459" width="14.26953125" bestFit="1" customWidth="1"/>
    <col min="460" max="460" width="11.08984375" bestFit="1" customWidth="1"/>
    <col min="461" max="461" width="14.26953125" bestFit="1" customWidth="1"/>
    <col min="462" max="462" width="11.08984375" bestFit="1" customWidth="1"/>
    <col min="463" max="463" width="14.26953125" bestFit="1" customWidth="1"/>
    <col min="464" max="464" width="11.08984375" bestFit="1" customWidth="1"/>
    <col min="465" max="465" width="14.26953125" bestFit="1" customWidth="1"/>
    <col min="466" max="466" width="11.08984375" bestFit="1" customWidth="1"/>
    <col min="467" max="467" width="14.26953125" bestFit="1" customWidth="1"/>
    <col min="468" max="468" width="11.08984375" bestFit="1" customWidth="1"/>
    <col min="469" max="469" width="14.26953125" bestFit="1" customWidth="1"/>
    <col min="470" max="470" width="11.08984375" bestFit="1" customWidth="1"/>
    <col min="471" max="471" width="14.26953125" bestFit="1" customWidth="1"/>
    <col min="472" max="472" width="11.08984375" bestFit="1" customWidth="1"/>
    <col min="473" max="473" width="14.26953125" bestFit="1" customWidth="1"/>
    <col min="474" max="474" width="11.08984375" bestFit="1" customWidth="1"/>
    <col min="475" max="475" width="14.26953125" bestFit="1" customWidth="1"/>
    <col min="476" max="476" width="11.08984375" bestFit="1" customWidth="1"/>
    <col min="477" max="477" width="14.26953125" bestFit="1" customWidth="1"/>
    <col min="478" max="478" width="11.08984375" bestFit="1" customWidth="1"/>
    <col min="479" max="479" width="14.26953125" bestFit="1" customWidth="1"/>
    <col min="480" max="480" width="11.08984375" bestFit="1" customWidth="1"/>
    <col min="481" max="481" width="14.26953125" bestFit="1" customWidth="1"/>
    <col min="482" max="482" width="11.08984375" bestFit="1" customWidth="1"/>
    <col min="483" max="483" width="14.26953125" bestFit="1" customWidth="1"/>
    <col min="484" max="484" width="11.08984375" bestFit="1" customWidth="1"/>
    <col min="485" max="485" width="14.26953125" bestFit="1" customWidth="1"/>
    <col min="486" max="486" width="11.08984375" bestFit="1" customWidth="1"/>
    <col min="487" max="487" width="14.26953125" bestFit="1" customWidth="1"/>
    <col min="488" max="488" width="11.08984375" bestFit="1" customWidth="1"/>
    <col min="489" max="489" width="14.26953125" bestFit="1" customWidth="1"/>
    <col min="490" max="490" width="11.08984375" bestFit="1" customWidth="1"/>
    <col min="491" max="491" width="14.26953125" bestFit="1" customWidth="1"/>
    <col min="492" max="492" width="11.08984375" bestFit="1" customWidth="1"/>
    <col min="493" max="493" width="14.26953125" bestFit="1" customWidth="1"/>
    <col min="494" max="494" width="14.81640625" bestFit="1" customWidth="1"/>
    <col min="495" max="495" width="18" bestFit="1" customWidth="1"/>
    <col min="496" max="496" width="11.08984375" bestFit="1" customWidth="1"/>
    <col min="497" max="497" width="14.26953125" bestFit="1" customWidth="1"/>
    <col min="498" max="498" width="11.08984375" bestFit="1" customWidth="1"/>
    <col min="499" max="499" width="14.26953125" bestFit="1" customWidth="1"/>
    <col min="500" max="500" width="11.08984375" bestFit="1" customWidth="1"/>
    <col min="501" max="501" width="14.26953125" bestFit="1" customWidth="1"/>
    <col min="502" max="502" width="11.08984375" bestFit="1" customWidth="1"/>
    <col min="503" max="503" width="14.26953125" bestFit="1" customWidth="1"/>
    <col min="504" max="504" width="11.08984375" bestFit="1" customWidth="1"/>
    <col min="505" max="505" width="14.26953125" bestFit="1" customWidth="1"/>
    <col min="506" max="506" width="11.08984375" bestFit="1" customWidth="1"/>
    <col min="507" max="507" width="14.26953125" bestFit="1" customWidth="1"/>
    <col min="508" max="508" width="11.08984375" bestFit="1" customWidth="1"/>
    <col min="509" max="509" width="14.26953125" bestFit="1" customWidth="1"/>
    <col min="510" max="510" width="11.08984375" bestFit="1" customWidth="1"/>
    <col min="511" max="511" width="14.26953125" bestFit="1" customWidth="1"/>
    <col min="512" max="512" width="11.08984375" bestFit="1" customWidth="1"/>
    <col min="513" max="513" width="14.26953125" bestFit="1" customWidth="1"/>
    <col min="514" max="514" width="11.08984375" bestFit="1" customWidth="1"/>
    <col min="515" max="515" width="14.26953125" bestFit="1" customWidth="1"/>
    <col min="516" max="516" width="11.08984375" bestFit="1" customWidth="1"/>
    <col min="517" max="517" width="14.26953125" bestFit="1" customWidth="1"/>
    <col min="518" max="518" width="11.08984375" bestFit="1" customWidth="1"/>
    <col min="519" max="519" width="14.26953125" bestFit="1" customWidth="1"/>
    <col min="520" max="520" width="11.08984375" bestFit="1" customWidth="1"/>
    <col min="521" max="521" width="14.26953125" bestFit="1" customWidth="1"/>
    <col min="522" max="522" width="11.08984375" bestFit="1" customWidth="1"/>
    <col min="523" max="523" width="14.26953125" bestFit="1" customWidth="1"/>
    <col min="524" max="524" width="11.08984375" bestFit="1" customWidth="1"/>
    <col min="525" max="525" width="14.26953125" bestFit="1" customWidth="1"/>
    <col min="526" max="526" width="11.08984375" bestFit="1" customWidth="1"/>
    <col min="527" max="527" width="14.26953125" bestFit="1" customWidth="1"/>
    <col min="528" max="528" width="11.08984375" bestFit="1" customWidth="1"/>
    <col min="529" max="529" width="14.26953125" bestFit="1" customWidth="1"/>
    <col min="530" max="530" width="11.08984375" bestFit="1" customWidth="1"/>
    <col min="531" max="531" width="14.26953125" bestFit="1" customWidth="1"/>
    <col min="532" max="532" width="11.08984375" bestFit="1" customWidth="1"/>
    <col min="533" max="533" width="14.26953125" bestFit="1" customWidth="1"/>
    <col min="534" max="534" width="11.08984375" bestFit="1" customWidth="1"/>
    <col min="535" max="535" width="14.26953125" bestFit="1" customWidth="1"/>
    <col min="536" max="536" width="11.08984375" bestFit="1" customWidth="1"/>
    <col min="537" max="537" width="14.26953125" bestFit="1" customWidth="1"/>
    <col min="538" max="538" width="11.08984375" bestFit="1" customWidth="1"/>
    <col min="539" max="539" width="14.26953125" bestFit="1" customWidth="1"/>
    <col min="540" max="540" width="11.08984375" bestFit="1" customWidth="1"/>
    <col min="541" max="541" width="14.26953125" bestFit="1" customWidth="1"/>
    <col min="542" max="542" width="11.08984375" bestFit="1" customWidth="1"/>
    <col min="543" max="543" width="14.26953125" bestFit="1" customWidth="1"/>
    <col min="544" max="544" width="11.08984375" bestFit="1" customWidth="1"/>
    <col min="545" max="545" width="14.26953125" bestFit="1" customWidth="1"/>
    <col min="546" max="546" width="11.08984375" bestFit="1" customWidth="1"/>
    <col min="547" max="547" width="14.26953125" bestFit="1" customWidth="1"/>
    <col min="548" max="548" width="11.08984375" bestFit="1" customWidth="1"/>
    <col min="549" max="549" width="14.26953125" bestFit="1" customWidth="1"/>
    <col min="550" max="550" width="11.08984375" bestFit="1" customWidth="1"/>
    <col min="551" max="551" width="14.26953125" bestFit="1" customWidth="1"/>
    <col min="552" max="552" width="11.08984375" bestFit="1" customWidth="1"/>
    <col min="553" max="553" width="14.26953125" bestFit="1" customWidth="1"/>
    <col min="554" max="554" width="11.08984375" bestFit="1" customWidth="1"/>
    <col min="555" max="555" width="14.26953125" bestFit="1" customWidth="1"/>
    <col min="556" max="556" width="14.6328125" bestFit="1" customWidth="1"/>
    <col min="557" max="557" width="17.81640625" bestFit="1" customWidth="1"/>
    <col min="558" max="558" width="11.08984375" bestFit="1" customWidth="1"/>
    <col min="559" max="559" width="14.26953125" bestFit="1" customWidth="1"/>
    <col min="560" max="560" width="11.08984375" bestFit="1" customWidth="1"/>
    <col min="561" max="561" width="14.26953125" bestFit="1" customWidth="1"/>
    <col min="562" max="562" width="11.08984375" bestFit="1" customWidth="1"/>
    <col min="563" max="563" width="14.26953125" bestFit="1" customWidth="1"/>
    <col min="564" max="564" width="11.08984375" bestFit="1" customWidth="1"/>
    <col min="565" max="565" width="14.26953125" bestFit="1" customWidth="1"/>
    <col min="566" max="566" width="11.08984375" bestFit="1" customWidth="1"/>
    <col min="567" max="567" width="14.26953125" bestFit="1" customWidth="1"/>
    <col min="568" max="568" width="11.08984375" bestFit="1" customWidth="1"/>
    <col min="569" max="569" width="14.26953125" bestFit="1" customWidth="1"/>
    <col min="570" max="570" width="11.08984375" bestFit="1" customWidth="1"/>
    <col min="571" max="571" width="14.26953125" bestFit="1" customWidth="1"/>
    <col min="572" max="572" width="11.08984375" bestFit="1" customWidth="1"/>
    <col min="573" max="573" width="14.26953125" bestFit="1" customWidth="1"/>
    <col min="574" max="574" width="11.08984375" bestFit="1" customWidth="1"/>
    <col min="575" max="575" width="14.26953125" bestFit="1" customWidth="1"/>
    <col min="576" max="576" width="11.08984375" bestFit="1" customWidth="1"/>
    <col min="577" max="577" width="14.26953125" bestFit="1" customWidth="1"/>
    <col min="578" max="578" width="11.08984375" bestFit="1" customWidth="1"/>
    <col min="579" max="579" width="14.26953125" bestFit="1" customWidth="1"/>
    <col min="580" max="580" width="11.08984375" bestFit="1" customWidth="1"/>
    <col min="581" max="581" width="14.26953125" bestFit="1" customWidth="1"/>
    <col min="582" max="582" width="11.08984375" bestFit="1" customWidth="1"/>
    <col min="583" max="583" width="14.26953125" bestFit="1" customWidth="1"/>
    <col min="584" max="584" width="11.08984375" bestFit="1" customWidth="1"/>
    <col min="585" max="585" width="14.26953125" bestFit="1" customWidth="1"/>
    <col min="586" max="586" width="11.08984375" bestFit="1" customWidth="1"/>
    <col min="587" max="587" width="14.26953125" bestFit="1" customWidth="1"/>
    <col min="588" max="588" width="11.08984375" bestFit="1" customWidth="1"/>
    <col min="589" max="589" width="14.26953125" bestFit="1" customWidth="1"/>
    <col min="590" max="590" width="11.08984375" bestFit="1" customWidth="1"/>
    <col min="591" max="591" width="14.26953125" bestFit="1" customWidth="1"/>
    <col min="592" max="592" width="11.08984375" bestFit="1" customWidth="1"/>
    <col min="593" max="593" width="14.26953125" bestFit="1" customWidth="1"/>
    <col min="594" max="594" width="11.08984375" bestFit="1" customWidth="1"/>
    <col min="595" max="595" width="14.26953125" bestFit="1" customWidth="1"/>
    <col min="596" max="596" width="11.08984375" bestFit="1" customWidth="1"/>
    <col min="597" max="597" width="14.26953125" bestFit="1" customWidth="1"/>
    <col min="598" max="598" width="11.08984375" bestFit="1" customWidth="1"/>
    <col min="599" max="599" width="14.26953125" bestFit="1" customWidth="1"/>
    <col min="600" max="600" width="11.08984375" bestFit="1" customWidth="1"/>
    <col min="601" max="601" width="14.26953125" bestFit="1" customWidth="1"/>
    <col min="602" max="602" width="11.08984375" bestFit="1" customWidth="1"/>
    <col min="603" max="603" width="14.26953125" bestFit="1" customWidth="1"/>
    <col min="604" max="604" width="11.08984375" bestFit="1" customWidth="1"/>
    <col min="605" max="605" width="14.26953125" bestFit="1" customWidth="1"/>
    <col min="606" max="606" width="11.08984375" bestFit="1" customWidth="1"/>
    <col min="607" max="607" width="14.26953125" bestFit="1" customWidth="1"/>
    <col min="608" max="608" width="11.08984375" bestFit="1" customWidth="1"/>
    <col min="609" max="609" width="14.26953125" bestFit="1" customWidth="1"/>
    <col min="610" max="610" width="11.08984375" bestFit="1" customWidth="1"/>
    <col min="611" max="611" width="14.26953125" bestFit="1" customWidth="1"/>
    <col min="612" max="612" width="11.08984375" bestFit="1" customWidth="1"/>
    <col min="613" max="613" width="14.26953125" bestFit="1" customWidth="1"/>
    <col min="614" max="614" width="11.08984375" bestFit="1" customWidth="1"/>
    <col min="615" max="615" width="14.26953125" bestFit="1" customWidth="1"/>
    <col min="616" max="616" width="11.08984375" bestFit="1" customWidth="1"/>
    <col min="617" max="617" width="14.26953125" bestFit="1" customWidth="1"/>
    <col min="618" max="618" width="11.08984375" bestFit="1" customWidth="1"/>
    <col min="619" max="619" width="14.26953125" bestFit="1" customWidth="1"/>
    <col min="620" max="620" width="14.54296875" bestFit="1" customWidth="1"/>
    <col min="621" max="621" width="17.7265625" bestFit="1" customWidth="1"/>
    <col min="622" max="622" width="11.08984375" bestFit="1" customWidth="1"/>
    <col min="623" max="623" width="14.26953125" bestFit="1" customWidth="1"/>
    <col min="624" max="624" width="11.08984375" bestFit="1" customWidth="1"/>
    <col min="625" max="625" width="14.26953125" bestFit="1" customWidth="1"/>
    <col min="626" max="626" width="11.08984375" bestFit="1" customWidth="1"/>
    <col min="627" max="627" width="14.26953125" bestFit="1" customWidth="1"/>
    <col min="628" max="628" width="11.08984375" bestFit="1" customWidth="1"/>
    <col min="629" max="629" width="14.26953125" bestFit="1" customWidth="1"/>
    <col min="630" max="630" width="11.08984375" bestFit="1" customWidth="1"/>
    <col min="631" max="631" width="14.26953125" bestFit="1" customWidth="1"/>
    <col min="632" max="632" width="11.08984375" bestFit="1" customWidth="1"/>
    <col min="633" max="633" width="14.26953125" bestFit="1" customWidth="1"/>
    <col min="634" max="634" width="11.08984375" bestFit="1" customWidth="1"/>
    <col min="635" max="635" width="14.26953125" bestFit="1" customWidth="1"/>
    <col min="636" max="636" width="11.08984375" bestFit="1" customWidth="1"/>
    <col min="637" max="637" width="14.26953125" bestFit="1" customWidth="1"/>
    <col min="638" max="638" width="11.08984375" bestFit="1" customWidth="1"/>
    <col min="639" max="639" width="14.26953125" bestFit="1" customWidth="1"/>
    <col min="640" max="640" width="11.08984375" bestFit="1" customWidth="1"/>
    <col min="641" max="641" width="14.26953125" bestFit="1" customWidth="1"/>
    <col min="642" max="642" width="11.08984375" bestFit="1" customWidth="1"/>
    <col min="643" max="643" width="14.26953125" bestFit="1" customWidth="1"/>
    <col min="644" max="644" width="11.08984375" bestFit="1" customWidth="1"/>
    <col min="645" max="645" width="14.26953125" bestFit="1" customWidth="1"/>
    <col min="646" max="646" width="11.08984375" bestFit="1" customWidth="1"/>
    <col min="647" max="647" width="14.26953125" bestFit="1" customWidth="1"/>
    <col min="648" max="648" width="11.08984375" bestFit="1" customWidth="1"/>
    <col min="649" max="649" width="14.26953125" bestFit="1" customWidth="1"/>
    <col min="650" max="650" width="11.08984375" bestFit="1" customWidth="1"/>
    <col min="651" max="651" width="14.26953125" bestFit="1" customWidth="1"/>
    <col min="652" max="652" width="11.08984375" bestFit="1" customWidth="1"/>
    <col min="653" max="653" width="14.26953125" bestFit="1" customWidth="1"/>
    <col min="654" max="654" width="11.08984375" bestFit="1" customWidth="1"/>
    <col min="655" max="655" width="14.26953125" bestFit="1" customWidth="1"/>
    <col min="656" max="656" width="11.08984375" bestFit="1" customWidth="1"/>
    <col min="657" max="657" width="14.26953125" bestFit="1" customWidth="1"/>
    <col min="658" max="658" width="11.08984375" bestFit="1" customWidth="1"/>
    <col min="659" max="659" width="14.26953125" bestFit="1" customWidth="1"/>
    <col min="660" max="660" width="11.08984375" bestFit="1" customWidth="1"/>
    <col min="661" max="661" width="14.26953125" bestFit="1" customWidth="1"/>
    <col min="662" max="662" width="11.08984375" bestFit="1" customWidth="1"/>
    <col min="663" max="663" width="14.26953125" bestFit="1" customWidth="1"/>
    <col min="664" max="664" width="11.08984375" bestFit="1" customWidth="1"/>
    <col min="665" max="665" width="14.26953125" bestFit="1" customWidth="1"/>
    <col min="666" max="666" width="11.08984375" bestFit="1" customWidth="1"/>
    <col min="667" max="667" width="14.26953125" bestFit="1" customWidth="1"/>
    <col min="668" max="668" width="11.08984375" bestFit="1" customWidth="1"/>
    <col min="669" max="669" width="14.26953125" bestFit="1" customWidth="1"/>
    <col min="670" max="670" width="11.08984375" bestFit="1" customWidth="1"/>
    <col min="671" max="671" width="14.26953125" bestFit="1" customWidth="1"/>
    <col min="672" max="672" width="11.08984375" bestFit="1" customWidth="1"/>
    <col min="673" max="673" width="14.26953125" bestFit="1" customWidth="1"/>
    <col min="674" max="674" width="11.08984375" bestFit="1" customWidth="1"/>
    <col min="675" max="675" width="14.26953125" bestFit="1" customWidth="1"/>
    <col min="676" max="676" width="11.08984375" bestFit="1" customWidth="1"/>
    <col min="677" max="677" width="14.26953125" bestFit="1" customWidth="1"/>
    <col min="678" max="678" width="11.08984375" bestFit="1" customWidth="1"/>
    <col min="679" max="679" width="14.26953125" bestFit="1" customWidth="1"/>
    <col min="680" max="680" width="11.08984375" bestFit="1" customWidth="1"/>
    <col min="681" max="681" width="14.26953125" bestFit="1" customWidth="1"/>
    <col min="682" max="682" width="14.90625" bestFit="1" customWidth="1"/>
    <col min="683" max="683" width="18.08984375" bestFit="1" customWidth="1"/>
    <col min="684" max="684" width="11.08984375" bestFit="1" customWidth="1"/>
    <col min="685" max="685" width="14.26953125" bestFit="1" customWidth="1"/>
    <col min="686" max="686" width="11.08984375" bestFit="1" customWidth="1"/>
    <col min="687" max="687" width="14.26953125" bestFit="1" customWidth="1"/>
    <col min="688" max="688" width="11.08984375" bestFit="1" customWidth="1"/>
    <col min="689" max="689" width="14.26953125" bestFit="1" customWidth="1"/>
    <col min="690" max="690" width="11.08984375" bestFit="1" customWidth="1"/>
    <col min="691" max="691" width="14.26953125" bestFit="1" customWidth="1"/>
    <col min="692" max="692" width="11.08984375" bestFit="1" customWidth="1"/>
    <col min="693" max="693" width="14.26953125" bestFit="1" customWidth="1"/>
    <col min="694" max="694" width="11.08984375" bestFit="1" customWidth="1"/>
    <col min="695" max="695" width="14.26953125" bestFit="1" customWidth="1"/>
    <col min="696" max="696" width="11.08984375" bestFit="1" customWidth="1"/>
    <col min="697" max="697" width="14.26953125" bestFit="1" customWidth="1"/>
    <col min="698" max="698" width="11.08984375" bestFit="1" customWidth="1"/>
    <col min="699" max="699" width="14.26953125" bestFit="1" customWidth="1"/>
    <col min="700" max="700" width="11.08984375" bestFit="1" customWidth="1"/>
    <col min="701" max="701" width="14.26953125" bestFit="1" customWidth="1"/>
    <col min="702" max="702" width="11.08984375" bestFit="1" customWidth="1"/>
    <col min="703" max="703" width="14.26953125" bestFit="1" customWidth="1"/>
    <col min="704" max="704" width="11.08984375" bestFit="1" customWidth="1"/>
    <col min="705" max="705" width="14.26953125" bestFit="1" customWidth="1"/>
    <col min="706" max="706" width="11.08984375" bestFit="1" customWidth="1"/>
    <col min="707" max="707" width="14.26953125" bestFit="1" customWidth="1"/>
    <col min="708" max="708" width="11.08984375" bestFit="1" customWidth="1"/>
    <col min="709" max="709" width="14.26953125" bestFit="1" customWidth="1"/>
    <col min="710" max="710" width="11.08984375" bestFit="1" customWidth="1"/>
    <col min="711" max="711" width="14.26953125" bestFit="1" customWidth="1"/>
    <col min="712" max="712" width="11.08984375" bestFit="1" customWidth="1"/>
    <col min="713" max="713" width="14.26953125" bestFit="1" customWidth="1"/>
    <col min="714" max="714" width="11.08984375" bestFit="1" customWidth="1"/>
    <col min="715" max="715" width="14.26953125" bestFit="1" customWidth="1"/>
    <col min="716" max="716" width="11.08984375" bestFit="1" customWidth="1"/>
    <col min="717" max="717" width="14.26953125" bestFit="1" customWidth="1"/>
    <col min="718" max="718" width="11.08984375" bestFit="1" customWidth="1"/>
    <col min="719" max="719" width="14.26953125" bestFit="1" customWidth="1"/>
    <col min="720" max="720" width="11.08984375" bestFit="1" customWidth="1"/>
    <col min="721" max="721" width="14.26953125" bestFit="1" customWidth="1"/>
    <col min="722" max="722" width="11.08984375" bestFit="1" customWidth="1"/>
    <col min="723" max="723" width="14.26953125" bestFit="1" customWidth="1"/>
    <col min="724" max="724" width="11.08984375" bestFit="1" customWidth="1"/>
    <col min="725" max="725" width="14.26953125" bestFit="1" customWidth="1"/>
    <col min="726" max="726" width="11.08984375" bestFit="1" customWidth="1"/>
    <col min="727" max="727" width="14.26953125" bestFit="1" customWidth="1"/>
    <col min="728" max="728" width="11.08984375" bestFit="1" customWidth="1"/>
    <col min="729" max="729" width="14.26953125" bestFit="1" customWidth="1"/>
    <col min="730" max="730" width="11.08984375" bestFit="1" customWidth="1"/>
    <col min="731" max="731" width="14.26953125" bestFit="1" customWidth="1"/>
    <col min="732" max="732" width="11.08984375" bestFit="1" customWidth="1"/>
    <col min="733" max="733" width="14.26953125" bestFit="1" customWidth="1"/>
    <col min="734" max="734" width="11.08984375" bestFit="1" customWidth="1"/>
    <col min="735" max="735" width="14.26953125" bestFit="1" customWidth="1"/>
    <col min="736" max="736" width="11.08984375" bestFit="1" customWidth="1"/>
    <col min="737" max="737" width="14.26953125" bestFit="1" customWidth="1"/>
    <col min="738" max="738" width="11.08984375" bestFit="1" customWidth="1"/>
    <col min="739" max="739" width="14.26953125" bestFit="1" customWidth="1"/>
    <col min="740" max="740" width="11.08984375" bestFit="1" customWidth="1"/>
    <col min="741" max="741" width="14.26953125" bestFit="1" customWidth="1"/>
    <col min="742" max="742" width="11.08984375" bestFit="1" customWidth="1"/>
    <col min="743" max="743" width="14.26953125" bestFit="1" customWidth="1"/>
    <col min="744" max="744" width="11.08984375" bestFit="1" customWidth="1"/>
    <col min="745" max="745" width="14.26953125" bestFit="1" customWidth="1"/>
    <col min="746" max="746" width="14.7265625" bestFit="1" customWidth="1"/>
    <col min="747" max="747" width="17.90625" bestFit="1" customWidth="1"/>
    <col min="748" max="748" width="15.90625" bestFit="1" customWidth="1"/>
    <col min="749" max="749" width="19.08984375" bestFit="1" customWidth="1"/>
  </cols>
  <sheetData>
    <row r="1" spans="2:11" x14ac:dyDescent="0.35">
      <c r="B1" s="143"/>
      <c r="C1" s="143"/>
      <c r="D1" s="143"/>
      <c r="E1" s="143"/>
      <c r="F1" s="143"/>
      <c r="G1" s="143"/>
    </row>
    <row r="2" spans="2:11" x14ac:dyDescent="0.35">
      <c r="B2" t="s">
        <v>139</v>
      </c>
      <c r="C2" t="s">
        <v>120</v>
      </c>
      <c r="D2" t="s">
        <v>140</v>
      </c>
      <c r="E2" t="s">
        <v>141</v>
      </c>
      <c r="F2" t="s">
        <v>122</v>
      </c>
      <c r="G2" t="s">
        <v>138</v>
      </c>
    </row>
    <row r="3" spans="2:11" x14ac:dyDescent="0.35">
      <c r="B3">
        <v>1</v>
      </c>
      <c r="C3" s="141">
        <v>43831</v>
      </c>
      <c r="D3" t="s">
        <v>123</v>
      </c>
      <c r="E3" t="s">
        <v>127</v>
      </c>
      <c r="F3">
        <v>7</v>
      </c>
      <c r="G3">
        <v>1603</v>
      </c>
      <c r="I3" s="149" t="s">
        <v>1273</v>
      </c>
      <c r="J3" t="s">
        <v>1275</v>
      </c>
      <c r="K3" t="s">
        <v>1304</v>
      </c>
    </row>
    <row r="4" spans="2:11" x14ac:dyDescent="0.35">
      <c r="B4">
        <v>2</v>
      </c>
      <c r="C4" s="141">
        <v>43831</v>
      </c>
      <c r="D4" t="s">
        <v>125</v>
      </c>
      <c r="E4" t="s">
        <v>130</v>
      </c>
      <c r="F4">
        <v>1</v>
      </c>
      <c r="G4">
        <v>411</v>
      </c>
      <c r="I4" s="151" t="s">
        <v>1280</v>
      </c>
      <c r="J4" s="146">
        <v>14982</v>
      </c>
      <c r="K4" s="146">
        <v>184.96296296296296</v>
      </c>
    </row>
    <row r="5" spans="2:11" x14ac:dyDescent="0.35">
      <c r="B5">
        <v>3</v>
      </c>
      <c r="C5" s="141">
        <v>43831</v>
      </c>
      <c r="D5" t="s">
        <v>123</v>
      </c>
      <c r="E5" t="s">
        <v>127</v>
      </c>
      <c r="F5">
        <v>6</v>
      </c>
      <c r="G5">
        <v>1278</v>
      </c>
      <c r="I5" s="151" t="s">
        <v>1281</v>
      </c>
      <c r="J5" s="146">
        <v>13758</v>
      </c>
      <c r="K5" s="146">
        <v>214.96875</v>
      </c>
    </row>
    <row r="6" spans="2:11" x14ac:dyDescent="0.35">
      <c r="B6">
        <v>4</v>
      </c>
      <c r="C6" s="141">
        <v>43831</v>
      </c>
      <c r="D6" t="s">
        <v>125</v>
      </c>
      <c r="E6" t="s">
        <v>128</v>
      </c>
      <c r="F6">
        <v>1</v>
      </c>
      <c r="G6">
        <v>487</v>
      </c>
      <c r="I6" s="151" t="s">
        <v>1282</v>
      </c>
      <c r="J6" s="146">
        <v>15002</v>
      </c>
      <c r="K6" s="146">
        <v>227.30303030303031</v>
      </c>
    </row>
    <row r="7" spans="2:11" x14ac:dyDescent="0.35">
      <c r="B7">
        <v>5</v>
      </c>
      <c r="C7" s="141">
        <v>43831</v>
      </c>
      <c r="D7" t="s">
        <v>123</v>
      </c>
      <c r="E7" t="s">
        <v>127</v>
      </c>
      <c r="F7">
        <v>2</v>
      </c>
      <c r="G7">
        <v>416</v>
      </c>
      <c r="I7" s="151" t="s">
        <v>1283</v>
      </c>
      <c r="J7" s="146">
        <v>16570</v>
      </c>
      <c r="K7" s="146">
        <v>230.13888888888889</v>
      </c>
    </row>
    <row r="8" spans="2:11" x14ac:dyDescent="0.35">
      <c r="B8">
        <v>6</v>
      </c>
      <c r="C8" s="141">
        <v>43832</v>
      </c>
      <c r="D8" t="s">
        <v>124</v>
      </c>
      <c r="E8" t="s">
        <v>128</v>
      </c>
      <c r="F8">
        <v>6</v>
      </c>
      <c r="G8">
        <v>246</v>
      </c>
      <c r="I8" s="151" t="s">
        <v>1284</v>
      </c>
      <c r="J8" s="146">
        <v>16835</v>
      </c>
      <c r="K8" s="146">
        <v>218.63636363636363</v>
      </c>
    </row>
    <row r="9" spans="2:11" x14ac:dyDescent="0.35">
      <c r="B9">
        <v>7</v>
      </c>
      <c r="C9" s="141">
        <v>43832</v>
      </c>
      <c r="D9" t="s">
        <v>126</v>
      </c>
      <c r="E9" t="s">
        <v>129</v>
      </c>
      <c r="F9">
        <v>2</v>
      </c>
      <c r="G9">
        <v>138</v>
      </c>
      <c r="I9" s="151" t="s">
        <v>1285</v>
      </c>
      <c r="J9" s="146">
        <v>13109</v>
      </c>
      <c r="K9" s="146">
        <v>234.08928571428572</v>
      </c>
    </row>
    <row r="10" spans="2:11" x14ac:dyDescent="0.35">
      <c r="B10">
        <v>8</v>
      </c>
      <c r="C10" s="141">
        <v>43832</v>
      </c>
      <c r="D10" t="s">
        <v>124</v>
      </c>
      <c r="E10" t="s">
        <v>130</v>
      </c>
      <c r="F10">
        <v>1</v>
      </c>
      <c r="G10">
        <v>46</v>
      </c>
      <c r="I10" s="151" t="s">
        <v>1286</v>
      </c>
      <c r="J10" s="146">
        <v>14021</v>
      </c>
      <c r="K10" s="146">
        <v>212.43939393939394</v>
      </c>
    </row>
    <row r="11" spans="2:11" x14ac:dyDescent="0.35">
      <c r="B11">
        <v>9</v>
      </c>
      <c r="C11" s="141">
        <v>43833</v>
      </c>
      <c r="D11" t="s">
        <v>126</v>
      </c>
      <c r="E11" t="s">
        <v>128</v>
      </c>
      <c r="F11">
        <v>4</v>
      </c>
      <c r="G11">
        <v>516</v>
      </c>
      <c r="I11" s="151" t="s">
        <v>1287</v>
      </c>
      <c r="J11" s="146">
        <v>11116</v>
      </c>
      <c r="K11" s="146">
        <v>182.2295081967213</v>
      </c>
    </row>
    <row r="12" spans="2:11" x14ac:dyDescent="0.35">
      <c r="B12">
        <v>10</v>
      </c>
      <c r="C12" s="141">
        <v>43833</v>
      </c>
      <c r="D12" t="s">
        <v>124</v>
      </c>
      <c r="E12" t="s">
        <v>130</v>
      </c>
      <c r="F12">
        <v>1</v>
      </c>
      <c r="G12">
        <v>47</v>
      </c>
      <c r="I12" s="151" t="s">
        <v>1288</v>
      </c>
      <c r="J12" s="146">
        <v>13229</v>
      </c>
      <c r="K12" s="146">
        <v>191.72463768115941</v>
      </c>
    </row>
    <row r="13" spans="2:11" x14ac:dyDescent="0.35">
      <c r="B13">
        <v>11</v>
      </c>
      <c r="C13" s="141">
        <v>43833</v>
      </c>
      <c r="D13" t="s">
        <v>126</v>
      </c>
      <c r="E13" t="s">
        <v>127</v>
      </c>
      <c r="F13">
        <v>1</v>
      </c>
      <c r="G13">
        <v>87</v>
      </c>
      <c r="I13" s="151" t="s">
        <v>1289</v>
      </c>
      <c r="J13" s="146">
        <v>14920</v>
      </c>
      <c r="K13" s="146">
        <v>213.14285714285714</v>
      </c>
    </row>
    <row r="14" spans="2:11" x14ac:dyDescent="0.35">
      <c r="B14">
        <v>12</v>
      </c>
      <c r="C14" s="141">
        <v>43834</v>
      </c>
      <c r="D14" t="s">
        <v>124</v>
      </c>
      <c r="E14" t="s">
        <v>128</v>
      </c>
      <c r="F14">
        <v>1</v>
      </c>
      <c r="G14">
        <v>56</v>
      </c>
      <c r="I14" s="151" t="s">
        <v>1290</v>
      </c>
      <c r="J14" s="146">
        <v>9160</v>
      </c>
      <c r="K14" s="146">
        <v>186.9387755102041</v>
      </c>
    </row>
    <row r="15" spans="2:11" x14ac:dyDescent="0.35">
      <c r="B15">
        <v>13</v>
      </c>
      <c r="C15" s="141">
        <v>43834</v>
      </c>
      <c r="D15" t="s">
        <v>126</v>
      </c>
      <c r="E15" t="s">
        <v>127</v>
      </c>
      <c r="F15">
        <v>1</v>
      </c>
      <c r="G15">
        <v>176</v>
      </c>
      <c r="I15" s="151" t="s">
        <v>1291</v>
      </c>
      <c r="J15" s="146">
        <v>14698</v>
      </c>
      <c r="K15" s="146">
        <v>213.01449275362319</v>
      </c>
    </row>
    <row r="16" spans="2:11" x14ac:dyDescent="0.35">
      <c r="B16">
        <v>14</v>
      </c>
      <c r="C16" s="141">
        <v>43834</v>
      </c>
      <c r="D16" t="s">
        <v>124</v>
      </c>
      <c r="E16" t="s">
        <v>129</v>
      </c>
      <c r="F16">
        <v>5</v>
      </c>
      <c r="G16">
        <v>185</v>
      </c>
      <c r="I16" s="151" t="s">
        <v>1274</v>
      </c>
      <c r="J16" s="146">
        <v>167400</v>
      </c>
      <c r="K16" s="146">
        <v>209.25</v>
      </c>
    </row>
    <row r="17" spans="2:7" x14ac:dyDescent="0.35">
      <c r="B17">
        <v>15</v>
      </c>
      <c r="C17" s="141">
        <v>43835</v>
      </c>
      <c r="D17" t="s">
        <v>125</v>
      </c>
      <c r="E17" t="s">
        <v>129</v>
      </c>
      <c r="F17">
        <v>2</v>
      </c>
      <c r="G17">
        <v>2402</v>
      </c>
    </row>
    <row r="18" spans="2:7" x14ac:dyDescent="0.35">
      <c r="B18">
        <v>16</v>
      </c>
      <c r="C18" s="141">
        <v>43835</v>
      </c>
      <c r="D18" t="s">
        <v>123</v>
      </c>
      <c r="E18" t="s">
        <v>130</v>
      </c>
      <c r="F18">
        <v>4</v>
      </c>
      <c r="G18">
        <v>208</v>
      </c>
    </row>
    <row r="19" spans="2:7" x14ac:dyDescent="0.35">
      <c r="B19">
        <v>17</v>
      </c>
      <c r="C19" s="141">
        <v>43835</v>
      </c>
      <c r="D19" t="s">
        <v>125</v>
      </c>
      <c r="E19" t="s">
        <v>128</v>
      </c>
      <c r="F19">
        <v>1</v>
      </c>
      <c r="G19">
        <v>346</v>
      </c>
    </row>
    <row r="20" spans="2:7" x14ac:dyDescent="0.35">
      <c r="B20">
        <v>18</v>
      </c>
      <c r="C20" s="141">
        <v>43836</v>
      </c>
      <c r="D20" t="s">
        <v>123</v>
      </c>
      <c r="E20" t="s">
        <v>130</v>
      </c>
      <c r="F20">
        <v>4</v>
      </c>
      <c r="G20">
        <v>500</v>
      </c>
    </row>
    <row r="21" spans="2:7" x14ac:dyDescent="0.35">
      <c r="B21">
        <v>19</v>
      </c>
      <c r="C21" s="141">
        <v>43836</v>
      </c>
      <c r="D21" t="s">
        <v>125</v>
      </c>
      <c r="E21" t="s">
        <v>127</v>
      </c>
      <c r="F21">
        <v>3</v>
      </c>
      <c r="G21">
        <v>732</v>
      </c>
    </row>
    <row r="22" spans="2:7" x14ac:dyDescent="0.35">
      <c r="B22">
        <v>20</v>
      </c>
      <c r="C22" s="141">
        <v>43836</v>
      </c>
      <c r="D22" t="s">
        <v>123</v>
      </c>
      <c r="E22" t="s">
        <v>128</v>
      </c>
      <c r="F22">
        <v>3</v>
      </c>
      <c r="G22">
        <v>324</v>
      </c>
    </row>
    <row r="23" spans="2:7" x14ac:dyDescent="0.35">
      <c r="B23">
        <v>21</v>
      </c>
      <c r="C23" s="141">
        <v>43837</v>
      </c>
      <c r="D23" t="s">
        <v>125</v>
      </c>
      <c r="E23" t="s">
        <v>127</v>
      </c>
      <c r="F23">
        <v>1</v>
      </c>
      <c r="G23">
        <v>267</v>
      </c>
    </row>
    <row r="24" spans="2:7" x14ac:dyDescent="0.35">
      <c r="B24">
        <v>22</v>
      </c>
      <c r="C24" s="141">
        <v>43837</v>
      </c>
      <c r="D24" t="s">
        <v>123</v>
      </c>
      <c r="E24" t="s">
        <v>129</v>
      </c>
      <c r="F24">
        <v>1</v>
      </c>
      <c r="G24">
        <v>310</v>
      </c>
    </row>
    <row r="25" spans="2:7" x14ac:dyDescent="0.35">
      <c r="B25">
        <v>23</v>
      </c>
      <c r="C25" s="141">
        <v>43837</v>
      </c>
      <c r="D25" t="s">
        <v>125</v>
      </c>
      <c r="E25" t="s">
        <v>130</v>
      </c>
      <c r="F25">
        <v>1</v>
      </c>
      <c r="G25">
        <v>454</v>
      </c>
    </row>
    <row r="26" spans="2:7" x14ac:dyDescent="0.35">
      <c r="B26">
        <v>24</v>
      </c>
      <c r="C26" s="141">
        <v>43838</v>
      </c>
      <c r="D26" t="s">
        <v>126</v>
      </c>
      <c r="E26" t="s">
        <v>130</v>
      </c>
      <c r="F26">
        <v>2</v>
      </c>
      <c r="G26">
        <v>76</v>
      </c>
    </row>
    <row r="27" spans="2:7" x14ac:dyDescent="0.35">
      <c r="B27">
        <v>25</v>
      </c>
      <c r="C27" s="141">
        <v>43838</v>
      </c>
      <c r="D27" t="s">
        <v>124</v>
      </c>
      <c r="E27" t="s">
        <v>128</v>
      </c>
      <c r="F27">
        <v>4</v>
      </c>
      <c r="G27">
        <v>132</v>
      </c>
    </row>
    <row r="28" spans="2:7" x14ac:dyDescent="0.35">
      <c r="B28">
        <v>26</v>
      </c>
      <c r="C28" s="141">
        <v>43838</v>
      </c>
      <c r="D28" t="s">
        <v>126</v>
      </c>
      <c r="E28" t="s">
        <v>130</v>
      </c>
      <c r="F28">
        <v>1</v>
      </c>
      <c r="G28">
        <v>33</v>
      </c>
    </row>
    <row r="29" spans="2:7" x14ac:dyDescent="0.35">
      <c r="B29">
        <v>27</v>
      </c>
      <c r="C29" s="141">
        <v>43839</v>
      </c>
      <c r="D29" t="s">
        <v>124</v>
      </c>
      <c r="E29" t="s">
        <v>127</v>
      </c>
      <c r="F29">
        <v>4</v>
      </c>
      <c r="G29">
        <v>160</v>
      </c>
    </row>
    <row r="30" spans="2:7" x14ac:dyDescent="0.35">
      <c r="B30">
        <v>28</v>
      </c>
      <c r="C30" s="141">
        <v>43839</v>
      </c>
      <c r="D30" t="s">
        <v>126</v>
      </c>
      <c r="E30" t="s">
        <v>128</v>
      </c>
      <c r="F30">
        <v>3</v>
      </c>
      <c r="G30">
        <v>333</v>
      </c>
    </row>
    <row r="31" spans="2:7" x14ac:dyDescent="0.35">
      <c r="B31">
        <v>29</v>
      </c>
      <c r="C31" s="141">
        <v>43839</v>
      </c>
      <c r="D31" t="s">
        <v>124</v>
      </c>
      <c r="E31" t="s">
        <v>127</v>
      </c>
      <c r="F31">
        <v>1</v>
      </c>
      <c r="G31">
        <v>40</v>
      </c>
    </row>
    <row r="32" spans="2:7" x14ac:dyDescent="0.35">
      <c r="B32">
        <v>30</v>
      </c>
      <c r="C32" s="141">
        <v>43840</v>
      </c>
      <c r="D32" t="s">
        <v>126</v>
      </c>
      <c r="E32" t="s">
        <v>129</v>
      </c>
      <c r="F32">
        <v>1</v>
      </c>
      <c r="G32">
        <v>64</v>
      </c>
    </row>
    <row r="33" spans="2:7" x14ac:dyDescent="0.35">
      <c r="B33">
        <v>31</v>
      </c>
      <c r="C33" s="141">
        <v>43840</v>
      </c>
      <c r="D33" t="s">
        <v>124</v>
      </c>
      <c r="E33" t="s">
        <v>130</v>
      </c>
      <c r="F33">
        <v>1</v>
      </c>
      <c r="G33">
        <v>38</v>
      </c>
    </row>
    <row r="34" spans="2:7" x14ac:dyDescent="0.35">
      <c r="B34">
        <v>32</v>
      </c>
      <c r="C34" s="141">
        <v>43840</v>
      </c>
      <c r="D34" t="s">
        <v>126</v>
      </c>
      <c r="E34" t="s">
        <v>127</v>
      </c>
      <c r="F34">
        <v>2</v>
      </c>
      <c r="G34">
        <v>68</v>
      </c>
    </row>
    <row r="35" spans="2:7" x14ac:dyDescent="0.35">
      <c r="B35">
        <v>33</v>
      </c>
      <c r="C35" s="141">
        <v>43841</v>
      </c>
      <c r="D35" t="s">
        <v>123</v>
      </c>
      <c r="E35" t="s">
        <v>128</v>
      </c>
      <c r="F35">
        <v>4</v>
      </c>
      <c r="G35">
        <v>296</v>
      </c>
    </row>
    <row r="36" spans="2:7" x14ac:dyDescent="0.35">
      <c r="B36">
        <v>34</v>
      </c>
      <c r="C36" s="141">
        <v>43841</v>
      </c>
      <c r="D36" t="s">
        <v>125</v>
      </c>
      <c r="E36" t="s">
        <v>130</v>
      </c>
      <c r="F36">
        <v>1</v>
      </c>
      <c r="G36">
        <v>772</v>
      </c>
    </row>
    <row r="37" spans="2:7" x14ac:dyDescent="0.35">
      <c r="B37">
        <v>35</v>
      </c>
      <c r="C37" s="141">
        <v>43841</v>
      </c>
      <c r="D37" t="s">
        <v>123</v>
      </c>
      <c r="E37" t="s">
        <v>127</v>
      </c>
      <c r="F37">
        <v>4</v>
      </c>
      <c r="G37">
        <v>500</v>
      </c>
    </row>
    <row r="38" spans="2:7" x14ac:dyDescent="0.35">
      <c r="B38">
        <v>36</v>
      </c>
      <c r="C38" s="141">
        <v>43842</v>
      </c>
      <c r="D38" t="s">
        <v>125</v>
      </c>
      <c r="E38" t="s">
        <v>128</v>
      </c>
      <c r="F38">
        <v>1</v>
      </c>
      <c r="G38">
        <v>587</v>
      </c>
    </row>
    <row r="39" spans="2:7" x14ac:dyDescent="0.35">
      <c r="B39">
        <v>37</v>
      </c>
      <c r="C39" s="141">
        <v>43842</v>
      </c>
      <c r="D39" t="s">
        <v>123</v>
      </c>
      <c r="E39" t="s">
        <v>127</v>
      </c>
      <c r="F39">
        <v>1</v>
      </c>
      <c r="G39">
        <v>279</v>
      </c>
    </row>
    <row r="40" spans="2:7" x14ac:dyDescent="0.35">
      <c r="B40">
        <v>38</v>
      </c>
      <c r="C40" s="141">
        <v>43842</v>
      </c>
      <c r="D40" t="s">
        <v>125</v>
      </c>
      <c r="E40" t="s">
        <v>129</v>
      </c>
      <c r="F40">
        <v>2</v>
      </c>
      <c r="G40">
        <v>1534</v>
      </c>
    </row>
    <row r="41" spans="2:7" x14ac:dyDescent="0.35">
      <c r="B41">
        <v>39</v>
      </c>
      <c r="C41" s="141">
        <v>43843</v>
      </c>
      <c r="D41" t="s">
        <v>123</v>
      </c>
      <c r="E41" t="s">
        <v>130</v>
      </c>
      <c r="F41">
        <v>4</v>
      </c>
      <c r="G41">
        <v>872</v>
      </c>
    </row>
    <row r="42" spans="2:7" x14ac:dyDescent="0.35">
      <c r="B42">
        <v>40</v>
      </c>
      <c r="C42" s="141">
        <v>43843</v>
      </c>
      <c r="D42" t="s">
        <v>125</v>
      </c>
      <c r="E42" t="s">
        <v>127</v>
      </c>
      <c r="F42">
        <v>1</v>
      </c>
      <c r="G42">
        <v>799</v>
      </c>
    </row>
    <row r="43" spans="2:7" x14ac:dyDescent="0.35">
      <c r="B43">
        <v>41</v>
      </c>
      <c r="C43" s="141">
        <v>43843</v>
      </c>
      <c r="D43" t="s">
        <v>123</v>
      </c>
      <c r="E43" t="s">
        <v>128</v>
      </c>
      <c r="F43">
        <v>2</v>
      </c>
      <c r="G43">
        <v>638</v>
      </c>
    </row>
    <row r="44" spans="2:7" x14ac:dyDescent="0.35">
      <c r="B44">
        <v>42</v>
      </c>
      <c r="C44" s="141">
        <v>43844</v>
      </c>
      <c r="D44" t="s">
        <v>124</v>
      </c>
      <c r="E44" t="s">
        <v>130</v>
      </c>
      <c r="F44">
        <v>3</v>
      </c>
      <c r="G44">
        <v>165</v>
      </c>
    </row>
    <row r="45" spans="2:7" x14ac:dyDescent="0.35">
      <c r="B45">
        <v>43</v>
      </c>
      <c r="C45" s="141">
        <v>43844</v>
      </c>
      <c r="D45" t="s">
        <v>126</v>
      </c>
      <c r="E45" t="s">
        <v>127</v>
      </c>
      <c r="F45">
        <v>1</v>
      </c>
      <c r="G45">
        <v>173</v>
      </c>
    </row>
    <row r="46" spans="2:7" x14ac:dyDescent="0.35">
      <c r="B46">
        <v>44</v>
      </c>
      <c r="C46" s="141">
        <v>43844</v>
      </c>
      <c r="D46" t="s">
        <v>124</v>
      </c>
      <c r="E46" t="s">
        <v>128</v>
      </c>
      <c r="F46">
        <v>7</v>
      </c>
      <c r="G46">
        <v>245</v>
      </c>
    </row>
    <row r="47" spans="2:7" x14ac:dyDescent="0.35">
      <c r="B47">
        <v>45</v>
      </c>
      <c r="C47" s="141">
        <v>43845</v>
      </c>
      <c r="D47" t="s">
        <v>126</v>
      </c>
      <c r="E47" t="s">
        <v>127</v>
      </c>
      <c r="F47">
        <v>1</v>
      </c>
      <c r="G47">
        <v>80</v>
      </c>
    </row>
    <row r="48" spans="2:7" x14ac:dyDescent="0.35">
      <c r="B48">
        <v>46</v>
      </c>
      <c r="C48" s="141">
        <v>43845</v>
      </c>
      <c r="D48" t="s">
        <v>124</v>
      </c>
      <c r="E48" t="s">
        <v>129</v>
      </c>
      <c r="F48">
        <v>2</v>
      </c>
      <c r="G48">
        <v>106</v>
      </c>
    </row>
    <row r="49" spans="2:7" x14ac:dyDescent="0.35">
      <c r="B49">
        <v>47</v>
      </c>
      <c r="C49" s="141">
        <v>43845</v>
      </c>
      <c r="D49" t="s">
        <v>126</v>
      </c>
      <c r="E49" t="s">
        <v>130</v>
      </c>
      <c r="F49">
        <v>1</v>
      </c>
      <c r="G49">
        <v>125</v>
      </c>
    </row>
    <row r="50" spans="2:7" x14ac:dyDescent="0.35">
      <c r="B50">
        <v>48</v>
      </c>
      <c r="C50" s="141">
        <v>43846</v>
      </c>
      <c r="D50" t="s">
        <v>124</v>
      </c>
      <c r="E50" t="s">
        <v>127</v>
      </c>
      <c r="F50">
        <v>4</v>
      </c>
      <c r="G50">
        <v>164</v>
      </c>
    </row>
    <row r="51" spans="2:7" x14ac:dyDescent="0.35">
      <c r="B51">
        <v>49</v>
      </c>
      <c r="C51" s="141">
        <v>43846</v>
      </c>
      <c r="D51" t="s">
        <v>126</v>
      </c>
      <c r="E51" t="s">
        <v>128</v>
      </c>
      <c r="F51">
        <v>2</v>
      </c>
      <c r="G51">
        <v>310</v>
      </c>
    </row>
    <row r="52" spans="2:7" x14ac:dyDescent="0.35">
      <c r="B52">
        <v>50</v>
      </c>
      <c r="C52" s="141">
        <v>43846</v>
      </c>
      <c r="D52" t="s">
        <v>124</v>
      </c>
      <c r="E52" t="s">
        <v>129</v>
      </c>
      <c r="F52">
        <v>1</v>
      </c>
      <c r="G52">
        <v>38</v>
      </c>
    </row>
    <row r="53" spans="2:7" x14ac:dyDescent="0.35">
      <c r="B53">
        <v>51</v>
      </c>
      <c r="C53" s="141">
        <v>43847</v>
      </c>
      <c r="D53" t="s">
        <v>125</v>
      </c>
      <c r="E53" t="s">
        <v>127</v>
      </c>
      <c r="F53">
        <v>2</v>
      </c>
      <c r="G53">
        <v>1260</v>
      </c>
    </row>
    <row r="54" spans="2:7" x14ac:dyDescent="0.35">
      <c r="B54">
        <v>52</v>
      </c>
      <c r="C54" s="141">
        <v>43847</v>
      </c>
      <c r="D54" t="s">
        <v>123</v>
      </c>
      <c r="E54" t="s">
        <v>128</v>
      </c>
      <c r="F54">
        <v>6</v>
      </c>
      <c r="G54">
        <v>1362</v>
      </c>
    </row>
    <row r="55" spans="2:7" x14ac:dyDescent="0.35">
      <c r="B55">
        <v>53</v>
      </c>
      <c r="C55" s="141">
        <v>43847</v>
      </c>
      <c r="D55" t="s">
        <v>125</v>
      </c>
      <c r="E55" t="s">
        <v>127</v>
      </c>
      <c r="F55">
        <v>1</v>
      </c>
      <c r="G55">
        <v>800</v>
      </c>
    </row>
    <row r="56" spans="2:7" x14ac:dyDescent="0.35">
      <c r="B56">
        <v>54</v>
      </c>
      <c r="C56" s="141">
        <v>43848</v>
      </c>
      <c r="D56" t="s">
        <v>123</v>
      </c>
      <c r="E56" t="s">
        <v>129</v>
      </c>
      <c r="F56">
        <v>8</v>
      </c>
      <c r="G56">
        <v>1096</v>
      </c>
    </row>
    <row r="57" spans="2:7" x14ac:dyDescent="0.35">
      <c r="B57">
        <v>55</v>
      </c>
      <c r="C57" s="141">
        <v>43848</v>
      </c>
      <c r="D57" t="s">
        <v>125</v>
      </c>
      <c r="E57" t="s">
        <v>130</v>
      </c>
      <c r="F57">
        <v>3</v>
      </c>
      <c r="G57">
        <v>1746</v>
      </c>
    </row>
    <row r="58" spans="2:7" x14ac:dyDescent="0.35">
      <c r="B58">
        <v>56</v>
      </c>
      <c r="C58" s="141">
        <v>43848</v>
      </c>
      <c r="D58" t="s">
        <v>123</v>
      </c>
      <c r="E58" t="s">
        <v>127</v>
      </c>
      <c r="F58">
        <v>1</v>
      </c>
      <c r="G58">
        <v>306</v>
      </c>
    </row>
    <row r="59" spans="2:7" x14ac:dyDescent="0.35">
      <c r="B59">
        <v>57</v>
      </c>
      <c r="C59" s="141">
        <v>43849</v>
      </c>
      <c r="D59" t="s">
        <v>125</v>
      </c>
      <c r="E59" t="s">
        <v>128</v>
      </c>
      <c r="F59">
        <v>1</v>
      </c>
      <c r="G59">
        <v>1076</v>
      </c>
    </row>
    <row r="60" spans="2:7" x14ac:dyDescent="0.35">
      <c r="B60">
        <v>58</v>
      </c>
      <c r="C60" s="141">
        <v>43849</v>
      </c>
      <c r="D60" t="s">
        <v>123</v>
      </c>
      <c r="E60" t="s">
        <v>129</v>
      </c>
      <c r="F60">
        <v>1</v>
      </c>
      <c r="G60">
        <v>175</v>
      </c>
    </row>
    <row r="61" spans="2:7" x14ac:dyDescent="0.35">
      <c r="B61">
        <v>59</v>
      </c>
      <c r="C61" s="141">
        <v>43849</v>
      </c>
      <c r="D61" t="s">
        <v>125</v>
      </c>
      <c r="E61" t="s">
        <v>130</v>
      </c>
      <c r="F61">
        <v>1</v>
      </c>
      <c r="G61">
        <v>870</v>
      </c>
    </row>
    <row r="62" spans="2:7" x14ac:dyDescent="0.35">
      <c r="B62">
        <v>60</v>
      </c>
      <c r="C62" s="141">
        <v>43850</v>
      </c>
      <c r="D62" t="s">
        <v>126</v>
      </c>
      <c r="E62" t="s">
        <v>128</v>
      </c>
      <c r="F62">
        <v>1</v>
      </c>
      <c r="G62">
        <v>87</v>
      </c>
    </row>
    <row r="63" spans="2:7" x14ac:dyDescent="0.35">
      <c r="B63">
        <v>61</v>
      </c>
      <c r="C63" s="141">
        <v>43850</v>
      </c>
      <c r="D63" t="s">
        <v>124</v>
      </c>
      <c r="E63" t="s">
        <v>127</v>
      </c>
      <c r="F63">
        <v>1</v>
      </c>
      <c r="G63">
        <v>35</v>
      </c>
    </row>
    <row r="64" spans="2:7" x14ac:dyDescent="0.35">
      <c r="B64">
        <v>62</v>
      </c>
      <c r="C64" s="141">
        <v>43850</v>
      </c>
      <c r="D64" t="s">
        <v>126</v>
      </c>
      <c r="E64" t="s">
        <v>129</v>
      </c>
      <c r="F64">
        <v>1</v>
      </c>
      <c r="G64">
        <v>34</v>
      </c>
    </row>
    <row r="65" spans="2:7" x14ac:dyDescent="0.35">
      <c r="B65">
        <v>63</v>
      </c>
      <c r="C65" s="141">
        <v>43851</v>
      </c>
      <c r="D65" t="s">
        <v>124</v>
      </c>
      <c r="E65" t="s">
        <v>130</v>
      </c>
      <c r="F65">
        <v>5</v>
      </c>
      <c r="G65">
        <v>190</v>
      </c>
    </row>
    <row r="66" spans="2:7" x14ac:dyDescent="0.35">
      <c r="B66">
        <v>64</v>
      </c>
      <c r="C66" s="141">
        <v>43851</v>
      </c>
      <c r="D66" t="s">
        <v>126</v>
      </c>
      <c r="E66" t="s">
        <v>127</v>
      </c>
      <c r="F66">
        <v>2</v>
      </c>
      <c r="G66">
        <v>350</v>
      </c>
    </row>
    <row r="67" spans="2:7" x14ac:dyDescent="0.35">
      <c r="B67">
        <v>65</v>
      </c>
      <c r="C67" s="141">
        <v>43851</v>
      </c>
      <c r="D67" t="s">
        <v>124</v>
      </c>
      <c r="E67" t="s">
        <v>128</v>
      </c>
      <c r="F67">
        <v>2</v>
      </c>
      <c r="G67">
        <v>98</v>
      </c>
    </row>
    <row r="68" spans="2:7" x14ac:dyDescent="0.35">
      <c r="B68">
        <v>66</v>
      </c>
      <c r="C68" s="141">
        <v>43852</v>
      </c>
      <c r="D68" t="s">
        <v>126</v>
      </c>
      <c r="E68" t="s">
        <v>129</v>
      </c>
      <c r="F68">
        <v>3</v>
      </c>
      <c r="G68">
        <v>108</v>
      </c>
    </row>
    <row r="69" spans="2:7" x14ac:dyDescent="0.35">
      <c r="B69">
        <v>67</v>
      </c>
      <c r="C69" s="141">
        <v>43852</v>
      </c>
      <c r="D69" t="s">
        <v>124</v>
      </c>
      <c r="E69" t="s">
        <v>130</v>
      </c>
      <c r="F69">
        <v>4</v>
      </c>
      <c r="G69">
        <v>228</v>
      </c>
    </row>
    <row r="70" spans="2:7" x14ac:dyDescent="0.35">
      <c r="B70">
        <v>68</v>
      </c>
      <c r="C70" s="141">
        <v>43852</v>
      </c>
      <c r="D70" t="s">
        <v>126</v>
      </c>
      <c r="E70" t="s">
        <v>128</v>
      </c>
      <c r="F70">
        <v>1</v>
      </c>
      <c r="G70">
        <v>188</v>
      </c>
    </row>
    <row r="71" spans="2:7" x14ac:dyDescent="0.35">
      <c r="B71">
        <v>69</v>
      </c>
      <c r="C71" s="141">
        <v>43853</v>
      </c>
      <c r="D71" t="s">
        <v>123</v>
      </c>
      <c r="E71" t="s">
        <v>127</v>
      </c>
      <c r="F71">
        <v>3</v>
      </c>
      <c r="G71">
        <v>1026</v>
      </c>
    </row>
    <row r="72" spans="2:7" x14ac:dyDescent="0.35">
      <c r="B72">
        <v>70</v>
      </c>
      <c r="C72" s="141">
        <v>43853</v>
      </c>
      <c r="D72" t="s">
        <v>125</v>
      </c>
      <c r="E72" t="s">
        <v>129</v>
      </c>
      <c r="F72">
        <v>1</v>
      </c>
      <c r="G72">
        <v>518</v>
      </c>
    </row>
    <row r="73" spans="2:7" x14ac:dyDescent="0.35">
      <c r="B73">
        <v>71</v>
      </c>
      <c r="C73" s="141">
        <v>43853</v>
      </c>
      <c r="D73" t="s">
        <v>123</v>
      </c>
      <c r="E73" t="s">
        <v>130</v>
      </c>
      <c r="F73">
        <v>3</v>
      </c>
      <c r="G73">
        <v>750</v>
      </c>
    </row>
    <row r="74" spans="2:7" x14ac:dyDescent="0.35">
      <c r="B74">
        <v>72</v>
      </c>
      <c r="C74" s="141">
        <v>43854</v>
      </c>
      <c r="D74" t="s">
        <v>125</v>
      </c>
      <c r="E74" t="s">
        <v>127</v>
      </c>
      <c r="F74">
        <v>1</v>
      </c>
      <c r="G74">
        <v>251</v>
      </c>
    </row>
    <row r="75" spans="2:7" x14ac:dyDescent="0.35">
      <c r="B75">
        <v>73</v>
      </c>
      <c r="C75" s="141">
        <v>43854</v>
      </c>
      <c r="D75" t="s">
        <v>123</v>
      </c>
      <c r="E75" t="s">
        <v>128</v>
      </c>
      <c r="F75">
        <v>1</v>
      </c>
      <c r="G75">
        <v>204</v>
      </c>
    </row>
    <row r="76" spans="2:7" x14ac:dyDescent="0.35">
      <c r="B76">
        <v>74</v>
      </c>
      <c r="C76" s="141">
        <v>43854</v>
      </c>
      <c r="D76" t="s">
        <v>125</v>
      </c>
      <c r="E76" t="s">
        <v>129</v>
      </c>
      <c r="F76">
        <v>2</v>
      </c>
      <c r="G76">
        <v>2482</v>
      </c>
    </row>
    <row r="77" spans="2:7" x14ac:dyDescent="0.35">
      <c r="B77">
        <v>75</v>
      </c>
      <c r="C77" s="141">
        <v>43855</v>
      </c>
      <c r="D77" t="s">
        <v>123</v>
      </c>
      <c r="E77" t="s">
        <v>130</v>
      </c>
      <c r="F77">
        <v>2</v>
      </c>
      <c r="G77">
        <v>394</v>
      </c>
    </row>
    <row r="78" spans="2:7" x14ac:dyDescent="0.35">
      <c r="B78">
        <v>76</v>
      </c>
      <c r="C78" s="141">
        <v>43855</v>
      </c>
      <c r="D78" t="s">
        <v>125</v>
      </c>
      <c r="E78" t="s">
        <v>128</v>
      </c>
      <c r="F78">
        <v>2</v>
      </c>
      <c r="G78">
        <v>1628</v>
      </c>
    </row>
    <row r="79" spans="2:7" x14ac:dyDescent="0.35">
      <c r="B79">
        <v>77</v>
      </c>
      <c r="C79" s="141">
        <v>43855</v>
      </c>
      <c r="D79" t="s">
        <v>123</v>
      </c>
      <c r="E79" t="s">
        <v>130</v>
      </c>
      <c r="F79">
        <v>1</v>
      </c>
      <c r="G79">
        <v>245</v>
      </c>
    </row>
    <row r="80" spans="2:7" x14ac:dyDescent="0.35">
      <c r="B80">
        <v>78</v>
      </c>
      <c r="C80" s="141">
        <v>43856</v>
      </c>
      <c r="D80" t="s">
        <v>124</v>
      </c>
      <c r="E80" t="s">
        <v>129</v>
      </c>
      <c r="F80">
        <v>1</v>
      </c>
      <c r="G80">
        <v>52</v>
      </c>
    </row>
    <row r="81" spans="2:7" x14ac:dyDescent="0.35">
      <c r="B81">
        <v>79</v>
      </c>
      <c r="C81" s="141">
        <v>43856</v>
      </c>
      <c r="D81" t="s">
        <v>126</v>
      </c>
      <c r="E81" t="s">
        <v>130</v>
      </c>
      <c r="F81">
        <v>2</v>
      </c>
      <c r="G81">
        <v>300</v>
      </c>
    </row>
    <row r="82" spans="2:7" x14ac:dyDescent="0.35">
      <c r="B82">
        <v>80</v>
      </c>
      <c r="C82" s="141">
        <v>43856</v>
      </c>
      <c r="D82" t="s">
        <v>124</v>
      </c>
      <c r="E82" t="s">
        <v>127</v>
      </c>
      <c r="F82">
        <v>1</v>
      </c>
      <c r="G82">
        <v>63</v>
      </c>
    </row>
    <row r="83" spans="2:7" x14ac:dyDescent="0.35">
      <c r="B83">
        <v>81</v>
      </c>
      <c r="C83" s="141">
        <v>43857</v>
      </c>
      <c r="D83" t="s">
        <v>126</v>
      </c>
      <c r="E83" t="s">
        <v>128</v>
      </c>
      <c r="F83">
        <v>1</v>
      </c>
      <c r="G83">
        <v>116</v>
      </c>
    </row>
    <row r="84" spans="2:7" x14ac:dyDescent="0.35">
      <c r="B84">
        <v>82</v>
      </c>
      <c r="C84" s="141">
        <v>43857</v>
      </c>
      <c r="D84" t="s">
        <v>124</v>
      </c>
      <c r="E84" t="s">
        <v>129</v>
      </c>
      <c r="F84">
        <v>2</v>
      </c>
      <c r="G84">
        <v>68</v>
      </c>
    </row>
    <row r="85" spans="2:7" x14ac:dyDescent="0.35">
      <c r="B85">
        <v>83</v>
      </c>
      <c r="C85" s="141">
        <v>43857</v>
      </c>
      <c r="D85" t="s">
        <v>126</v>
      </c>
      <c r="E85" t="s">
        <v>130</v>
      </c>
      <c r="F85">
        <v>2</v>
      </c>
      <c r="G85">
        <v>80</v>
      </c>
    </row>
    <row r="86" spans="2:7" x14ac:dyDescent="0.35">
      <c r="B86">
        <v>84</v>
      </c>
      <c r="C86" s="141">
        <v>43858</v>
      </c>
      <c r="D86" t="s">
        <v>124</v>
      </c>
      <c r="E86" t="s">
        <v>128</v>
      </c>
      <c r="F86">
        <v>1</v>
      </c>
      <c r="G86">
        <v>62</v>
      </c>
    </row>
    <row r="87" spans="2:7" x14ac:dyDescent="0.35">
      <c r="B87">
        <v>85</v>
      </c>
      <c r="C87" s="141">
        <v>43858</v>
      </c>
      <c r="D87" t="s">
        <v>126</v>
      </c>
      <c r="E87" t="s">
        <v>130</v>
      </c>
      <c r="F87">
        <v>2</v>
      </c>
      <c r="G87">
        <v>130</v>
      </c>
    </row>
    <row r="88" spans="2:7" x14ac:dyDescent="0.35">
      <c r="B88">
        <v>86</v>
      </c>
      <c r="C88" s="141">
        <v>43858</v>
      </c>
      <c r="D88" t="s">
        <v>124</v>
      </c>
      <c r="E88" t="s">
        <v>127</v>
      </c>
      <c r="F88">
        <v>1</v>
      </c>
      <c r="G88">
        <v>57</v>
      </c>
    </row>
    <row r="89" spans="2:7" x14ac:dyDescent="0.35">
      <c r="B89">
        <v>87</v>
      </c>
      <c r="C89" s="141">
        <v>43859</v>
      </c>
      <c r="D89" t="s">
        <v>125</v>
      </c>
      <c r="E89" t="s">
        <v>130</v>
      </c>
      <c r="F89">
        <v>2</v>
      </c>
      <c r="G89">
        <v>2186</v>
      </c>
    </row>
    <row r="90" spans="2:7" x14ac:dyDescent="0.35">
      <c r="B90">
        <v>88</v>
      </c>
      <c r="C90" s="141">
        <v>43859</v>
      </c>
      <c r="D90" t="s">
        <v>123</v>
      </c>
      <c r="E90" t="s">
        <v>127</v>
      </c>
      <c r="F90">
        <v>7</v>
      </c>
      <c r="G90">
        <v>714</v>
      </c>
    </row>
    <row r="91" spans="2:7" x14ac:dyDescent="0.35">
      <c r="B91">
        <v>89</v>
      </c>
      <c r="C91" s="141">
        <v>43859</v>
      </c>
      <c r="D91" t="s">
        <v>125</v>
      </c>
      <c r="E91" t="s">
        <v>128</v>
      </c>
      <c r="F91">
        <v>2</v>
      </c>
      <c r="G91">
        <v>1794</v>
      </c>
    </row>
    <row r="92" spans="2:7" x14ac:dyDescent="0.35">
      <c r="B92">
        <v>90</v>
      </c>
      <c r="C92" s="141">
        <v>43860</v>
      </c>
      <c r="D92" t="s">
        <v>123</v>
      </c>
      <c r="E92" t="s">
        <v>129</v>
      </c>
      <c r="F92">
        <v>1</v>
      </c>
      <c r="G92">
        <v>314</v>
      </c>
    </row>
    <row r="93" spans="2:7" x14ac:dyDescent="0.35">
      <c r="B93">
        <v>91</v>
      </c>
      <c r="C93" s="141">
        <v>43860</v>
      </c>
      <c r="D93" t="s">
        <v>125</v>
      </c>
      <c r="E93" t="s">
        <v>130</v>
      </c>
      <c r="F93">
        <v>2</v>
      </c>
      <c r="G93">
        <v>934</v>
      </c>
    </row>
    <row r="94" spans="2:7" x14ac:dyDescent="0.35">
      <c r="B94">
        <v>92</v>
      </c>
      <c r="C94" s="141">
        <v>43860</v>
      </c>
      <c r="D94" t="s">
        <v>123</v>
      </c>
      <c r="E94" t="s">
        <v>128</v>
      </c>
      <c r="F94">
        <v>4</v>
      </c>
      <c r="G94">
        <v>852</v>
      </c>
    </row>
    <row r="95" spans="2:7" x14ac:dyDescent="0.35">
      <c r="B95">
        <v>93</v>
      </c>
      <c r="C95" s="141">
        <v>43861</v>
      </c>
      <c r="D95" t="s">
        <v>125</v>
      </c>
      <c r="E95" t="s">
        <v>130</v>
      </c>
      <c r="F95">
        <v>1</v>
      </c>
      <c r="G95">
        <v>1242</v>
      </c>
    </row>
    <row r="96" spans="2:7" x14ac:dyDescent="0.35">
      <c r="B96">
        <v>94</v>
      </c>
      <c r="C96" s="141">
        <v>43861</v>
      </c>
      <c r="D96" t="s">
        <v>123</v>
      </c>
      <c r="E96" t="s">
        <v>127</v>
      </c>
      <c r="F96">
        <v>1</v>
      </c>
      <c r="G96">
        <v>320</v>
      </c>
    </row>
    <row r="97" spans="2:7" x14ac:dyDescent="0.35">
      <c r="B97">
        <v>95</v>
      </c>
      <c r="C97" s="141">
        <v>43861</v>
      </c>
      <c r="D97" t="s">
        <v>125</v>
      </c>
      <c r="E97" t="s">
        <v>128</v>
      </c>
      <c r="F97">
        <v>2</v>
      </c>
      <c r="G97">
        <v>574</v>
      </c>
    </row>
    <row r="98" spans="2:7" x14ac:dyDescent="0.35">
      <c r="B98">
        <v>96</v>
      </c>
      <c r="C98" s="141">
        <v>43862</v>
      </c>
      <c r="D98" t="s">
        <v>126</v>
      </c>
      <c r="E98" t="s">
        <v>127</v>
      </c>
      <c r="F98">
        <v>1</v>
      </c>
      <c r="G98">
        <v>160</v>
      </c>
    </row>
    <row r="99" spans="2:7" x14ac:dyDescent="0.35">
      <c r="B99">
        <v>97</v>
      </c>
      <c r="C99" s="141">
        <v>43862</v>
      </c>
      <c r="D99" t="s">
        <v>124</v>
      </c>
      <c r="E99" t="s">
        <v>128</v>
      </c>
      <c r="F99">
        <v>1</v>
      </c>
      <c r="G99">
        <v>37</v>
      </c>
    </row>
    <row r="100" spans="2:7" x14ac:dyDescent="0.35">
      <c r="B100">
        <v>98</v>
      </c>
      <c r="C100" s="141">
        <v>43862</v>
      </c>
      <c r="D100" t="s">
        <v>126</v>
      </c>
      <c r="E100" t="s">
        <v>129</v>
      </c>
      <c r="F100">
        <v>2</v>
      </c>
      <c r="G100">
        <v>196</v>
      </c>
    </row>
    <row r="101" spans="2:7" x14ac:dyDescent="0.35">
      <c r="B101">
        <v>99</v>
      </c>
      <c r="C101" s="141">
        <v>43863</v>
      </c>
      <c r="D101" t="s">
        <v>124</v>
      </c>
      <c r="E101" t="s">
        <v>130</v>
      </c>
      <c r="F101">
        <v>2</v>
      </c>
      <c r="G101">
        <v>106</v>
      </c>
    </row>
    <row r="102" spans="2:7" x14ac:dyDescent="0.35">
      <c r="B102">
        <v>100</v>
      </c>
      <c r="C102" s="141">
        <v>43863</v>
      </c>
      <c r="D102" t="s">
        <v>126</v>
      </c>
      <c r="E102" t="s">
        <v>128</v>
      </c>
      <c r="F102">
        <v>1</v>
      </c>
      <c r="G102">
        <v>189</v>
      </c>
    </row>
    <row r="103" spans="2:7" x14ac:dyDescent="0.35">
      <c r="B103">
        <v>101</v>
      </c>
      <c r="C103" s="141">
        <v>43863</v>
      </c>
      <c r="D103" t="s">
        <v>124</v>
      </c>
      <c r="E103" t="s">
        <v>130</v>
      </c>
      <c r="F103">
        <v>1</v>
      </c>
      <c r="G103">
        <v>52</v>
      </c>
    </row>
    <row r="104" spans="2:7" x14ac:dyDescent="0.35">
      <c r="B104">
        <v>102</v>
      </c>
      <c r="C104" s="141">
        <v>43864</v>
      </c>
      <c r="D104" t="s">
        <v>126</v>
      </c>
      <c r="E104" t="s">
        <v>127</v>
      </c>
      <c r="F104">
        <v>1</v>
      </c>
      <c r="G104">
        <v>176</v>
      </c>
    </row>
    <row r="105" spans="2:7" x14ac:dyDescent="0.35">
      <c r="B105">
        <v>103</v>
      </c>
      <c r="C105" s="141">
        <v>43864</v>
      </c>
      <c r="D105" t="s">
        <v>124</v>
      </c>
      <c r="E105" t="s">
        <v>128</v>
      </c>
      <c r="F105">
        <v>1</v>
      </c>
      <c r="G105">
        <v>61</v>
      </c>
    </row>
    <row r="106" spans="2:7" x14ac:dyDescent="0.35">
      <c r="B106">
        <v>104</v>
      </c>
      <c r="C106" s="141">
        <v>43864</v>
      </c>
      <c r="D106" t="s">
        <v>126</v>
      </c>
      <c r="E106" t="s">
        <v>127</v>
      </c>
      <c r="F106">
        <v>1</v>
      </c>
      <c r="G106">
        <v>134</v>
      </c>
    </row>
    <row r="107" spans="2:7" x14ac:dyDescent="0.35">
      <c r="B107">
        <v>105</v>
      </c>
      <c r="C107" s="141">
        <v>43865</v>
      </c>
      <c r="D107" t="s">
        <v>123</v>
      </c>
      <c r="E107" t="s">
        <v>128</v>
      </c>
      <c r="F107">
        <v>5</v>
      </c>
      <c r="G107">
        <v>890</v>
      </c>
    </row>
    <row r="108" spans="2:7" x14ac:dyDescent="0.35">
      <c r="B108">
        <v>106</v>
      </c>
      <c r="C108" s="141">
        <v>43865</v>
      </c>
      <c r="D108" t="s">
        <v>125</v>
      </c>
      <c r="E108" t="s">
        <v>129</v>
      </c>
      <c r="F108">
        <v>1</v>
      </c>
      <c r="G108">
        <v>989</v>
      </c>
    </row>
    <row r="109" spans="2:7" x14ac:dyDescent="0.35">
      <c r="B109">
        <v>107</v>
      </c>
      <c r="C109" s="141">
        <v>43865</v>
      </c>
      <c r="D109" t="s">
        <v>123</v>
      </c>
      <c r="E109" t="s">
        <v>130</v>
      </c>
      <c r="F109">
        <v>2</v>
      </c>
      <c r="G109">
        <v>252</v>
      </c>
    </row>
    <row r="110" spans="2:7" x14ac:dyDescent="0.35">
      <c r="B110">
        <v>108</v>
      </c>
      <c r="C110" s="141">
        <v>43866</v>
      </c>
      <c r="D110" t="s">
        <v>125</v>
      </c>
      <c r="E110" t="s">
        <v>128</v>
      </c>
      <c r="F110">
        <v>2</v>
      </c>
      <c r="G110">
        <v>628</v>
      </c>
    </row>
    <row r="111" spans="2:7" x14ac:dyDescent="0.35">
      <c r="B111">
        <v>109</v>
      </c>
      <c r="C111" s="141">
        <v>43866</v>
      </c>
      <c r="D111" t="s">
        <v>123</v>
      </c>
      <c r="E111" t="s">
        <v>130</v>
      </c>
      <c r="F111">
        <v>2</v>
      </c>
      <c r="G111">
        <v>216</v>
      </c>
    </row>
    <row r="112" spans="2:7" x14ac:dyDescent="0.35">
      <c r="B112">
        <v>110</v>
      </c>
      <c r="C112" s="141">
        <v>43866</v>
      </c>
      <c r="D112" t="s">
        <v>125</v>
      </c>
      <c r="E112" t="s">
        <v>127</v>
      </c>
      <c r="F112">
        <v>1</v>
      </c>
      <c r="G112">
        <v>637</v>
      </c>
    </row>
    <row r="113" spans="2:7" x14ac:dyDescent="0.35">
      <c r="B113">
        <v>111</v>
      </c>
      <c r="C113" s="141">
        <v>43867</v>
      </c>
      <c r="D113" t="s">
        <v>123</v>
      </c>
      <c r="E113" t="s">
        <v>128</v>
      </c>
      <c r="F113">
        <v>1</v>
      </c>
      <c r="G113">
        <v>327</v>
      </c>
    </row>
    <row r="114" spans="2:7" x14ac:dyDescent="0.35">
      <c r="B114">
        <v>112</v>
      </c>
      <c r="C114" s="141">
        <v>43867</v>
      </c>
      <c r="D114" t="s">
        <v>125</v>
      </c>
      <c r="E114" t="s">
        <v>127</v>
      </c>
      <c r="F114">
        <v>1</v>
      </c>
      <c r="G114">
        <v>593</v>
      </c>
    </row>
    <row r="115" spans="2:7" x14ac:dyDescent="0.35">
      <c r="B115">
        <v>113</v>
      </c>
      <c r="C115" s="141">
        <v>43867</v>
      </c>
      <c r="D115" t="s">
        <v>123</v>
      </c>
      <c r="E115" t="s">
        <v>129</v>
      </c>
      <c r="F115">
        <v>1</v>
      </c>
      <c r="G115">
        <v>219</v>
      </c>
    </row>
    <row r="116" spans="2:7" x14ac:dyDescent="0.35">
      <c r="B116">
        <v>114</v>
      </c>
      <c r="C116" s="141">
        <v>43868</v>
      </c>
      <c r="D116" t="s">
        <v>124</v>
      </c>
      <c r="E116" t="s">
        <v>129</v>
      </c>
      <c r="F116">
        <v>6</v>
      </c>
      <c r="G116">
        <v>342</v>
      </c>
    </row>
    <row r="117" spans="2:7" x14ac:dyDescent="0.35">
      <c r="B117">
        <v>115</v>
      </c>
      <c r="C117" s="141">
        <v>43868</v>
      </c>
      <c r="D117" t="s">
        <v>126</v>
      </c>
      <c r="E117" t="s">
        <v>130</v>
      </c>
      <c r="F117">
        <v>1</v>
      </c>
      <c r="G117">
        <v>87</v>
      </c>
    </row>
    <row r="118" spans="2:7" x14ac:dyDescent="0.35">
      <c r="B118">
        <v>116</v>
      </c>
      <c r="C118" s="141">
        <v>43868</v>
      </c>
      <c r="D118" t="s">
        <v>124</v>
      </c>
      <c r="E118" t="s">
        <v>128</v>
      </c>
      <c r="F118">
        <v>2</v>
      </c>
      <c r="G118">
        <v>84</v>
      </c>
    </row>
    <row r="119" spans="2:7" x14ac:dyDescent="0.35">
      <c r="B119">
        <v>117</v>
      </c>
      <c r="C119" s="141">
        <v>43869</v>
      </c>
      <c r="D119" t="s">
        <v>126</v>
      </c>
      <c r="E119" t="s">
        <v>130</v>
      </c>
      <c r="F119">
        <v>2</v>
      </c>
      <c r="G119">
        <v>390</v>
      </c>
    </row>
    <row r="120" spans="2:7" x14ac:dyDescent="0.35">
      <c r="B120">
        <v>118</v>
      </c>
      <c r="C120" s="141">
        <v>43869</v>
      </c>
      <c r="D120" t="s">
        <v>124</v>
      </c>
      <c r="E120" t="s">
        <v>127</v>
      </c>
      <c r="F120">
        <v>8</v>
      </c>
      <c r="G120">
        <v>408</v>
      </c>
    </row>
    <row r="121" spans="2:7" x14ac:dyDescent="0.35">
      <c r="B121">
        <v>119</v>
      </c>
      <c r="C121" s="141">
        <v>43869</v>
      </c>
      <c r="D121" t="s">
        <v>126</v>
      </c>
      <c r="E121" t="s">
        <v>128</v>
      </c>
      <c r="F121">
        <v>1</v>
      </c>
      <c r="G121">
        <v>54</v>
      </c>
    </row>
    <row r="122" spans="2:7" x14ac:dyDescent="0.35">
      <c r="B122">
        <v>120</v>
      </c>
      <c r="C122" s="141">
        <v>43870</v>
      </c>
      <c r="D122" t="s">
        <v>124</v>
      </c>
      <c r="E122" t="s">
        <v>127</v>
      </c>
      <c r="F122">
        <v>1</v>
      </c>
      <c r="G122">
        <v>39</v>
      </c>
    </row>
    <row r="123" spans="2:7" x14ac:dyDescent="0.35">
      <c r="B123">
        <v>121</v>
      </c>
      <c r="C123" s="141">
        <v>43870</v>
      </c>
      <c r="D123" t="s">
        <v>126</v>
      </c>
      <c r="E123" t="s">
        <v>129</v>
      </c>
      <c r="F123">
        <v>1</v>
      </c>
      <c r="G123">
        <v>172</v>
      </c>
    </row>
    <row r="124" spans="2:7" x14ac:dyDescent="0.35">
      <c r="B124">
        <v>122</v>
      </c>
      <c r="C124" s="141">
        <v>43870</v>
      </c>
      <c r="D124" t="s">
        <v>124</v>
      </c>
      <c r="E124" t="s">
        <v>130</v>
      </c>
      <c r="F124">
        <v>1</v>
      </c>
      <c r="G124">
        <v>52</v>
      </c>
    </row>
    <row r="125" spans="2:7" x14ac:dyDescent="0.35">
      <c r="B125">
        <v>123</v>
      </c>
      <c r="C125" s="141">
        <v>43871</v>
      </c>
      <c r="D125" t="s">
        <v>125</v>
      </c>
      <c r="E125" t="s">
        <v>130</v>
      </c>
      <c r="F125">
        <v>1</v>
      </c>
      <c r="G125">
        <v>479</v>
      </c>
    </row>
    <row r="126" spans="2:7" x14ac:dyDescent="0.35">
      <c r="B126">
        <v>124</v>
      </c>
      <c r="C126" s="141">
        <v>43871</v>
      </c>
      <c r="D126" t="s">
        <v>123</v>
      </c>
      <c r="E126" t="s">
        <v>128</v>
      </c>
      <c r="F126">
        <v>6</v>
      </c>
      <c r="G126">
        <v>2052</v>
      </c>
    </row>
    <row r="127" spans="2:7" x14ac:dyDescent="0.35">
      <c r="B127">
        <v>125</v>
      </c>
      <c r="C127" s="141">
        <v>43871</v>
      </c>
      <c r="D127" t="s">
        <v>125</v>
      </c>
      <c r="E127" t="s">
        <v>130</v>
      </c>
      <c r="F127">
        <v>2</v>
      </c>
      <c r="G127">
        <v>428</v>
      </c>
    </row>
    <row r="128" spans="2:7" x14ac:dyDescent="0.35">
      <c r="B128">
        <v>126</v>
      </c>
      <c r="C128" s="141">
        <v>43872</v>
      </c>
      <c r="D128" t="s">
        <v>123</v>
      </c>
      <c r="E128" t="s">
        <v>127</v>
      </c>
      <c r="F128">
        <v>2</v>
      </c>
      <c r="G128">
        <v>248</v>
      </c>
    </row>
    <row r="129" spans="2:7" x14ac:dyDescent="0.35">
      <c r="B129">
        <v>127</v>
      </c>
      <c r="C129" s="141">
        <v>43872</v>
      </c>
      <c r="D129" t="s">
        <v>125</v>
      </c>
      <c r="E129" t="s">
        <v>128</v>
      </c>
      <c r="F129">
        <v>1</v>
      </c>
      <c r="G129">
        <v>668</v>
      </c>
    </row>
    <row r="130" spans="2:7" x14ac:dyDescent="0.35">
      <c r="B130">
        <v>128</v>
      </c>
      <c r="C130" s="141">
        <v>43872</v>
      </c>
      <c r="D130" t="s">
        <v>123</v>
      </c>
      <c r="E130" t="s">
        <v>127</v>
      </c>
      <c r="F130">
        <v>4</v>
      </c>
      <c r="G130">
        <v>332</v>
      </c>
    </row>
    <row r="131" spans="2:7" x14ac:dyDescent="0.35">
      <c r="B131">
        <v>129</v>
      </c>
      <c r="C131" s="141">
        <v>43873</v>
      </c>
      <c r="D131" t="s">
        <v>125</v>
      </c>
      <c r="E131" t="s">
        <v>129</v>
      </c>
      <c r="F131">
        <v>1</v>
      </c>
      <c r="G131">
        <v>194</v>
      </c>
    </row>
    <row r="132" spans="2:7" x14ac:dyDescent="0.35">
      <c r="B132">
        <v>130</v>
      </c>
      <c r="C132" s="141">
        <v>43873</v>
      </c>
      <c r="D132" t="s">
        <v>123</v>
      </c>
      <c r="E132" t="s">
        <v>130</v>
      </c>
      <c r="F132">
        <v>2</v>
      </c>
      <c r="G132">
        <v>238</v>
      </c>
    </row>
    <row r="133" spans="2:7" x14ac:dyDescent="0.35">
      <c r="B133">
        <v>131</v>
      </c>
      <c r="C133" s="141">
        <v>43873</v>
      </c>
      <c r="D133" t="s">
        <v>125</v>
      </c>
      <c r="E133" t="s">
        <v>127</v>
      </c>
      <c r="F133">
        <v>1</v>
      </c>
      <c r="G133">
        <v>1174</v>
      </c>
    </row>
    <row r="134" spans="2:7" x14ac:dyDescent="0.35">
      <c r="B134">
        <v>132</v>
      </c>
      <c r="C134" s="141">
        <v>43874</v>
      </c>
      <c r="D134" t="s">
        <v>126</v>
      </c>
      <c r="E134" t="s">
        <v>128</v>
      </c>
      <c r="F134">
        <v>2</v>
      </c>
      <c r="G134">
        <v>216</v>
      </c>
    </row>
    <row r="135" spans="2:7" x14ac:dyDescent="0.35">
      <c r="B135">
        <v>133</v>
      </c>
      <c r="C135" s="141">
        <v>43874</v>
      </c>
      <c r="D135" t="s">
        <v>124</v>
      </c>
      <c r="E135" t="s">
        <v>130</v>
      </c>
      <c r="F135">
        <v>1</v>
      </c>
      <c r="G135">
        <v>59</v>
      </c>
    </row>
    <row r="136" spans="2:7" x14ac:dyDescent="0.35">
      <c r="B136">
        <v>134</v>
      </c>
      <c r="C136" s="141">
        <v>43874</v>
      </c>
      <c r="D136" t="s">
        <v>126</v>
      </c>
      <c r="E136" t="s">
        <v>127</v>
      </c>
      <c r="F136">
        <v>2</v>
      </c>
      <c r="G136">
        <v>178</v>
      </c>
    </row>
    <row r="137" spans="2:7" x14ac:dyDescent="0.35">
      <c r="B137">
        <v>135</v>
      </c>
      <c r="C137" s="141">
        <v>43875</v>
      </c>
      <c r="D137" t="s">
        <v>124</v>
      </c>
      <c r="E137" t="s">
        <v>128</v>
      </c>
      <c r="F137">
        <v>1</v>
      </c>
      <c r="G137">
        <v>45</v>
      </c>
    </row>
    <row r="138" spans="2:7" x14ac:dyDescent="0.35">
      <c r="B138">
        <v>136</v>
      </c>
      <c r="C138" s="141">
        <v>43875</v>
      </c>
      <c r="D138" t="s">
        <v>126</v>
      </c>
      <c r="E138" t="s">
        <v>127</v>
      </c>
      <c r="F138">
        <v>1</v>
      </c>
      <c r="G138">
        <v>131</v>
      </c>
    </row>
    <row r="139" spans="2:7" x14ac:dyDescent="0.35">
      <c r="B139">
        <v>137</v>
      </c>
      <c r="C139" s="141">
        <v>43875</v>
      </c>
      <c r="D139" t="s">
        <v>124</v>
      </c>
      <c r="E139" t="s">
        <v>129</v>
      </c>
      <c r="F139">
        <v>1</v>
      </c>
      <c r="G139">
        <v>32</v>
      </c>
    </row>
    <row r="140" spans="2:7" x14ac:dyDescent="0.35">
      <c r="B140">
        <v>138</v>
      </c>
      <c r="C140" s="141">
        <v>43876</v>
      </c>
      <c r="D140" t="s">
        <v>126</v>
      </c>
      <c r="E140" t="s">
        <v>130</v>
      </c>
      <c r="F140">
        <v>1</v>
      </c>
      <c r="G140">
        <v>157</v>
      </c>
    </row>
    <row r="141" spans="2:7" x14ac:dyDescent="0.35">
      <c r="B141">
        <v>139</v>
      </c>
      <c r="C141" s="141">
        <v>43876</v>
      </c>
      <c r="D141" t="s">
        <v>124</v>
      </c>
      <c r="E141" t="s">
        <v>127</v>
      </c>
      <c r="F141">
        <v>4</v>
      </c>
      <c r="G141">
        <v>224</v>
      </c>
    </row>
    <row r="142" spans="2:7" x14ac:dyDescent="0.35">
      <c r="B142">
        <v>140</v>
      </c>
      <c r="C142" s="141">
        <v>43876</v>
      </c>
      <c r="D142" t="s">
        <v>126</v>
      </c>
      <c r="E142" t="s">
        <v>128</v>
      </c>
      <c r="F142">
        <v>3</v>
      </c>
      <c r="G142">
        <v>549</v>
      </c>
    </row>
    <row r="143" spans="2:7" x14ac:dyDescent="0.35">
      <c r="B143">
        <v>141</v>
      </c>
      <c r="C143" s="141">
        <v>43877</v>
      </c>
      <c r="D143" t="s">
        <v>123</v>
      </c>
      <c r="E143" t="s">
        <v>130</v>
      </c>
      <c r="F143">
        <v>1</v>
      </c>
      <c r="G143">
        <v>171</v>
      </c>
    </row>
    <row r="144" spans="2:7" x14ac:dyDescent="0.35">
      <c r="B144">
        <v>142</v>
      </c>
      <c r="C144" s="141">
        <v>43877</v>
      </c>
      <c r="D144" t="s">
        <v>125</v>
      </c>
      <c r="E144" t="s">
        <v>127</v>
      </c>
      <c r="F144">
        <v>2</v>
      </c>
      <c r="G144">
        <v>582</v>
      </c>
    </row>
    <row r="145" spans="2:7" x14ac:dyDescent="0.35">
      <c r="B145">
        <v>143</v>
      </c>
      <c r="C145" s="141">
        <v>43877</v>
      </c>
      <c r="D145" t="s">
        <v>123</v>
      </c>
      <c r="E145" t="s">
        <v>128</v>
      </c>
      <c r="F145">
        <v>1</v>
      </c>
      <c r="G145">
        <v>92</v>
      </c>
    </row>
    <row r="146" spans="2:7" x14ac:dyDescent="0.35">
      <c r="B146">
        <v>144</v>
      </c>
      <c r="C146" s="141">
        <v>43878</v>
      </c>
      <c r="D146" t="s">
        <v>125</v>
      </c>
      <c r="E146" t="s">
        <v>127</v>
      </c>
      <c r="F146">
        <v>2</v>
      </c>
      <c r="G146">
        <v>986</v>
      </c>
    </row>
    <row r="147" spans="2:7" x14ac:dyDescent="0.35">
      <c r="B147">
        <v>145</v>
      </c>
      <c r="C147" s="141">
        <v>43878</v>
      </c>
      <c r="D147" t="s">
        <v>123</v>
      </c>
      <c r="E147" t="s">
        <v>129</v>
      </c>
      <c r="F147">
        <v>1</v>
      </c>
      <c r="G147">
        <v>261</v>
      </c>
    </row>
    <row r="148" spans="2:7" x14ac:dyDescent="0.35">
      <c r="B148">
        <v>146</v>
      </c>
      <c r="C148" s="141">
        <v>43878</v>
      </c>
      <c r="D148" t="s">
        <v>125</v>
      </c>
      <c r="E148" t="s">
        <v>130</v>
      </c>
      <c r="F148">
        <v>1</v>
      </c>
      <c r="G148">
        <v>1034</v>
      </c>
    </row>
    <row r="149" spans="2:7" x14ac:dyDescent="0.35">
      <c r="B149">
        <v>147</v>
      </c>
      <c r="C149" s="141">
        <v>43879</v>
      </c>
      <c r="D149" t="s">
        <v>123</v>
      </c>
      <c r="E149" t="s">
        <v>127</v>
      </c>
      <c r="F149">
        <v>2</v>
      </c>
      <c r="G149">
        <v>470</v>
      </c>
    </row>
    <row r="150" spans="2:7" x14ac:dyDescent="0.35">
      <c r="B150">
        <v>148</v>
      </c>
      <c r="C150" s="141">
        <v>43879</v>
      </c>
      <c r="D150" t="s">
        <v>125</v>
      </c>
      <c r="E150" t="s">
        <v>128</v>
      </c>
      <c r="F150">
        <v>1</v>
      </c>
      <c r="G150">
        <v>191</v>
      </c>
    </row>
    <row r="151" spans="2:7" x14ac:dyDescent="0.35">
      <c r="B151">
        <v>149</v>
      </c>
      <c r="C151" s="141">
        <v>43879</v>
      </c>
      <c r="D151" t="s">
        <v>123</v>
      </c>
      <c r="E151" t="s">
        <v>129</v>
      </c>
      <c r="F151">
        <v>1</v>
      </c>
      <c r="G151">
        <v>199</v>
      </c>
    </row>
    <row r="152" spans="2:7" x14ac:dyDescent="0.35">
      <c r="B152">
        <v>150</v>
      </c>
      <c r="C152" s="141">
        <v>43880</v>
      </c>
      <c r="D152" t="s">
        <v>124</v>
      </c>
      <c r="E152" t="s">
        <v>127</v>
      </c>
      <c r="F152">
        <v>2</v>
      </c>
      <c r="G152">
        <v>78</v>
      </c>
    </row>
    <row r="153" spans="2:7" x14ac:dyDescent="0.35">
      <c r="B153">
        <v>151</v>
      </c>
      <c r="C153" s="141">
        <v>43880</v>
      </c>
      <c r="D153" t="s">
        <v>126</v>
      </c>
      <c r="E153" t="s">
        <v>128</v>
      </c>
      <c r="F153">
        <v>1</v>
      </c>
      <c r="G153">
        <v>122</v>
      </c>
    </row>
    <row r="154" spans="2:7" x14ac:dyDescent="0.35">
      <c r="B154">
        <v>152</v>
      </c>
      <c r="C154" s="141">
        <v>43880</v>
      </c>
      <c r="D154" t="s">
        <v>124</v>
      </c>
      <c r="E154" t="s">
        <v>127</v>
      </c>
      <c r="F154">
        <v>1</v>
      </c>
      <c r="G154">
        <v>33</v>
      </c>
    </row>
    <row r="155" spans="2:7" x14ac:dyDescent="0.35">
      <c r="B155">
        <v>153</v>
      </c>
      <c r="C155" s="141">
        <v>43881</v>
      </c>
      <c r="D155" t="s">
        <v>126</v>
      </c>
      <c r="E155" t="s">
        <v>129</v>
      </c>
      <c r="F155">
        <v>2</v>
      </c>
      <c r="G155">
        <v>302</v>
      </c>
    </row>
    <row r="156" spans="2:7" x14ac:dyDescent="0.35">
      <c r="B156">
        <v>154</v>
      </c>
      <c r="C156" s="141">
        <v>43881</v>
      </c>
      <c r="D156" t="s">
        <v>124</v>
      </c>
      <c r="E156" t="s">
        <v>130</v>
      </c>
      <c r="F156">
        <v>1</v>
      </c>
      <c r="G156">
        <v>36</v>
      </c>
    </row>
    <row r="157" spans="2:7" x14ac:dyDescent="0.35">
      <c r="B157">
        <v>155</v>
      </c>
      <c r="C157" s="141">
        <v>43881</v>
      </c>
      <c r="D157" t="s">
        <v>126</v>
      </c>
      <c r="E157" t="s">
        <v>127</v>
      </c>
      <c r="F157">
        <v>1</v>
      </c>
      <c r="G157">
        <v>159</v>
      </c>
    </row>
    <row r="158" spans="2:7" x14ac:dyDescent="0.35">
      <c r="B158">
        <v>156</v>
      </c>
      <c r="C158" s="141">
        <v>43882</v>
      </c>
      <c r="D158" t="s">
        <v>124</v>
      </c>
      <c r="E158" t="s">
        <v>128</v>
      </c>
      <c r="F158">
        <v>4</v>
      </c>
      <c r="G158">
        <v>180</v>
      </c>
    </row>
    <row r="159" spans="2:7" x14ac:dyDescent="0.35">
      <c r="B159">
        <v>157</v>
      </c>
      <c r="C159" s="141">
        <v>43882</v>
      </c>
      <c r="D159" t="s">
        <v>126</v>
      </c>
      <c r="E159" t="s">
        <v>129</v>
      </c>
      <c r="F159">
        <v>2</v>
      </c>
      <c r="G159">
        <v>350</v>
      </c>
    </row>
    <row r="160" spans="2:7" x14ac:dyDescent="0.35">
      <c r="B160">
        <v>158</v>
      </c>
      <c r="C160" s="141">
        <v>43882</v>
      </c>
      <c r="D160" t="s">
        <v>124</v>
      </c>
      <c r="E160" t="s">
        <v>130</v>
      </c>
      <c r="F160">
        <v>4</v>
      </c>
      <c r="G160">
        <v>232</v>
      </c>
    </row>
    <row r="161" spans="2:7" x14ac:dyDescent="0.35">
      <c r="B161">
        <v>159</v>
      </c>
      <c r="C161" s="141">
        <v>43883</v>
      </c>
      <c r="D161" t="s">
        <v>125</v>
      </c>
      <c r="E161" t="s">
        <v>128</v>
      </c>
      <c r="F161">
        <v>2</v>
      </c>
      <c r="G161">
        <v>728</v>
      </c>
    </row>
    <row r="162" spans="2:7" x14ac:dyDescent="0.35">
      <c r="B162">
        <v>160</v>
      </c>
      <c r="C162" s="141">
        <v>43883</v>
      </c>
      <c r="D162" t="s">
        <v>123</v>
      </c>
      <c r="E162" t="s">
        <v>127</v>
      </c>
      <c r="F162">
        <v>5</v>
      </c>
      <c r="G162">
        <v>580</v>
      </c>
    </row>
    <row r="163" spans="2:7" x14ac:dyDescent="0.35">
      <c r="B163">
        <v>161</v>
      </c>
      <c r="C163" s="141">
        <v>43883</v>
      </c>
      <c r="D163" t="s">
        <v>125</v>
      </c>
      <c r="E163" t="s">
        <v>129</v>
      </c>
      <c r="F163">
        <v>1</v>
      </c>
      <c r="G163">
        <v>700</v>
      </c>
    </row>
    <row r="164" spans="2:7" x14ac:dyDescent="0.35">
      <c r="B164">
        <v>162</v>
      </c>
      <c r="C164" s="141">
        <v>43884</v>
      </c>
      <c r="D164" t="s">
        <v>123</v>
      </c>
      <c r="E164" t="s">
        <v>130</v>
      </c>
      <c r="F164">
        <v>4</v>
      </c>
      <c r="G164">
        <v>1396</v>
      </c>
    </row>
    <row r="165" spans="2:7" x14ac:dyDescent="0.35">
      <c r="B165">
        <v>163</v>
      </c>
      <c r="C165" s="141">
        <v>43884</v>
      </c>
      <c r="D165" t="s">
        <v>125</v>
      </c>
      <c r="E165" t="s">
        <v>127</v>
      </c>
      <c r="F165">
        <v>2</v>
      </c>
      <c r="G165">
        <v>936</v>
      </c>
    </row>
    <row r="166" spans="2:7" x14ac:dyDescent="0.35">
      <c r="B166">
        <v>164</v>
      </c>
      <c r="C166" s="141">
        <v>43884</v>
      </c>
      <c r="D166" t="s">
        <v>123</v>
      </c>
      <c r="E166" t="s">
        <v>128</v>
      </c>
      <c r="F166">
        <v>12</v>
      </c>
      <c r="G166">
        <v>4020</v>
      </c>
    </row>
    <row r="167" spans="2:7" x14ac:dyDescent="0.35">
      <c r="B167">
        <v>165</v>
      </c>
      <c r="C167" s="141">
        <v>43885</v>
      </c>
      <c r="D167" t="s">
        <v>125</v>
      </c>
      <c r="E167" t="s">
        <v>129</v>
      </c>
      <c r="F167">
        <v>1</v>
      </c>
      <c r="G167">
        <v>471</v>
      </c>
    </row>
    <row r="168" spans="2:7" x14ac:dyDescent="0.35">
      <c r="B168">
        <v>166</v>
      </c>
      <c r="C168" s="141">
        <v>43885</v>
      </c>
      <c r="D168" t="s">
        <v>123</v>
      </c>
      <c r="E168" t="s">
        <v>130</v>
      </c>
      <c r="F168">
        <v>1</v>
      </c>
      <c r="G168">
        <v>182</v>
      </c>
    </row>
    <row r="169" spans="2:7" x14ac:dyDescent="0.35">
      <c r="B169">
        <v>167</v>
      </c>
      <c r="C169" s="141">
        <v>43885</v>
      </c>
      <c r="D169" t="s">
        <v>125</v>
      </c>
      <c r="E169" t="s">
        <v>128</v>
      </c>
      <c r="F169">
        <v>1</v>
      </c>
      <c r="G169">
        <v>776</v>
      </c>
    </row>
    <row r="170" spans="2:7" x14ac:dyDescent="0.35">
      <c r="B170">
        <v>168</v>
      </c>
      <c r="C170" s="141">
        <v>43886</v>
      </c>
      <c r="D170" t="s">
        <v>126</v>
      </c>
      <c r="E170" t="s">
        <v>127</v>
      </c>
      <c r="F170">
        <v>2</v>
      </c>
      <c r="G170">
        <v>236</v>
      </c>
    </row>
    <row r="171" spans="2:7" x14ac:dyDescent="0.35">
      <c r="B171">
        <v>169</v>
      </c>
      <c r="C171" s="141">
        <v>43886</v>
      </c>
      <c r="D171" t="s">
        <v>124</v>
      </c>
      <c r="E171" t="s">
        <v>129</v>
      </c>
      <c r="F171">
        <v>1</v>
      </c>
      <c r="G171">
        <v>37</v>
      </c>
    </row>
    <row r="172" spans="2:7" x14ac:dyDescent="0.35">
      <c r="B172">
        <v>170</v>
      </c>
      <c r="C172" s="141">
        <v>43886</v>
      </c>
      <c r="D172" t="s">
        <v>126</v>
      </c>
      <c r="E172" t="s">
        <v>130</v>
      </c>
      <c r="F172">
        <v>2</v>
      </c>
      <c r="G172">
        <v>336</v>
      </c>
    </row>
    <row r="173" spans="2:7" x14ac:dyDescent="0.35">
      <c r="B173">
        <v>171</v>
      </c>
      <c r="C173" s="141">
        <v>43887</v>
      </c>
      <c r="D173" t="s">
        <v>124</v>
      </c>
      <c r="E173" t="s">
        <v>127</v>
      </c>
      <c r="F173">
        <v>1</v>
      </c>
      <c r="G173">
        <v>49</v>
      </c>
    </row>
    <row r="174" spans="2:7" x14ac:dyDescent="0.35">
      <c r="B174">
        <v>172</v>
      </c>
      <c r="C174" s="141">
        <v>43887</v>
      </c>
      <c r="D174" t="s">
        <v>126</v>
      </c>
      <c r="E174" t="s">
        <v>128</v>
      </c>
      <c r="F174">
        <v>1</v>
      </c>
      <c r="G174">
        <v>80</v>
      </c>
    </row>
    <row r="175" spans="2:7" x14ac:dyDescent="0.35">
      <c r="B175">
        <v>173</v>
      </c>
      <c r="C175" s="141">
        <v>43887</v>
      </c>
      <c r="D175" t="s">
        <v>124</v>
      </c>
      <c r="E175" t="s">
        <v>129</v>
      </c>
      <c r="F175">
        <v>1</v>
      </c>
      <c r="G175">
        <v>49</v>
      </c>
    </row>
    <row r="176" spans="2:7" x14ac:dyDescent="0.35">
      <c r="B176">
        <v>174</v>
      </c>
      <c r="C176" s="141">
        <v>43888</v>
      </c>
      <c r="D176" t="s">
        <v>126</v>
      </c>
      <c r="E176" t="s">
        <v>130</v>
      </c>
      <c r="F176">
        <v>1</v>
      </c>
      <c r="G176">
        <v>199</v>
      </c>
    </row>
    <row r="177" spans="2:7" x14ac:dyDescent="0.35">
      <c r="B177">
        <v>175</v>
      </c>
      <c r="C177" s="141">
        <v>43888</v>
      </c>
      <c r="D177" t="s">
        <v>124</v>
      </c>
      <c r="E177" t="s">
        <v>128</v>
      </c>
      <c r="F177">
        <v>1</v>
      </c>
      <c r="G177">
        <v>30</v>
      </c>
    </row>
    <row r="178" spans="2:7" x14ac:dyDescent="0.35">
      <c r="B178">
        <v>176</v>
      </c>
      <c r="C178" s="141">
        <v>43888</v>
      </c>
      <c r="D178" t="s">
        <v>126</v>
      </c>
      <c r="E178" t="s">
        <v>130</v>
      </c>
      <c r="F178">
        <v>1</v>
      </c>
      <c r="G178">
        <v>159</v>
      </c>
    </row>
    <row r="179" spans="2:7" x14ac:dyDescent="0.35">
      <c r="B179">
        <v>177</v>
      </c>
      <c r="C179" s="141">
        <v>43889</v>
      </c>
      <c r="D179" t="s">
        <v>123</v>
      </c>
      <c r="E179" t="s">
        <v>129</v>
      </c>
      <c r="F179">
        <v>1</v>
      </c>
      <c r="G179">
        <v>68</v>
      </c>
    </row>
    <row r="180" spans="2:7" x14ac:dyDescent="0.35">
      <c r="B180">
        <v>178</v>
      </c>
      <c r="C180" s="141">
        <v>43889</v>
      </c>
      <c r="D180" t="s">
        <v>125</v>
      </c>
      <c r="E180" t="s">
        <v>130</v>
      </c>
      <c r="F180">
        <v>1</v>
      </c>
      <c r="G180">
        <v>607</v>
      </c>
    </row>
    <row r="181" spans="2:7" x14ac:dyDescent="0.35">
      <c r="B181">
        <v>179</v>
      </c>
      <c r="C181" s="141">
        <v>43889</v>
      </c>
      <c r="D181" t="s">
        <v>123</v>
      </c>
      <c r="E181" t="s">
        <v>127</v>
      </c>
      <c r="F181">
        <v>5</v>
      </c>
      <c r="G181">
        <v>1000</v>
      </c>
    </row>
    <row r="182" spans="2:7" x14ac:dyDescent="0.35">
      <c r="B182">
        <v>180</v>
      </c>
      <c r="C182" s="141">
        <v>43890</v>
      </c>
      <c r="D182" t="s">
        <v>125</v>
      </c>
      <c r="E182" t="s">
        <v>128</v>
      </c>
      <c r="F182">
        <v>1</v>
      </c>
      <c r="G182">
        <v>1059</v>
      </c>
    </row>
    <row r="183" spans="2:7" x14ac:dyDescent="0.35">
      <c r="B183">
        <v>181</v>
      </c>
      <c r="C183" s="141">
        <v>43890</v>
      </c>
      <c r="D183" t="s">
        <v>123</v>
      </c>
      <c r="E183" t="s">
        <v>129</v>
      </c>
      <c r="F183">
        <v>5</v>
      </c>
      <c r="G183">
        <v>545</v>
      </c>
    </row>
    <row r="184" spans="2:7" x14ac:dyDescent="0.35">
      <c r="B184">
        <v>182</v>
      </c>
      <c r="C184" s="141">
        <v>43890</v>
      </c>
      <c r="D184" t="s">
        <v>125</v>
      </c>
      <c r="E184" t="s">
        <v>130</v>
      </c>
      <c r="F184">
        <v>1</v>
      </c>
      <c r="G184">
        <v>572</v>
      </c>
    </row>
    <row r="185" spans="2:7" x14ac:dyDescent="0.35">
      <c r="B185">
        <v>183</v>
      </c>
      <c r="C185" s="141">
        <v>43891</v>
      </c>
      <c r="D185" t="s">
        <v>123</v>
      </c>
      <c r="E185" t="s">
        <v>128</v>
      </c>
      <c r="F185">
        <v>1</v>
      </c>
      <c r="G185">
        <v>124</v>
      </c>
    </row>
    <row r="186" spans="2:7" x14ac:dyDescent="0.35">
      <c r="B186">
        <v>184</v>
      </c>
      <c r="C186" s="141">
        <v>43891</v>
      </c>
      <c r="D186" t="s">
        <v>125</v>
      </c>
      <c r="E186" t="s">
        <v>130</v>
      </c>
      <c r="F186">
        <v>3</v>
      </c>
      <c r="G186">
        <v>2673</v>
      </c>
    </row>
    <row r="187" spans="2:7" x14ac:dyDescent="0.35">
      <c r="B187">
        <v>185</v>
      </c>
      <c r="C187" s="141">
        <v>43891</v>
      </c>
      <c r="D187" t="s">
        <v>123</v>
      </c>
      <c r="E187" t="s">
        <v>127</v>
      </c>
      <c r="F187">
        <v>1</v>
      </c>
      <c r="G187">
        <v>102</v>
      </c>
    </row>
    <row r="188" spans="2:7" x14ac:dyDescent="0.35">
      <c r="B188">
        <v>186</v>
      </c>
      <c r="C188" s="141">
        <v>43892</v>
      </c>
      <c r="D188" t="s">
        <v>124</v>
      </c>
      <c r="E188" t="s">
        <v>130</v>
      </c>
      <c r="F188">
        <v>3</v>
      </c>
      <c r="G188">
        <v>138</v>
      </c>
    </row>
    <row r="189" spans="2:7" x14ac:dyDescent="0.35">
      <c r="B189">
        <v>187</v>
      </c>
      <c r="C189" s="141">
        <v>43892</v>
      </c>
      <c r="D189" t="s">
        <v>126</v>
      </c>
      <c r="E189" t="s">
        <v>127</v>
      </c>
      <c r="F189">
        <v>1</v>
      </c>
      <c r="G189">
        <v>187</v>
      </c>
    </row>
    <row r="190" spans="2:7" x14ac:dyDescent="0.35">
      <c r="B190">
        <v>188</v>
      </c>
      <c r="C190" s="141">
        <v>43892</v>
      </c>
      <c r="D190" t="s">
        <v>124</v>
      </c>
      <c r="E190" t="s">
        <v>128</v>
      </c>
      <c r="F190">
        <v>4</v>
      </c>
      <c r="G190">
        <v>256</v>
      </c>
    </row>
    <row r="191" spans="2:7" x14ac:dyDescent="0.35">
      <c r="B191">
        <v>189</v>
      </c>
      <c r="C191" s="141">
        <v>43893</v>
      </c>
      <c r="D191" t="s">
        <v>126</v>
      </c>
      <c r="E191" t="s">
        <v>129</v>
      </c>
      <c r="F191">
        <v>1</v>
      </c>
      <c r="G191">
        <v>65</v>
      </c>
    </row>
    <row r="192" spans="2:7" x14ac:dyDescent="0.35">
      <c r="B192">
        <v>190</v>
      </c>
      <c r="C192" s="141">
        <v>43893</v>
      </c>
      <c r="D192" t="s">
        <v>124</v>
      </c>
      <c r="E192" t="s">
        <v>130</v>
      </c>
      <c r="F192">
        <v>5</v>
      </c>
      <c r="G192">
        <v>180</v>
      </c>
    </row>
    <row r="193" spans="2:7" x14ac:dyDescent="0.35">
      <c r="B193">
        <v>191</v>
      </c>
      <c r="C193" s="141">
        <v>43893</v>
      </c>
      <c r="D193" t="s">
        <v>126</v>
      </c>
      <c r="E193" t="s">
        <v>128</v>
      </c>
      <c r="F193">
        <v>1</v>
      </c>
      <c r="G193">
        <v>180</v>
      </c>
    </row>
    <row r="194" spans="2:7" x14ac:dyDescent="0.35">
      <c r="B194">
        <v>192</v>
      </c>
      <c r="C194" s="141">
        <v>43894</v>
      </c>
      <c r="D194" t="s">
        <v>124</v>
      </c>
      <c r="E194" t="s">
        <v>130</v>
      </c>
      <c r="F194">
        <v>1</v>
      </c>
      <c r="G194">
        <v>60</v>
      </c>
    </row>
    <row r="195" spans="2:7" x14ac:dyDescent="0.35">
      <c r="B195">
        <v>193</v>
      </c>
      <c r="C195" s="141">
        <v>43894</v>
      </c>
      <c r="D195" t="s">
        <v>126</v>
      </c>
      <c r="E195" t="s">
        <v>127</v>
      </c>
      <c r="F195">
        <v>1</v>
      </c>
      <c r="G195">
        <v>42</v>
      </c>
    </row>
    <row r="196" spans="2:7" x14ac:dyDescent="0.35">
      <c r="B196">
        <v>194</v>
      </c>
      <c r="C196" s="141">
        <v>43894</v>
      </c>
      <c r="D196" t="s">
        <v>124</v>
      </c>
      <c r="E196" t="s">
        <v>128</v>
      </c>
      <c r="F196">
        <v>1</v>
      </c>
      <c r="G196">
        <v>61</v>
      </c>
    </row>
    <row r="197" spans="2:7" x14ac:dyDescent="0.35">
      <c r="B197">
        <v>195</v>
      </c>
      <c r="C197" s="141">
        <v>43895</v>
      </c>
      <c r="D197" t="s">
        <v>125</v>
      </c>
      <c r="E197" t="s">
        <v>127</v>
      </c>
      <c r="F197">
        <v>1</v>
      </c>
      <c r="G197">
        <v>1231</v>
      </c>
    </row>
    <row r="198" spans="2:7" x14ac:dyDescent="0.35">
      <c r="B198">
        <v>196</v>
      </c>
      <c r="C198" s="141">
        <v>43895</v>
      </c>
      <c r="D198" t="s">
        <v>123</v>
      </c>
      <c r="E198" t="s">
        <v>128</v>
      </c>
      <c r="F198">
        <v>1</v>
      </c>
      <c r="G198">
        <v>244</v>
      </c>
    </row>
    <row r="199" spans="2:7" x14ac:dyDescent="0.35">
      <c r="B199">
        <v>197</v>
      </c>
      <c r="C199" s="141">
        <v>43895</v>
      </c>
      <c r="D199" t="s">
        <v>125</v>
      </c>
      <c r="E199" t="s">
        <v>129</v>
      </c>
      <c r="F199">
        <v>2</v>
      </c>
      <c r="G199">
        <v>2396</v>
      </c>
    </row>
    <row r="200" spans="2:7" x14ac:dyDescent="0.35">
      <c r="B200">
        <v>198</v>
      </c>
      <c r="C200" s="141">
        <v>43896</v>
      </c>
      <c r="D200" t="s">
        <v>123</v>
      </c>
      <c r="E200" t="s">
        <v>130</v>
      </c>
      <c r="F200">
        <v>5</v>
      </c>
      <c r="G200">
        <v>1365</v>
      </c>
    </row>
    <row r="201" spans="2:7" x14ac:dyDescent="0.35">
      <c r="B201">
        <v>199</v>
      </c>
      <c r="C201" s="141">
        <v>43896</v>
      </c>
      <c r="D201" t="s">
        <v>125</v>
      </c>
      <c r="E201" t="s">
        <v>128</v>
      </c>
      <c r="F201">
        <v>1</v>
      </c>
      <c r="G201">
        <v>573</v>
      </c>
    </row>
    <row r="202" spans="2:7" x14ac:dyDescent="0.35">
      <c r="B202">
        <v>200</v>
      </c>
      <c r="C202" s="141">
        <v>43896</v>
      </c>
      <c r="D202" t="s">
        <v>123</v>
      </c>
      <c r="E202" t="s">
        <v>130</v>
      </c>
      <c r="F202">
        <v>1</v>
      </c>
      <c r="G202">
        <v>342</v>
      </c>
    </row>
    <row r="203" spans="2:7" x14ac:dyDescent="0.35">
      <c r="B203">
        <v>201</v>
      </c>
      <c r="C203" s="141">
        <v>43897</v>
      </c>
      <c r="D203" t="s">
        <v>125</v>
      </c>
      <c r="E203" t="s">
        <v>127</v>
      </c>
      <c r="F203">
        <v>1</v>
      </c>
      <c r="G203">
        <v>531</v>
      </c>
    </row>
    <row r="204" spans="2:7" x14ac:dyDescent="0.35">
      <c r="B204">
        <v>202</v>
      </c>
      <c r="C204" s="141">
        <v>43897</v>
      </c>
      <c r="D204" t="s">
        <v>123</v>
      </c>
      <c r="E204" t="s">
        <v>128</v>
      </c>
      <c r="F204">
        <v>1</v>
      </c>
      <c r="G204">
        <v>184</v>
      </c>
    </row>
    <row r="205" spans="2:7" x14ac:dyDescent="0.35">
      <c r="B205">
        <v>203</v>
      </c>
      <c r="C205" s="141">
        <v>43897</v>
      </c>
      <c r="D205" t="s">
        <v>125</v>
      </c>
      <c r="E205" t="s">
        <v>127</v>
      </c>
      <c r="F205">
        <v>1</v>
      </c>
      <c r="G205">
        <v>1107</v>
      </c>
    </row>
    <row r="206" spans="2:7" x14ac:dyDescent="0.35">
      <c r="B206">
        <v>204</v>
      </c>
      <c r="C206" s="141">
        <v>43898</v>
      </c>
      <c r="D206" t="s">
        <v>126</v>
      </c>
      <c r="E206" t="s">
        <v>128</v>
      </c>
      <c r="F206">
        <v>1</v>
      </c>
      <c r="G206">
        <v>153</v>
      </c>
    </row>
    <row r="207" spans="2:7" x14ac:dyDescent="0.35">
      <c r="B207">
        <v>205</v>
      </c>
      <c r="C207" s="141">
        <v>43898</v>
      </c>
      <c r="D207" t="s">
        <v>124</v>
      </c>
      <c r="E207" t="s">
        <v>129</v>
      </c>
      <c r="F207">
        <v>5</v>
      </c>
      <c r="G207">
        <v>190</v>
      </c>
    </row>
    <row r="208" spans="2:7" x14ac:dyDescent="0.35">
      <c r="B208">
        <v>206</v>
      </c>
      <c r="C208" s="141">
        <v>43898</v>
      </c>
      <c r="D208" t="s">
        <v>126</v>
      </c>
      <c r="E208" t="s">
        <v>130</v>
      </c>
      <c r="F208">
        <v>2</v>
      </c>
      <c r="G208">
        <v>258</v>
      </c>
    </row>
    <row r="209" spans="2:7" x14ac:dyDescent="0.35">
      <c r="B209">
        <v>207</v>
      </c>
      <c r="C209" s="141">
        <v>43899</v>
      </c>
      <c r="D209" t="s">
        <v>124</v>
      </c>
      <c r="E209" t="s">
        <v>128</v>
      </c>
      <c r="F209">
        <v>1</v>
      </c>
      <c r="G209">
        <v>58</v>
      </c>
    </row>
    <row r="210" spans="2:7" x14ac:dyDescent="0.35">
      <c r="B210">
        <v>208</v>
      </c>
      <c r="C210" s="141">
        <v>43899</v>
      </c>
      <c r="D210" t="s">
        <v>126</v>
      </c>
      <c r="E210" t="s">
        <v>130</v>
      </c>
      <c r="F210">
        <v>2</v>
      </c>
      <c r="G210">
        <v>362</v>
      </c>
    </row>
    <row r="211" spans="2:7" x14ac:dyDescent="0.35">
      <c r="B211">
        <v>209</v>
      </c>
      <c r="C211" s="141">
        <v>43899</v>
      </c>
      <c r="D211" t="s">
        <v>124</v>
      </c>
      <c r="E211" t="s">
        <v>127</v>
      </c>
      <c r="F211">
        <v>7</v>
      </c>
      <c r="G211">
        <v>441</v>
      </c>
    </row>
    <row r="212" spans="2:7" x14ac:dyDescent="0.35">
      <c r="B212">
        <v>210</v>
      </c>
      <c r="C212" s="141">
        <v>43900</v>
      </c>
      <c r="D212" t="s">
        <v>126</v>
      </c>
      <c r="E212" t="s">
        <v>128</v>
      </c>
      <c r="F212">
        <v>1</v>
      </c>
      <c r="G212">
        <v>111</v>
      </c>
    </row>
    <row r="213" spans="2:7" x14ac:dyDescent="0.35">
      <c r="B213">
        <v>211</v>
      </c>
      <c r="C213" s="141">
        <v>43900</v>
      </c>
      <c r="D213" t="s">
        <v>124</v>
      </c>
      <c r="E213" t="s">
        <v>127</v>
      </c>
      <c r="F213">
        <v>1</v>
      </c>
      <c r="G213">
        <v>56</v>
      </c>
    </row>
    <row r="214" spans="2:7" x14ac:dyDescent="0.35">
      <c r="B214">
        <v>212</v>
      </c>
      <c r="C214" s="141">
        <v>43900</v>
      </c>
      <c r="D214" t="s">
        <v>126</v>
      </c>
      <c r="E214" t="s">
        <v>129</v>
      </c>
      <c r="F214">
        <v>1</v>
      </c>
      <c r="G214">
        <v>115</v>
      </c>
    </row>
    <row r="215" spans="2:7" x14ac:dyDescent="0.35">
      <c r="B215">
        <v>213</v>
      </c>
      <c r="C215" s="141">
        <v>43901</v>
      </c>
      <c r="D215" t="s">
        <v>123</v>
      </c>
      <c r="E215" t="s">
        <v>129</v>
      </c>
      <c r="F215">
        <v>6</v>
      </c>
      <c r="G215">
        <v>792</v>
      </c>
    </row>
    <row r="216" spans="2:7" x14ac:dyDescent="0.35">
      <c r="B216">
        <v>214</v>
      </c>
      <c r="C216" s="141">
        <v>43901</v>
      </c>
      <c r="D216" t="s">
        <v>125</v>
      </c>
      <c r="E216" t="s">
        <v>130</v>
      </c>
      <c r="F216">
        <v>1</v>
      </c>
      <c r="G216">
        <v>723</v>
      </c>
    </row>
    <row r="217" spans="2:7" x14ac:dyDescent="0.35">
      <c r="B217">
        <v>215</v>
      </c>
      <c r="C217" s="141">
        <v>43901</v>
      </c>
      <c r="D217" t="s">
        <v>123</v>
      </c>
      <c r="E217" t="s">
        <v>128</v>
      </c>
      <c r="F217">
        <v>1</v>
      </c>
      <c r="G217">
        <v>219</v>
      </c>
    </row>
    <row r="218" spans="2:7" x14ac:dyDescent="0.35">
      <c r="B218">
        <v>216</v>
      </c>
      <c r="C218" s="141">
        <v>43902</v>
      </c>
      <c r="D218" t="s">
        <v>125</v>
      </c>
      <c r="E218" t="s">
        <v>130</v>
      </c>
      <c r="F218">
        <v>1</v>
      </c>
      <c r="G218">
        <v>1163</v>
      </c>
    </row>
    <row r="219" spans="2:7" x14ac:dyDescent="0.35">
      <c r="B219">
        <v>217</v>
      </c>
      <c r="C219" s="141">
        <v>43902</v>
      </c>
      <c r="D219" t="s">
        <v>123</v>
      </c>
      <c r="E219" t="s">
        <v>127</v>
      </c>
      <c r="F219">
        <v>2</v>
      </c>
      <c r="G219">
        <v>584</v>
      </c>
    </row>
    <row r="220" spans="2:7" x14ac:dyDescent="0.35">
      <c r="B220">
        <v>218</v>
      </c>
      <c r="C220" s="141">
        <v>43902</v>
      </c>
      <c r="D220" t="s">
        <v>125</v>
      </c>
      <c r="E220" t="s">
        <v>128</v>
      </c>
      <c r="F220">
        <v>2</v>
      </c>
      <c r="G220">
        <v>2040</v>
      </c>
    </row>
    <row r="221" spans="2:7" x14ac:dyDescent="0.35">
      <c r="B221">
        <v>219</v>
      </c>
      <c r="C221" s="141">
        <v>43903</v>
      </c>
      <c r="D221" t="s">
        <v>123</v>
      </c>
      <c r="E221" t="s">
        <v>127</v>
      </c>
      <c r="F221">
        <v>4</v>
      </c>
      <c r="G221">
        <v>1064</v>
      </c>
    </row>
    <row r="222" spans="2:7" x14ac:dyDescent="0.35">
      <c r="B222">
        <v>220</v>
      </c>
      <c r="C222" s="141">
        <v>43903</v>
      </c>
      <c r="D222" t="s">
        <v>125</v>
      </c>
      <c r="E222" t="s">
        <v>129</v>
      </c>
      <c r="F222">
        <v>1</v>
      </c>
      <c r="G222">
        <v>1211</v>
      </c>
    </row>
    <row r="223" spans="2:7" x14ac:dyDescent="0.35">
      <c r="B223">
        <v>221</v>
      </c>
      <c r="C223" s="141">
        <v>43903</v>
      </c>
      <c r="D223" t="s">
        <v>123</v>
      </c>
      <c r="E223" t="s">
        <v>130</v>
      </c>
      <c r="F223">
        <v>4</v>
      </c>
      <c r="G223">
        <v>1364</v>
      </c>
    </row>
    <row r="224" spans="2:7" x14ac:dyDescent="0.35">
      <c r="B224">
        <v>222</v>
      </c>
      <c r="C224" s="141">
        <v>43904</v>
      </c>
      <c r="D224" t="s">
        <v>124</v>
      </c>
      <c r="E224" t="s">
        <v>130</v>
      </c>
      <c r="F224">
        <v>1</v>
      </c>
      <c r="G224">
        <v>44</v>
      </c>
    </row>
    <row r="225" spans="2:7" x14ac:dyDescent="0.35">
      <c r="B225">
        <v>223</v>
      </c>
      <c r="C225" s="141">
        <v>43904</v>
      </c>
      <c r="D225" t="s">
        <v>126</v>
      </c>
      <c r="E225" t="s">
        <v>128</v>
      </c>
      <c r="F225">
        <v>2</v>
      </c>
      <c r="G225">
        <v>270</v>
      </c>
    </row>
    <row r="226" spans="2:7" x14ac:dyDescent="0.35">
      <c r="B226">
        <v>224</v>
      </c>
      <c r="C226" s="141">
        <v>43904</v>
      </c>
      <c r="D226" t="s">
        <v>124</v>
      </c>
      <c r="E226" t="s">
        <v>130</v>
      </c>
      <c r="F226">
        <v>4</v>
      </c>
      <c r="G226">
        <v>196</v>
      </c>
    </row>
    <row r="227" spans="2:7" x14ac:dyDescent="0.35">
      <c r="B227">
        <v>225</v>
      </c>
      <c r="C227" s="141">
        <v>43905</v>
      </c>
      <c r="D227" t="s">
        <v>126</v>
      </c>
      <c r="E227" t="s">
        <v>127</v>
      </c>
      <c r="F227">
        <v>1</v>
      </c>
      <c r="G227">
        <v>103</v>
      </c>
    </row>
    <row r="228" spans="2:7" x14ac:dyDescent="0.35">
      <c r="B228">
        <v>226</v>
      </c>
      <c r="C228" s="141">
        <v>43905</v>
      </c>
      <c r="D228" t="s">
        <v>124</v>
      </c>
      <c r="E228" t="s">
        <v>128</v>
      </c>
      <c r="F228">
        <v>3</v>
      </c>
      <c r="G228">
        <v>123</v>
      </c>
    </row>
    <row r="229" spans="2:7" x14ac:dyDescent="0.35">
      <c r="B229">
        <v>227</v>
      </c>
      <c r="C229" s="141">
        <v>43905</v>
      </c>
      <c r="D229" t="s">
        <v>126</v>
      </c>
      <c r="E229" t="s">
        <v>127</v>
      </c>
      <c r="F229">
        <v>1</v>
      </c>
      <c r="G229">
        <v>182</v>
      </c>
    </row>
    <row r="230" spans="2:7" x14ac:dyDescent="0.35">
      <c r="B230">
        <v>228</v>
      </c>
      <c r="C230" s="141">
        <v>43906</v>
      </c>
      <c r="D230" t="s">
        <v>124</v>
      </c>
      <c r="E230" t="s">
        <v>129</v>
      </c>
      <c r="F230">
        <v>2</v>
      </c>
      <c r="G230">
        <v>72</v>
      </c>
    </row>
    <row r="231" spans="2:7" x14ac:dyDescent="0.35">
      <c r="B231">
        <v>229</v>
      </c>
      <c r="C231" s="141">
        <v>43906</v>
      </c>
      <c r="D231" t="s">
        <v>126</v>
      </c>
      <c r="E231" t="s">
        <v>130</v>
      </c>
      <c r="F231">
        <v>1</v>
      </c>
      <c r="G231">
        <v>32</v>
      </c>
    </row>
    <row r="232" spans="2:7" x14ac:dyDescent="0.35">
      <c r="B232">
        <v>230</v>
      </c>
      <c r="C232" s="141">
        <v>43906</v>
      </c>
      <c r="D232" t="s">
        <v>124</v>
      </c>
      <c r="E232" t="s">
        <v>127</v>
      </c>
      <c r="F232">
        <v>1</v>
      </c>
      <c r="G232">
        <v>42</v>
      </c>
    </row>
    <row r="233" spans="2:7" x14ac:dyDescent="0.35">
      <c r="B233">
        <v>231</v>
      </c>
      <c r="C233" s="141">
        <v>43907</v>
      </c>
      <c r="D233" t="s">
        <v>125</v>
      </c>
      <c r="E233" t="s">
        <v>128</v>
      </c>
      <c r="F233">
        <v>1</v>
      </c>
      <c r="G233">
        <v>202</v>
      </c>
    </row>
    <row r="234" spans="2:7" x14ac:dyDescent="0.35">
      <c r="B234">
        <v>232</v>
      </c>
      <c r="C234" s="141">
        <v>43907</v>
      </c>
      <c r="D234" t="s">
        <v>123</v>
      </c>
      <c r="E234" t="s">
        <v>130</v>
      </c>
      <c r="F234">
        <v>7</v>
      </c>
      <c r="G234">
        <v>2107</v>
      </c>
    </row>
    <row r="235" spans="2:7" x14ac:dyDescent="0.35">
      <c r="B235">
        <v>233</v>
      </c>
      <c r="C235" s="141">
        <v>43907</v>
      </c>
      <c r="D235" t="s">
        <v>125</v>
      </c>
      <c r="E235" t="s">
        <v>127</v>
      </c>
      <c r="F235">
        <v>2</v>
      </c>
      <c r="G235">
        <v>2170</v>
      </c>
    </row>
    <row r="236" spans="2:7" x14ac:dyDescent="0.35">
      <c r="B236">
        <v>234</v>
      </c>
      <c r="C236" s="141">
        <v>43908</v>
      </c>
      <c r="D236" t="s">
        <v>123</v>
      </c>
      <c r="E236" t="s">
        <v>128</v>
      </c>
      <c r="F236">
        <v>3</v>
      </c>
      <c r="G236">
        <v>972</v>
      </c>
    </row>
    <row r="237" spans="2:7" x14ac:dyDescent="0.35">
      <c r="B237">
        <v>235</v>
      </c>
      <c r="C237" s="141">
        <v>43908</v>
      </c>
      <c r="D237" t="s">
        <v>125</v>
      </c>
      <c r="E237" t="s">
        <v>127</v>
      </c>
      <c r="F237">
        <v>1</v>
      </c>
      <c r="G237">
        <v>1014</v>
      </c>
    </row>
    <row r="238" spans="2:7" x14ac:dyDescent="0.35">
      <c r="B238">
        <v>236</v>
      </c>
      <c r="C238" s="141">
        <v>43908</v>
      </c>
      <c r="D238" t="s">
        <v>123</v>
      </c>
      <c r="E238" t="s">
        <v>129</v>
      </c>
      <c r="F238">
        <v>3</v>
      </c>
      <c r="G238">
        <v>366</v>
      </c>
    </row>
    <row r="239" spans="2:7" x14ac:dyDescent="0.35">
      <c r="B239">
        <v>237</v>
      </c>
      <c r="C239" s="141">
        <v>43909</v>
      </c>
      <c r="D239" t="s">
        <v>125</v>
      </c>
      <c r="E239" t="s">
        <v>130</v>
      </c>
      <c r="F239">
        <v>2</v>
      </c>
      <c r="G239">
        <v>2256</v>
      </c>
    </row>
    <row r="240" spans="2:7" x14ac:dyDescent="0.35">
      <c r="B240">
        <v>238</v>
      </c>
      <c r="C240" s="141">
        <v>43909</v>
      </c>
      <c r="D240" t="s">
        <v>123</v>
      </c>
      <c r="E240" t="s">
        <v>127</v>
      </c>
      <c r="F240">
        <v>4</v>
      </c>
      <c r="G240">
        <v>228</v>
      </c>
    </row>
    <row r="241" spans="2:7" x14ac:dyDescent="0.35">
      <c r="B241">
        <v>239</v>
      </c>
      <c r="C241" s="141">
        <v>43909</v>
      </c>
      <c r="D241" t="s">
        <v>125</v>
      </c>
      <c r="E241" t="s">
        <v>128</v>
      </c>
      <c r="F241">
        <v>2</v>
      </c>
      <c r="G241">
        <v>618</v>
      </c>
    </row>
    <row r="242" spans="2:7" x14ac:dyDescent="0.35">
      <c r="B242">
        <v>240</v>
      </c>
      <c r="C242" s="141">
        <v>43910</v>
      </c>
      <c r="D242" t="s">
        <v>126</v>
      </c>
      <c r="E242" t="s">
        <v>130</v>
      </c>
      <c r="F242">
        <v>1</v>
      </c>
      <c r="G242">
        <v>187</v>
      </c>
    </row>
    <row r="243" spans="2:7" x14ac:dyDescent="0.35">
      <c r="B243">
        <v>241</v>
      </c>
      <c r="C243" s="141">
        <v>43910</v>
      </c>
      <c r="D243" t="s">
        <v>124</v>
      </c>
      <c r="E243" t="s">
        <v>127</v>
      </c>
      <c r="F243">
        <v>1</v>
      </c>
      <c r="G243">
        <v>47</v>
      </c>
    </row>
    <row r="244" spans="2:7" x14ac:dyDescent="0.35">
      <c r="B244">
        <v>242</v>
      </c>
      <c r="C244" s="141">
        <v>43910</v>
      </c>
      <c r="D244" t="s">
        <v>126</v>
      </c>
      <c r="E244" t="s">
        <v>128</v>
      </c>
      <c r="F244">
        <v>2</v>
      </c>
      <c r="G244">
        <v>70</v>
      </c>
    </row>
    <row r="245" spans="2:7" x14ac:dyDescent="0.35">
      <c r="B245">
        <v>243</v>
      </c>
      <c r="C245" s="141">
        <v>43911</v>
      </c>
      <c r="D245" t="s">
        <v>124</v>
      </c>
      <c r="E245" t="s">
        <v>127</v>
      </c>
      <c r="F245">
        <v>6</v>
      </c>
      <c r="G245">
        <v>216</v>
      </c>
    </row>
    <row r="246" spans="2:7" x14ac:dyDescent="0.35">
      <c r="B246">
        <v>244</v>
      </c>
      <c r="C246" s="141">
        <v>43911</v>
      </c>
      <c r="D246" t="s">
        <v>126</v>
      </c>
      <c r="E246" t="s">
        <v>129</v>
      </c>
      <c r="F246">
        <v>2</v>
      </c>
      <c r="G246">
        <v>332</v>
      </c>
    </row>
    <row r="247" spans="2:7" x14ac:dyDescent="0.35">
      <c r="B247">
        <v>245</v>
      </c>
      <c r="C247" s="141">
        <v>43911</v>
      </c>
      <c r="D247" t="s">
        <v>124</v>
      </c>
      <c r="E247" t="s">
        <v>130</v>
      </c>
      <c r="F247">
        <v>9</v>
      </c>
      <c r="G247">
        <v>477</v>
      </c>
    </row>
    <row r="248" spans="2:7" x14ac:dyDescent="0.35">
      <c r="B248">
        <v>246</v>
      </c>
      <c r="C248" s="141">
        <v>43912</v>
      </c>
      <c r="D248" t="s">
        <v>126</v>
      </c>
      <c r="E248" t="s">
        <v>127</v>
      </c>
      <c r="F248">
        <v>2</v>
      </c>
      <c r="G248">
        <v>86</v>
      </c>
    </row>
    <row r="249" spans="2:7" x14ac:dyDescent="0.35">
      <c r="B249">
        <v>247</v>
      </c>
      <c r="C249" s="141">
        <v>43912</v>
      </c>
      <c r="D249" t="s">
        <v>124</v>
      </c>
      <c r="E249" t="s">
        <v>128</v>
      </c>
      <c r="F249">
        <v>1</v>
      </c>
      <c r="G249">
        <v>63</v>
      </c>
    </row>
    <row r="250" spans="2:7" x14ac:dyDescent="0.35">
      <c r="B250">
        <v>248</v>
      </c>
      <c r="C250" s="141">
        <v>43912</v>
      </c>
      <c r="D250" t="s">
        <v>126</v>
      </c>
      <c r="E250" t="s">
        <v>129</v>
      </c>
      <c r="F250">
        <v>1</v>
      </c>
      <c r="G250">
        <v>105</v>
      </c>
    </row>
    <row r="251" spans="2:7" x14ac:dyDescent="0.35">
      <c r="B251">
        <v>249</v>
      </c>
      <c r="C251" s="141">
        <v>43913</v>
      </c>
      <c r="D251" t="s">
        <v>123</v>
      </c>
      <c r="E251" t="s">
        <v>127</v>
      </c>
      <c r="F251">
        <v>4</v>
      </c>
      <c r="G251">
        <v>984</v>
      </c>
    </row>
    <row r="252" spans="2:7" x14ac:dyDescent="0.35">
      <c r="B252">
        <v>250</v>
      </c>
      <c r="C252" s="141">
        <v>43913</v>
      </c>
      <c r="D252" t="s">
        <v>125</v>
      </c>
      <c r="E252" t="s">
        <v>128</v>
      </c>
      <c r="F252">
        <v>2</v>
      </c>
      <c r="G252">
        <v>494</v>
      </c>
    </row>
    <row r="253" spans="2:7" x14ac:dyDescent="0.35">
      <c r="B253">
        <v>251</v>
      </c>
      <c r="C253" s="141">
        <v>43913</v>
      </c>
      <c r="D253" t="s">
        <v>123</v>
      </c>
      <c r="E253" t="s">
        <v>127</v>
      </c>
      <c r="F253">
        <v>6</v>
      </c>
      <c r="G253">
        <v>1482</v>
      </c>
    </row>
    <row r="254" spans="2:7" x14ac:dyDescent="0.35">
      <c r="B254">
        <v>252</v>
      </c>
      <c r="C254" s="141">
        <v>43914</v>
      </c>
      <c r="D254" t="s">
        <v>125</v>
      </c>
      <c r="E254" t="s">
        <v>129</v>
      </c>
      <c r="F254">
        <v>1</v>
      </c>
      <c r="G254">
        <v>553</v>
      </c>
    </row>
    <row r="255" spans="2:7" x14ac:dyDescent="0.35">
      <c r="B255">
        <v>253</v>
      </c>
      <c r="C255" s="141">
        <v>43914</v>
      </c>
      <c r="D255" t="s">
        <v>123</v>
      </c>
      <c r="E255" t="s">
        <v>130</v>
      </c>
      <c r="F255">
        <v>3</v>
      </c>
      <c r="G255">
        <v>549</v>
      </c>
    </row>
    <row r="256" spans="2:7" x14ac:dyDescent="0.35">
      <c r="B256">
        <v>254</v>
      </c>
      <c r="C256" s="141">
        <v>43914</v>
      </c>
      <c r="D256" t="s">
        <v>125</v>
      </c>
      <c r="E256" t="s">
        <v>127</v>
      </c>
      <c r="F256">
        <v>1</v>
      </c>
      <c r="G256">
        <v>1105</v>
      </c>
    </row>
    <row r="257" spans="2:7" x14ac:dyDescent="0.35">
      <c r="B257">
        <v>255</v>
      </c>
      <c r="C257" s="141">
        <v>43915</v>
      </c>
      <c r="D257" t="s">
        <v>123</v>
      </c>
      <c r="E257" t="s">
        <v>128</v>
      </c>
      <c r="F257">
        <v>1</v>
      </c>
      <c r="G257">
        <v>214</v>
      </c>
    </row>
    <row r="258" spans="2:7" x14ac:dyDescent="0.35">
      <c r="B258">
        <v>256</v>
      </c>
      <c r="C258" s="141">
        <v>43915</v>
      </c>
      <c r="D258" t="s">
        <v>125</v>
      </c>
      <c r="E258" t="s">
        <v>129</v>
      </c>
      <c r="F258">
        <v>3</v>
      </c>
      <c r="G258">
        <v>2901</v>
      </c>
    </row>
    <row r="259" spans="2:7" x14ac:dyDescent="0.35">
      <c r="B259">
        <v>257</v>
      </c>
      <c r="C259" s="141">
        <v>43915</v>
      </c>
      <c r="D259" t="s">
        <v>123</v>
      </c>
      <c r="E259" t="s">
        <v>130</v>
      </c>
      <c r="F259">
        <v>1</v>
      </c>
      <c r="G259">
        <v>263</v>
      </c>
    </row>
    <row r="260" spans="2:7" x14ac:dyDescent="0.35">
      <c r="B260">
        <v>258</v>
      </c>
      <c r="C260" s="141">
        <v>43916</v>
      </c>
      <c r="D260" t="s">
        <v>124</v>
      </c>
      <c r="E260" t="s">
        <v>128</v>
      </c>
      <c r="F260">
        <v>4</v>
      </c>
      <c r="G260">
        <v>204</v>
      </c>
    </row>
    <row r="261" spans="2:7" x14ac:dyDescent="0.35">
      <c r="B261">
        <v>259</v>
      </c>
      <c r="C261" s="141">
        <v>43916</v>
      </c>
      <c r="D261" t="s">
        <v>126</v>
      </c>
      <c r="E261" t="s">
        <v>127</v>
      </c>
      <c r="F261">
        <v>1</v>
      </c>
      <c r="G261">
        <v>92</v>
      </c>
    </row>
    <row r="262" spans="2:7" x14ac:dyDescent="0.35">
      <c r="B262">
        <v>260</v>
      </c>
      <c r="C262" s="141">
        <v>43916</v>
      </c>
      <c r="D262" t="s">
        <v>124</v>
      </c>
      <c r="E262" t="s">
        <v>129</v>
      </c>
      <c r="F262">
        <v>1</v>
      </c>
      <c r="G262">
        <v>35</v>
      </c>
    </row>
    <row r="263" spans="2:7" x14ac:dyDescent="0.35">
      <c r="B263">
        <v>261</v>
      </c>
      <c r="C263" s="141">
        <v>43917</v>
      </c>
      <c r="D263" t="s">
        <v>126</v>
      </c>
      <c r="E263" t="s">
        <v>130</v>
      </c>
      <c r="F263">
        <v>1</v>
      </c>
      <c r="G263">
        <v>102</v>
      </c>
    </row>
    <row r="264" spans="2:7" x14ac:dyDescent="0.35">
      <c r="B264">
        <v>262</v>
      </c>
      <c r="C264" s="141">
        <v>43917</v>
      </c>
      <c r="D264" t="s">
        <v>124</v>
      </c>
      <c r="E264" t="s">
        <v>127</v>
      </c>
      <c r="F264">
        <v>2</v>
      </c>
      <c r="G264">
        <v>90</v>
      </c>
    </row>
    <row r="265" spans="2:7" x14ac:dyDescent="0.35">
      <c r="B265">
        <v>263</v>
      </c>
      <c r="C265" s="141">
        <v>43917</v>
      </c>
      <c r="D265" t="s">
        <v>126</v>
      </c>
      <c r="E265" t="s">
        <v>128</v>
      </c>
      <c r="F265">
        <v>1</v>
      </c>
      <c r="G265">
        <v>148</v>
      </c>
    </row>
    <row r="266" spans="2:7" x14ac:dyDescent="0.35">
      <c r="B266">
        <v>264</v>
      </c>
      <c r="C266" s="141">
        <v>43918</v>
      </c>
      <c r="D266" t="s">
        <v>124</v>
      </c>
      <c r="E266" t="s">
        <v>129</v>
      </c>
      <c r="F266">
        <v>1</v>
      </c>
      <c r="G266">
        <v>65</v>
      </c>
    </row>
    <row r="267" spans="2:7" x14ac:dyDescent="0.35">
      <c r="B267">
        <v>265</v>
      </c>
      <c r="C267" s="141">
        <v>43918</v>
      </c>
      <c r="D267" t="s">
        <v>126</v>
      </c>
      <c r="E267" t="s">
        <v>130</v>
      </c>
      <c r="F267">
        <v>1</v>
      </c>
      <c r="G267">
        <v>142</v>
      </c>
    </row>
    <row r="268" spans="2:7" x14ac:dyDescent="0.35">
      <c r="B268">
        <v>266</v>
      </c>
      <c r="C268" s="141">
        <v>43918</v>
      </c>
      <c r="D268" t="s">
        <v>124</v>
      </c>
      <c r="E268" t="s">
        <v>128</v>
      </c>
      <c r="F268">
        <v>4</v>
      </c>
      <c r="G268">
        <v>164</v>
      </c>
    </row>
    <row r="269" spans="2:7" x14ac:dyDescent="0.35">
      <c r="B269">
        <v>267</v>
      </c>
      <c r="C269" s="141">
        <v>43919</v>
      </c>
      <c r="D269" t="s">
        <v>125</v>
      </c>
      <c r="E269" t="s">
        <v>127</v>
      </c>
      <c r="F269">
        <v>1</v>
      </c>
      <c r="G269">
        <v>845</v>
      </c>
    </row>
    <row r="270" spans="2:7" x14ac:dyDescent="0.35">
      <c r="B270">
        <v>268</v>
      </c>
      <c r="C270" s="141">
        <v>43919</v>
      </c>
      <c r="D270" t="s">
        <v>123</v>
      </c>
      <c r="E270" t="s">
        <v>129</v>
      </c>
      <c r="F270">
        <v>2</v>
      </c>
      <c r="G270">
        <v>622</v>
      </c>
    </row>
    <row r="271" spans="2:7" x14ac:dyDescent="0.35">
      <c r="B271">
        <v>269</v>
      </c>
      <c r="C271" s="141">
        <v>43919</v>
      </c>
      <c r="D271" t="s">
        <v>125</v>
      </c>
      <c r="E271" t="s">
        <v>130</v>
      </c>
      <c r="F271">
        <v>1</v>
      </c>
      <c r="G271">
        <v>792</v>
      </c>
    </row>
    <row r="272" spans="2:7" x14ac:dyDescent="0.35">
      <c r="B272">
        <v>270</v>
      </c>
      <c r="C272" s="141">
        <v>43920</v>
      </c>
      <c r="D272" t="s">
        <v>123</v>
      </c>
      <c r="E272" t="s">
        <v>127</v>
      </c>
      <c r="F272">
        <v>1</v>
      </c>
      <c r="G272">
        <v>74</v>
      </c>
    </row>
    <row r="273" spans="2:7" x14ac:dyDescent="0.35">
      <c r="B273">
        <v>271</v>
      </c>
      <c r="C273" s="141">
        <v>43920</v>
      </c>
      <c r="D273" t="s">
        <v>125</v>
      </c>
      <c r="E273" t="s">
        <v>128</v>
      </c>
      <c r="F273">
        <v>2</v>
      </c>
      <c r="G273">
        <v>1760</v>
      </c>
    </row>
    <row r="274" spans="2:7" x14ac:dyDescent="0.35">
      <c r="B274">
        <v>272</v>
      </c>
      <c r="C274" s="141">
        <v>43920</v>
      </c>
      <c r="D274" t="s">
        <v>123</v>
      </c>
      <c r="E274" t="s">
        <v>129</v>
      </c>
      <c r="F274">
        <v>3</v>
      </c>
      <c r="G274">
        <v>489</v>
      </c>
    </row>
    <row r="275" spans="2:7" x14ac:dyDescent="0.35">
      <c r="B275">
        <v>273</v>
      </c>
      <c r="C275" s="141">
        <v>43921</v>
      </c>
      <c r="D275" t="s">
        <v>125</v>
      </c>
      <c r="E275" t="s">
        <v>130</v>
      </c>
      <c r="F275">
        <v>1</v>
      </c>
      <c r="G275">
        <v>493</v>
      </c>
    </row>
    <row r="276" spans="2:7" x14ac:dyDescent="0.35">
      <c r="B276">
        <v>274</v>
      </c>
      <c r="C276" s="141">
        <v>43921</v>
      </c>
      <c r="D276" t="s">
        <v>123</v>
      </c>
      <c r="E276" t="s">
        <v>128</v>
      </c>
      <c r="F276">
        <v>1</v>
      </c>
      <c r="G276">
        <v>268</v>
      </c>
    </row>
    <row r="277" spans="2:7" x14ac:dyDescent="0.35">
      <c r="B277">
        <v>275</v>
      </c>
      <c r="C277" s="141">
        <v>43921</v>
      </c>
      <c r="D277" t="s">
        <v>125</v>
      </c>
      <c r="E277" t="s">
        <v>130</v>
      </c>
      <c r="F277">
        <v>2</v>
      </c>
      <c r="G277">
        <v>1680</v>
      </c>
    </row>
    <row r="278" spans="2:7" x14ac:dyDescent="0.35">
      <c r="B278">
        <v>276</v>
      </c>
      <c r="C278" s="141">
        <v>43922</v>
      </c>
      <c r="D278" t="s">
        <v>126</v>
      </c>
      <c r="E278" t="s">
        <v>129</v>
      </c>
      <c r="F278">
        <v>2</v>
      </c>
      <c r="G278">
        <v>204</v>
      </c>
    </row>
    <row r="279" spans="2:7" x14ac:dyDescent="0.35">
      <c r="B279">
        <v>277</v>
      </c>
      <c r="C279" s="141">
        <v>43922</v>
      </c>
      <c r="D279" t="s">
        <v>124</v>
      </c>
      <c r="E279" t="s">
        <v>130</v>
      </c>
      <c r="F279">
        <v>2</v>
      </c>
      <c r="G279">
        <v>92</v>
      </c>
    </row>
    <row r="280" spans="2:7" x14ac:dyDescent="0.35">
      <c r="B280">
        <v>278</v>
      </c>
      <c r="C280" s="141">
        <v>43922</v>
      </c>
      <c r="D280" t="s">
        <v>126</v>
      </c>
      <c r="E280" t="s">
        <v>127</v>
      </c>
      <c r="F280">
        <v>1</v>
      </c>
      <c r="G280">
        <v>104</v>
      </c>
    </row>
    <row r="281" spans="2:7" x14ac:dyDescent="0.35">
      <c r="B281">
        <v>279</v>
      </c>
      <c r="C281" s="141">
        <v>43923</v>
      </c>
      <c r="D281" t="s">
        <v>124</v>
      </c>
      <c r="E281" t="s">
        <v>128</v>
      </c>
      <c r="F281">
        <v>1</v>
      </c>
      <c r="G281">
        <v>59</v>
      </c>
    </row>
    <row r="282" spans="2:7" x14ac:dyDescent="0.35">
      <c r="B282">
        <v>280</v>
      </c>
      <c r="C282" s="141">
        <v>43923</v>
      </c>
      <c r="D282" t="s">
        <v>126</v>
      </c>
      <c r="E282" t="s">
        <v>129</v>
      </c>
      <c r="F282">
        <v>1</v>
      </c>
      <c r="G282">
        <v>31</v>
      </c>
    </row>
    <row r="283" spans="2:7" x14ac:dyDescent="0.35">
      <c r="B283">
        <v>281</v>
      </c>
      <c r="C283" s="141">
        <v>43923</v>
      </c>
      <c r="D283" t="s">
        <v>124</v>
      </c>
      <c r="E283" t="s">
        <v>130</v>
      </c>
      <c r="F283">
        <v>1</v>
      </c>
      <c r="G283">
        <v>60</v>
      </c>
    </row>
    <row r="284" spans="2:7" x14ac:dyDescent="0.35">
      <c r="B284">
        <v>282</v>
      </c>
      <c r="C284" s="141">
        <v>43924</v>
      </c>
      <c r="D284" t="s">
        <v>126</v>
      </c>
      <c r="E284" t="s">
        <v>128</v>
      </c>
      <c r="F284">
        <v>1</v>
      </c>
      <c r="G284">
        <v>158</v>
      </c>
    </row>
    <row r="285" spans="2:7" x14ac:dyDescent="0.35">
      <c r="B285">
        <v>283</v>
      </c>
      <c r="C285" s="141">
        <v>43924</v>
      </c>
      <c r="D285" t="s">
        <v>124</v>
      </c>
      <c r="E285" t="s">
        <v>130</v>
      </c>
      <c r="F285">
        <v>1</v>
      </c>
      <c r="G285">
        <v>54</v>
      </c>
    </row>
    <row r="286" spans="2:7" x14ac:dyDescent="0.35">
      <c r="B286">
        <v>284</v>
      </c>
      <c r="C286" s="141">
        <v>43924</v>
      </c>
      <c r="D286" t="s">
        <v>126</v>
      </c>
      <c r="E286" t="s">
        <v>127</v>
      </c>
      <c r="F286">
        <v>2</v>
      </c>
      <c r="G286">
        <v>64</v>
      </c>
    </row>
    <row r="287" spans="2:7" x14ac:dyDescent="0.35">
      <c r="B287">
        <v>285</v>
      </c>
      <c r="C287" s="141">
        <v>43925</v>
      </c>
      <c r="D287" t="s">
        <v>123</v>
      </c>
      <c r="E287" t="s">
        <v>130</v>
      </c>
      <c r="F287">
        <v>5</v>
      </c>
      <c r="G287">
        <v>1700</v>
      </c>
    </row>
    <row r="288" spans="2:7" x14ac:dyDescent="0.35">
      <c r="B288">
        <v>286</v>
      </c>
      <c r="C288" s="141">
        <v>43925</v>
      </c>
      <c r="D288" t="s">
        <v>125</v>
      </c>
      <c r="E288" t="s">
        <v>127</v>
      </c>
      <c r="F288">
        <v>2</v>
      </c>
      <c r="G288">
        <v>1008</v>
      </c>
    </row>
    <row r="289" spans="2:7" x14ac:dyDescent="0.35">
      <c r="B289">
        <v>287</v>
      </c>
      <c r="C289" s="141">
        <v>43925</v>
      </c>
      <c r="D289" t="s">
        <v>123</v>
      </c>
      <c r="E289" t="s">
        <v>128</v>
      </c>
      <c r="F289">
        <v>6</v>
      </c>
      <c r="G289">
        <v>2076</v>
      </c>
    </row>
    <row r="290" spans="2:7" x14ac:dyDescent="0.35">
      <c r="B290">
        <v>288</v>
      </c>
      <c r="C290" s="141">
        <v>43926</v>
      </c>
      <c r="D290" t="s">
        <v>125</v>
      </c>
      <c r="E290" t="s">
        <v>129</v>
      </c>
      <c r="F290">
        <v>1</v>
      </c>
      <c r="G290">
        <v>900</v>
      </c>
    </row>
    <row r="291" spans="2:7" x14ac:dyDescent="0.35">
      <c r="B291">
        <v>289</v>
      </c>
      <c r="C291" s="141">
        <v>43926</v>
      </c>
      <c r="D291" t="s">
        <v>123</v>
      </c>
      <c r="E291" t="s">
        <v>130</v>
      </c>
      <c r="F291">
        <v>1</v>
      </c>
      <c r="G291">
        <v>76</v>
      </c>
    </row>
    <row r="292" spans="2:7" x14ac:dyDescent="0.35">
      <c r="B292">
        <v>290</v>
      </c>
      <c r="C292" s="141">
        <v>43926</v>
      </c>
      <c r="D292" t="s">
        <v>125</v>
      </c>
      <c r="E292" t="s">
        <v>128</v>
      </c>
      <c r="F292">
        <v>1</v>
      </c>
      <c r="G292">
        <v>949</v>
      </c>
    </row>
    <row r="293" spans="2:7" x14ac:dyDescent="0.35">
      <c r="B293">
        <v>291</v>
      </c>
      <c r="C293" s="141">
        <v>43927</v>
      </c>
      <c r="D293" t="s">
        <v>123</v>
      </c>
      <c r="E293" t="s">
        <v>130</v>
      </c>
      <c r="F293">
        <v>4</v>
      </c>
      <c r="G293">
        <v>576</v>
      </c>
    </row>
    <row r="294" spans="2:7" x14ac:dyDescent="0.35">
      <c r="B294">
        <v>292</v>
      </c>
      <c r="C294" s="141">
        <v>43927</v>
      </c>
      <c r="D294" t="s">
        <v>125</v>
      </c>
      <c r="E294" t="s">
        <v>127</v>
      </c>
      <c r="F294">
        <v>1</v>
      </c>
      <c r="G294">
        <v>205</v>
      </c>
    </row>
    <row r="295" spans="2:7" x14ac:dyDescent="0.35">
      <c r="B295">
        <v>293</v>
      </c>
      <c r="C295" s="141">
        <v>43927</v>
      </c>
      <c r="D295" t="s">
        <v>123</v>
      </c>
      <c r="E295" t="s">
        <v>128</v>
      </c>
      <c r="F295">
        <v>1</v>
      </c>
      <c r="G295">
        <v>51</v>
      </c>
    </row>
    <row r="296" spans="2:7" x14ac:dyDescent="0.35">
      <c r="B296">
        <v>294</v>
      </c>
      <c r="C296" s="141">
        <v>43928</v>
      </c>
      <c r="D296" t="s">
        <v>124</v>
      </c>
      <c r="E296" t="s">
        <v>127</v>
      </c>
      <c r="F296">
        <v>1</v>
      </c>
      <c r="G296">
        <v>59</v>
      </c>
    </row>
    <row r="297" spans="2:7" x14ac:dyDescent="0.35">
      <c r="B297">
        <v>295</v>
      </c>
      <c r="C297" s="141">
        <v>43928</v>
      </c>
      <c r="D297" t="s">
        <v>126</v>
      </c>
      <c r="E297" t="s">
        <v>128</v>
      </c>
      <c r="F297">
        <v>1</v>
      </c>
      <c r="G297">
        <v>198</v>
      </c>
    </row>
    <row r="298" spans="2:7" x14ac:dyDescent="0.35">
      <c r="B298">
        <v>296</v>
      </c>
      <c r="C298" s="141">
        <v>43928</v>
      </c>
      <c r="D298" t="s">
        <v>124</v>
      </c>
      <c r="E298" t="s">
        <v>129</v>
      </c>
      <c r="F298">
        <v>3</v>
      </c>
      <c r="G298">
        <v>102</v>
      </c>
    </row>
    <row r="299" spans="2:7" x14ac:dyDescent="0.35">
      <c r="B299">
        <v>297</v>
      </c>
      <c r="C299" s="141">
        <v>43929</v>
      </c>
      <c r="D299" t="s">
        <v>126</v>
      </c>
      <c r="E299" t="s">
        <v>130</v>
      </c>
      <c r="F299">
        <v>1</v>
      </c>
      <c r="G299">
        <v>72</v>
      </c>
    </row>
    <row r="300" spans="2:7" x14ac:dyDescent="0.35">
      <c r="B300">
        <v>298</v>
      </c>
      <c r="C300" s="141">
        <v>43929</v>
      </c>
      <c r="D300" t="s">
        <v>124</v>
      </c>
      <c r="E300" t="s">
        <v>128</v>
      </c>
      <c r="F300">
        <v>1</v>
      </c>
      <c r="G300">
        <v>42</v>
      </c>
    </row>
    <row r="301" spans="2:7" x14ac:dyDescent="0.35">
      <c r="B301">
        <v>299</v>
      </c>
      <c r="C301" s="141">
        <v>43929</v>
      </c>
      <c r="D301" t="s">
        <v>126</v>
      </c>
      <c r="E301" t="s">
        <v>130</v>
      </c>
      <c r="F301">
        <v>1</v>
      </c>
      <c r="G301">
        <v>121</v>
      </c>
    </row>
    <row r="302" spans="2:7" x14ac:dyDescent="0.35">
      <c r="B302">
        <v>300</v>
      </c>
      <c r="C302" s="141">
        <v>43930</v>
      </c>
      <c r="D302" t="s">
        <v>124</v>
      </c>
      <c r="E302" t="s">
        <v>127</v>
      </c>
      <c r="F302">
        <v>1</v>
      </c>
      <c r="G302">
        <v>57</v>
      </c>
    </row>
    <row r="303" spans="2:7" x14ac:dyDescent="0.35">
      <c r="B303">
        <v>301</v>
      </c>
      <c r="C303" s="141">
        <v>43930</v>
      </c>
      <c r="D303" t="s">
        <v>126</v>
      </c>
      <c r="E303" t="s">
        <v>128</v>
      </c>
      <c r="F303">
        <v>1</v>
      </c>
      <c r="G303">
        <v>70</v>
      </c>
    </row>
    <row r="304" spans="2:7" x14ac:dyDescent="0.35">
      <c r="B304">
        <v>302</v>
      </c>
      <c r="C304" s="141">
        <v>43930</v>
      </c>
      <c r="D304" t="s">
        <v>124</v>
      </c>
      <c r="E304" t="s">
        <v>127</v>
      </c>
      <c r="F304">
        <v>1</v>
      </c>
      <c r="G304">
        <v>41</v>
      </c>
    </row>
    <row r="305" spans="2:7" x14ac:dyDescent="0.35">
      <c r="B305">
        <v>303</v>
      </c>
      <c r="C305" s="141">
        <v>43931</v>
      </c>
      <c r="D305" t="s">
        <v>125</v>
      </c>
      <c r="E305" t="s">
        <v>128</v>
      </c>
      <c r="F305">
        <v>2</v>
      </c>
      <c r="G305">
        <v>2422</v>
      </c>
    </row>
    <row r="306" spans="2:7" x14ac:dyDescent="0.35">
      <c r="B306">
        <v>304</v>
      </c>
      <c r="C306" s="141">
        <v>43931</v>
      </c>
      <c r="D306" t="s">
        <v>123</v>
      </c>
      <c r="E306" t="s">
        <v>129</v>
      </c>
      <c r="F306">
        <v>1</v>
      </c>
      <c r="G306">
        <v>127</v>
      </c>
    </row>
    <row r="307" spans="2:7" x14ac:dyDescent="0.35">
      <c r="B307">
        <v>305</v>
      </c>
      <c r="C307" s="141">
        <v>43931</v>
      </c>
      <c r="D307" t="s">
        <v>125</v>
      </c>
      <c r="E307" t="s">
        <v>130</v>
      </c>
      <c r="F307">
        <v>1</v>
      </c>
      <c r="G307">
        <v>952</v>
      </c>
    </row>
    <row r="308" spans="2:7" x14ac:dyDescent="0.35">
      <c r="B308">
        <v>306</v>
      </c>
      <c r="C308" s="141">
        <v>43932</v>
      </c>
      <c r="D308" t="s">
        <v>123</v>
      </c>
      <c r="E308" t="s">
        <v>128</v>
      </c>
      <c r="F308">
        <v>6</v>
      </c>
      <c r="G308">
        <v>1062</v>
      </c>
    </row>
    <row r="309" spans="2:7" x14ac:dyDescent="0.35">
      <c r="B309">
        <v>307</v>
      </c>
      <c r="C309" s="141">
        <v>43932</v>
      </c>
      <c r="D309" t="s">
        <v>125</v>
      </c>
      <c r="E309" t="s">
        <v>130</v>
      </c>
      <c r="F309">
        <v>1</v>
      </c>
      <c r="G309">
        <v>604</v>
      </c>
    </row>
    <row r="310" spans="2:7" x14ac:dyDescent="0.35">
      <c r="B310">
        <v>308</v>
      </c>
      <c r="C310" s="141">
        <v>43932</v>
      </c>
      <c r="D310" t="s">
        <v>123</v>
      </c>
      <c r="E310" t="s">
        <v>127</v>
      </c>
      <c r="F310">
        <v>1</v>
      </c>
      <c r="G310">
        <v>220</v>
      </c>
    </row>
    <row r="311" spans="2:7" x14ac:dyDescent="0.35">
      <c r="B311">
        <v>309</v>
      </c>
      <c r="C311" s="141">
        <v>43933</v>
      </c>
      <c r="D311" t="s">
        <v>125</v>
      </c>
      <c r="E311" t="s">
        <v>128</v>
      </c>
      <c r="F311">
        <v>2</v>
      </c>
      <c r="G311">
        <v>2002</v>
      </c>
    </row>
    <row r="312" spans="2:7" x14ac:dyDescent="0.35">
      <c r="B312">
        <v>310</v>
      </c>
      <c r="C312" s="141">
        <v>43933</v>
      </c>
      <c r="D312" t="s">
        <v>123</v>
      </c>
      <c r="E312" t="s">
        <v>127</v>
      </c>
      <c r="F312">
        <v>3</v>
      </c>
      <c r="G312">
        <v>972</v>
      </c>
    </row>
    <row r="313" spans="2:7" x14ac:dyDescent="0.35">
      <c r="B313">
        <v>311</v>
      </c>
      <c r="C313" s="141">
        <v>43933</v>
      </c>
      <c r="D313" t="s">
        <v>125</v>
      </c>
      <c r="E313" t="s">
        <v>129</v>
      </c>
      <c r="F313">
        <v>1</v>
      </c>
      <c r="G313">
        <v>792</v>
      </c>
    </row>
    <row r="314" spans="2:7" x14ac:dyDescent="0.35">
      <c r="B314">
        <v>312</v>
      </c>
      <c r="C314" s="141">
        <v>43934</v>
      </c>
      <c r="D314" t="s">
        <v>126</v>
      </c>
      <c r="E314" t="s">
        <v>129</v>
      </c>
      <c r="F314">
        <v>2</v>
      </c>
      <c r="G314">
        <v>270</v>
      </c>
    </row>
    <row r="315" spans="2:7" x14ac:dyDescent="0.35">
      <c r="B315">
        <v>313</v>
      </c>
      <c r="C315" s="141">
        <v>43934</v>
      </c>
      <c r="D315" t="s">
        <v>124</v>
      </c>
      <c r="E315" t="s">
        <v>130</v>
      </c>
      <c r="F315">
        <v>2</v>
      </c>
      <c r="G315">
        <v>86</v>
      </c>
    </row>
    <row r="316" spans="2:7" x14ac:dyDescent="0.35">
      <c r="B316">
        <v>314</v>
      </c>
      <c r="C316" s="141">
        <v>43934</v>
      </c>
      <c r="D316" t="s">
        <v>126</v>
      </c>
      <c r="E316" t="s">
        <v>128</v>
      </c>
      <c r="F316">
        <v>1</v>
      </c>
      <c r="G316">
        <v>50</v>
      </c>
    </row>
    <row r="317" spans="2:7" x14ac:dyDescent="0.35">
      <c r="B317">
        <v>315</v>
      </c>
      <c r="C317" s="141">
        <v>43935</v>
      </c>
      <c r="D317" t="s">
        <v>124</v>
      </c>
      <c r="E317" t="s">
        <v>130</v>
      </c>
      <c r="F317">
        <v>1</v>
      </c>
      <c r="G317">
        <v>52</v>
      </c>
    </row>
    <row r="318" spans="2:7" x14ac:dyDescent="0.35">
      <c r="B318">
        <v>316</v>
      </c>
      <c r="C318" s="141">
        <v>43935</v>
      </c>
      <c r="D318" t="s">
        <v>126</v>
      </c>
      <c r="E318" t="s">
        <v>127</v>
      </c>
      <c r="F318">
        <v>1</v>
      </c>
      <c r="G318">
        <v>189</v>
      </c>
    </row>
    <row r="319" spans="2:7" x14ac:dyDescent="0.35">
      <c r="B319">
        <v>317</v>
      </c>
      <c r="C319" s="141">
        <v>43935</v>
      </c>
      <c r="D319" t="s">
        <v>124</v>
      </c>
      <c r="E319" t="s">
        <v>128</v>
      </c>
      <c r="F319">
        <v>4</v>
      </c>
      <c r="G319">
        <v>204</v>
      </c>
    </row>
    <row r="320" spans="2:7" x14ac:dyDescent="0.35">
      <c r="B320">
        <v>318</v>
      </c>
      <c r="C320" s="141">
        <v>43936</v>
      </c>
      <c r="D320" t="s">
        <v>126</v>
      </c>
      <c r="E320" t="s">
        <v>127</v>
      </c>
      <c r="F320">
        <v>2</v>
      </c>
      <c r="G320">
        <v>146</v>
      </c>
    </row>
    <row r="321" spans="2:7" x14ac:dyDescent="0.35">
      <c r="B321">
        <v>319</v>
      </c>
      <c r="C321" s="141">
        <v>43936</v>
      </c>
      <c r="D321" t="s">
        <v>124</v>
      </c>
      <c r="E321" t="s">
        <v>129</v>
      </c>
      <c r="F321">
        <v>4</v>
      </c>
      <c r="G321">
        <v>204</v>
      </c>
    </row>
    <row r="322" spans="2:7" x14ac:dyDescent="0.35">
      <c r="B322">
        <v>320</v>
      </c>
      <c r="C322" s="141">
        <v>43936</v>
      </c>
      <c r="D322" t="s">
        <v>126</v>
      </c>
      <c r="E322" t="s">
        <v>130</v>
      </c>
      <c r="F322">
        <v>1</v>
      </c>
      <c r="G322">
        <v>91</v>
      </c>
    </row>
    <row r="323" spans="2:7" x14ac:dyDescent="0.35">
      <c r="B323">
        <v>321</v>
      </c>
      <c r="C323" s="141">
        <v>43937</v>
      </c>
      <c r="D323" t="s">
        <v>123</v>
      </c>
      <c r="E323" t="s">
        <v>130</v>
      </c>
      <c r="F323">
        <v>1</v>
      </c>
      <c r="G323">
        <v>335</v>
      </c>
    </row>
    <row r="324" spans="2:7" x14ac:dyDescent="0.35">
      <c r="B324">
        <v>322</v>
      </c>
      <c r="C324" s="141">
        <v>43937</v>
      </c>
      <c r="D324" t="s">
        <v>125</v>
      </c>
      <c r="E324" t="s">
        <v>128</v>
      </c>
      <c r="F324">
        <v>1</v>
      </c>
      <c r="G324">
        <v>473</v>
      </c>
    </row>
    <row r="325" spans="2:7" x14ac:dyDescent="0.35">
      <c r="B325">
        <v>323</v>
      </c>
      <c r="C325" s="141">
        <v>43937</v>
      </c>
      <c r="D325" t="s">
        <v>123</v>
      </c>
      <c r="E325" t="s">
        <v>130</v>
      </c>
      <c r="F325">
        <v>6</v>
      </c>
      <c r="G325">
        <v>738</v>
      </c>
    </row>
    <row r="326" spans="2:7" x14ac:dyDescent="0.35">
      <c r="B326">
        <v>324</v>
      </c>
      <c r="C326" s="141">
        <v>43938</v>
      </c>
      <c r="D326" t="s">
        <v>125</v>
      </c>
      <c r="E326" t="s">
        <v>127</v>
      </c>
      <c r="F326">
        <v>1</v>
      </c>
      <c r="G326">
        <v>347</v>
      </c>
    </row>
    <row r="327" spans="2:7" x14ac:dyDescent="0.35">
      <c r="B327">
        <v>325</v>
      </c>
      <c r="C327" s="141">
        <v>43938</v>
      </c>
      <c r="D327" t="s">
        <v>123</v>
      </c>
      <c r="E327" t="s">
        <v>128</v>
      </c>
      <c r="F327">
        <v>5</v>
      </c>
      <c r="G327">
        <v>1340</v>
      </c>
    </row>
    <row r="328" spans="2:7" x14ac:dyDescent="0.35">
      <c r="B328">
        <v>326</v>
      </c>
      <c r="C328" s="141">
        <v>43938</v>
      </c>
      <c r="D328" t="s">
        <v>125</v>
      </c>
      <c r="E328" t="s">
        <v>127</v>
      </c>
      <c r="F328">
        <v>1</v>
      </c>
      <c r="G328">
        <v>1030</v>
      </c>
    </row>
    <row r="329" spans="2:7" x14ac:dyDescent="0.35">
      <c r="B329">
        <v>327</v>
      </c>
      <c r="C329" s="141">
        <v>43939</v>
      </c>
      <c r="D329" t="s">
        <v>123</v>
      </c>
      <c r="E329" t="s">
        <v>129</v>
      </c>
      <c r="F329">
        <v>5</v>
      </c>
      <c r="G329">
        <v>1305</v>
      </c>
    </row>
    <row r="330" spans="2:7" x14ac:dyDescent="0.35">
      <c r="B330">
        <v>328</v>
      </c>
      <c r="C330" s="141">
        <v>43939</v>
      </c>
      <c r="D330" t="s">
        <v>125</v>
      </c>
      <c r="E330" t="s">
        <v>130</v>
      </c>
      <c r="F330">
        <v>1</v>
      </c>
      <c r="G330">
        <v>192</v>
      </c>
    </row>
    <row r="331" spans="2:7" x14ac:dyDescent="0.35">
      <c r="B331">
        <v>329</v>
      </c>
      <c r="C331" s="141">
        <v>43939</v>
      </c>
      <c r="D331" t="s">
        <v>123</v>
      </c>
      <c r="E331" t="s">
        <v>127</v>
      </c>
      <c r="F331">
        <v>5</v>
      </c>
      <c r="G331">
        <v>875</v>
      </c>
    </row>
    <row r="332" spans="2:7" x14ac:dyDescent="0.35">
      <c r="B332">
        <v>330</v>
      </c>
      <c r="C332" s="141">
        <v>43940</v>
      </c>
      <c r="D332" t="s">
        <v>124</v>
      </c>
      <c r="E332" t="s">
        <v>128</v>
      </c>
      <c r="F332">
        <v>1</v>
      </c>
      <c r="G332">
        <v>65</v>
      </c>
    </row>
    <row r="333" spans="2:7" x14ac:dyDescent="0.35">
      <c r="B333">
        <v>331</v>
      </c>
      <c r="C333" s="141">
        <v>43940</v>
      </c>
      <c r="D333" t="s">
        <v>126</v>
      </c>
      <c r="E333" t="s">
        <v>130</v>
      </c>
      <c r="F333">
        <v>1</v>
      </c>
      <c r="G333">
        <v>145</v>
      </c>
    </row>
    <row r="334" spans="2:7" x14ac:dyDescent="0.35">
      <c r="B334">
        <v>332</v>
      </c>
      <c r="C334" s="141">
        <v>43940</v>
      </c>
      <c r="D334" t="s">
        <v>124</v>
      </c>
      <c r="E334" t="s">
        <v>127</v>
      </c>
      <c r="F334">
        <v>1</v>
      </c>
      <c r="G334">
        <v>39</v>
      </c>
    </row>
    <row r="335" spans="2:7" x14ac:dyDescent="0.35">
      <c r="B335">
        <v>333</v>
      </c>
      <c r="C335" s="141">
        <v>43941</v>
      </c>
      <c r="D335" t="s">
        <v>126</v>
      </c>
      <c r="E335" t="s">
        <v>128</v>
      </c>
      <c r="F335">
        <v>2</v>
      </c>
      <c r="G335">
        <v>246</v>
      </c>
    </row>
    <row r="336" spans="2:7" x14ac:dyDescent="0.35">
      <c r="B336">
        <v>334</v>
      </c>
      <c r="C336" s="141">
        <v>43941</v>
      </c>
      <c r="D336" t="s">
        <v>124</v>
      </c>
      <c r="E336" t="s">
        <v>127</v>
      </c>
      <c r="F336">
        <v>1</v>
      </c>
      <c r="G336">
        <v>62</v>
      </c>
    </row>
    <row r="337" spans="2:7" x14ac:dyDescent="0.35">
      <c r="B337">
        <v>335</v>
      </c>
      <c r="C337" s="141">
        <v>43941</v>
      </c>
      <c r="D337" t="s">
        <v>126</v>
      </c>
      <c r="E337" t="s">
        <v>129</v>
      </c>
      <c r="F337">
        <v>1</v>
      </c>
      <c r="G337">
        <v>84</v>
      </c>
    </row>
    <row r="338" spans="2:7" x14ac:dyDescent="0.35">
      <c r="B338">
        <v>336</v>
      </c>
      <c r="C338" s="141">
        <v>43942</v>
      </c>
      <c r="D338" t="s">
        <v>124</v>
      </c>
      <c r="E338" t="s">
        <v>130</v>
      </c>
      <c r="F338">
        <v>1</v>
      </c>
      <c r="G338">
        <v>32</v>
      </c>
    </row>
    <row r="339" spans="2:7" x14ac:dyDescent="0.35">
      <c r="B339">
        <v>337</v>
      </c>
      <c r="C339" s="141">
        <v>43942</v>
      </c>
      <c r="D339" t="s">
        <v>126</v>
      </c>
      <c r="E339" t="s">
        <v>127</v>
      </c>
      <c r="F339">
        <v>1</v>
      </c>
      <c r="G339">
        <v>131</v>
      </c>
    </row>
    <row r="340" spans="2:7" x14ac:dyDescent="0.35">
      <c r="B340">
        <v>338</v>
      </c>
      <c r="C340" s="141">
        <v>43942</v>
      </c>
      <c r="D340" t="s">
        <v>124</v>
      </c>
      <c r="E340" t="s">
        <v>128</v>
      </c>
      <c r="F340">
        <v>5</v>
      </c>
      <c r="G340">
        <v>170</v>
      </c>
    </row>
    <row r="341" spans="2:7" x14ac:dyDescent="0.35">
      <c r="B341">
        <v>339</v>
      </c>
      <c r="C341" s="141">
        <v>43943</v>
      </c>
      <c r="D341" t="s">
        <v>125</v>
      </c>
      <c r="E341" t="s">
        <v>130</v>
      </c>
      <c r="F341">
        <v>1</v>
      </c>
      <c r="G341">
        <v>202</v>
      </c>
    </row>
    <row r="342" spans="2:7" x14ac:dyDescent="0.35">
      <c r="B342">
        <v>340</v>
      </c>
      <c r="C342" s="141">
        <v>43943</v>
      </c>
      <c r="D342" t="s">
        <v>123</v>
      </c>
      <c r="E342" t="s">
        <v>127</v>
      </c>
      <c r="F342">
        <v>2</v>
      </c>
      <c r="G342">
        <v>132</v>
      </c>
    </row>
    <row r="343" spans="2:7" x14ac:dyDescent="0.35">
      <c r="B343">
        <v>341</v>
      </c>
      <c r="C343" s="141">
        <v>43943</v>
      </c>
      <c r="D343" t="s">
        <v>125</v>
      </c>
      <c r="E343" t="s">
        <v>128</v>
      </c>
      <c r="F343">
        <v>1</v>
      </c>
      <c r="G343">
        <v>912</v>
      </c>
    </row>
    <row r="344" spans="2:7" x14ac:dyDescent="0.35">
      <c r="B344">
        <v>342</v>
      </c>
      <c r="C344" s="141">
        <v>43944</v>
      </c>
      <c r="D344" t="s">
        <v>123</v>
      </c>
      <c r="E344" t="s">
        <v>127</v>
      </c>
      <c r="F344">
        <v>5</v>
      </c>
      <c r="G344">
        <v>1550</v>
      </c>
    </row>
    <row r="345" spans="2:7" x14ac:dyDescent="0.35">
      <c r="B345">
        <v>343</v>
      </c>
      <c r="C345" s="141">
        <v>43944</v>
      </c>
      <c r="D345" t="s">
        <v>125</v>
      </c>
      <c r="E345" t="s">
        <v>129</v>
      </c>
      <c r="F345">
        <v>1</v>
      </c>
      <c r="G345">
        <v>207</v>
      </c>
    </row>
    <row r="346" spans="2:7" x14ac:dyDescent="0.35">
      <c r="B346">
        <v>344</v>
      </c>
      <c r="C346" s="141">
        <v>43944</v>
      </c>
      <c r="D346" t="s">
        <v>123</v>
      </c>
      <c r="E346" t="s">
        <v>130</v>
      </c>
      <c r="F346">
        <v>2</v>
      </c>
      <c r="G346">
        <v>682</v>
      </c>
    </row>
    <row r="347" spans="2:7" x14ac:dyDescent="0.35">
      <c r="B347">
        <v>345</v>
      </c>
      <c r="C347" s="141">
        <v>43945</v>
      </c>
      <c r="D347" t="s">
        <v>125</v>
      </c>
      <c r="E347" t="s">
        <v>127</v>
      </c>
      <c r="F347">
        <v>4</v>
      </c>
      <c r="G347">
        <v>3576</v>
      </c>
    </row>
    <row r="348" spans="2:7" x14ac:dyDescent="0.35">
      <c r="B348">
        <v>346</v>
      </c>
      <c r="C348" s="141">
        <v>43945</v>
      </c>
      <c r="D348" t="s">
        <v>123</v>
      </c>
      <c r="E348" t="s">
        <v>128</v>
      </c>
      <c r="F348">
        <v>1</v>
      </c>
      <c r="G348">
        <v>129</v>
      </c>
    </row>
    <row r="349" spans="2:7" x14ac:dyDescent="0.35">
      <c r="B349">
        <v>347</v>
      </c>
      <c r="C349" s="141">
        <v>43945</v>
      </c>
      <c r="D349" t="s">
        <v>125</v>
      </c>
      <c r="E349" t="s">
        <v>129</v>
      </c>
      <c r="F349">
        <v>1</v>
      </c>
      <c r="G349">
        <v>1118</v>
      </c>
    </row>
    <row r="350" spans="2:7" x14ac:dyDescent="0.35">
      <c r="B350">
        <v>348</v>
      </c>
      <c r="C350" s="141">
        <v>43946</v>
      </c>
      <c r="D350" t="s">
        <v>126</v>
      </c>
      <c r="E350" t="s">
        <v>127</v>
      </c>
      <c r="F350">
        <v>2</v>
      </c>
      <c r="G350">
        <v>242</v>
      </c>
    </row>
    <row r="351" spans="2:7" x14ac:dyDescent="0.35">
      <c r="B351">
        <v>349</v>
      </c>
      <c r="C351" s="141">
        <v>43946</v>
      </c>
      <c r="D351" t="s">
        <v>124</v>
      </c>
      <c r="E351" t="s">
        <v>128</v>
      </c>
      <c r="F351">
        <v>4</v>
      </c>
      <c r="G351">
        <v>196</v>
      </c>
    </row>
    <row r="352" spans="2:7" x14ac:dyDescent="0.35">
      <c r="B352">
        <v>350</v>
      </c>
      <c r="C352" s="141">
        <v>43946</v>
      </c>
      <c r="D352" t="s">
        <v>126</v>
      </c>
      <c r="E352" t="s">
        <v>127</v>
      </c>
      <c r="F352">
        <v>1</v>
      </c>
      <c r="G352">
        <v>108</v>
      </c>
    </row>
    <row r="353" spans="2:7" x14ac:dyDescent="0.35">
      <c r="B353">
        <v>351</v>
      </c>
      <c r="C353" s="141">
        <v>43947</v>
      </c>
      <c r="D353" t="s">
        <v>124</v>
      </c>
      <c r="E353" t="s">
        <v>129</v>
      </c>
      <c r="F353">
        <v>1</v>
      </c>
      <c r="G353">
        <v>35</v>
      </c>
    </row>
    <row r="354" spans="2:7" x14ac:dyDescent="0.35">
      <c r="B354">
        <v>352</v>
      </c>
      <c r="C354" s="141">
        <v>43947</v>
      </c>
      <c r="D354" t="s">
        <v>126</v>
      </c>
      <c r="E354" t="s">
        <v>130</v>
      </c>
      <c r="F354">
        <v>1</v>
      </c>
      <c r="G354">
        <v>126</v>
      </c>
    </row>
    <row r="355" spans="2:7" x14ac:dyDescent="0.35">
      <c r="B355">
        <v>353</v>
      </c>
      <c r="C355" s="141">
        <v>43947</v>
      </c>
      <c r="D355" t="s">
        <v>124</v>
      </c>
      <c r="E355" t="s">
        <v>127</v>
      </c>
      <c r="F355">
        <v>1</v>
      </c>
      <c r="G355">
        <v>49</v>
      </c>
    </row>
    <row r="356" spans="2:7" x14ac:dyDescent="0.35">
      <c r="B356">
        <v>354</v>
      </c>
      <c r="C356" s="141">
        <v>43948</v>
      </c>
      <c r="D356" t="s">
        <v>126</v>
      </c>
      <c r="E356" t="s">
        <v>128</v>
      </c>
      <c r="F356">
        <v>1</v>
      </c>
      <c r="G356">
        <v>61</v>
      </c>
    </row>
    <row r="357" spans="2:7" x14ac:dyDescent="0.35">
      <c r="B357">
        <v>355</v>
      </c>
      <c r="C357" s="141">
        <v>43948</v>
      </c>
      <c r="D357" t="s">
        <v>124</v>
      </c>
      <c r="E357" t="s">
        <v>129</v>
      </c>
      <c r="F357">
        <v>3</v>
      </c>
      <c r="G357">
        <v>192</v>
      </c>
    </row>
    <row r="358" spans="2:7" x14ac:dyDescent="0.35">
      <c r="B358">
        <v>356</v>
      </c>
      <c r="C358" s="141">
        <v>43948</v>
      </c>
      <c r="D358" t="s">
        <v>126</v>
      </c>
      <c r="E358" t="s">
        <v>130</v>
      </c>
      <c r="F358">
        <v>3</v>
      </c>
      <c r="G358">
        <v>114</v>
      </c>
    </row>
    <row r="359" spans="2:7" x14ac:dyDescent="0.35">
      <c r="B359">
        <v>357</v>
      </c>
      <c r="C359" s="141">
        <v>43949</v>
      </c>
      <c r="D359" t="s">
        <v>123</v>
      </c>
      <c r="E359" t="s">
        <v>128</v>
      </c>
      <c r="F359">
        <v>4</v>
      </c>
      <c r="G359">
        <v>724</v>
      </c>
    </row>
    <row r="360" spans="2:7" x14ac:dyDescent="0.35">
      <c r="B360">
        <v>358</v>
      </c>
      <c r="C360" s="141">
        <v>43949</v>
      </c>
      <c r="D360" t="s">
        <v>125</v>
      </c>
      <c r="E360" t="s">
        <v>127</v>
      </c>
      <c r="F360">
        <v>1</v>
      </c>
      <c r="G360">
        <v>1135</v>
      </c>
    </row>
    <row r="361" spans="2:7" x14ac:dyDescent="0.35">
      <c r="B361">
        <v>359</v>
      </c>
      <c r="C361" s="141">
        <v>43949</v>
      </c>
      <c r="D361" t="s">
        <v>123</v>
      </c>
      <c r="E361" t="s">
        <v>129</v>
      </c>
      <c r="F361">
        <v>1</v>
      </c>
      <c r="G361">
        <v>194</v>
      </c>
    </row>
    <row r="362" spans="2:7" x14ac:dyDescent="0.35">
      <c r="B362">
        <v>360</v>
      </c>
      <c r="C362" s="141">
        <v>43950</v>
      </c>
      <c r="D362" t="s">
        <v>125</v>
      </c>
      <c r="E362" t="s">
        <v>130</v>
      </c>
      <c r="F362">
        <v>3</v>
      </c>
      <c r="G362">
        <v>2550</v>
      </c>
    </row>
    <row r="363" spans="2:7" x14ac:dyDescent="0.35">
      <c r="B363">
        <v>361</v>
      </c>
      <c r="C363" s="141">
        <v>43950</v>
      </c>
      <c r="D363" t="s">
        <v>123</v>
      </c>
      <c r="E363" t="s">
        <v>127</v>
      </c>
      <c r="F363">
        <v>1</v>
      </c>
      <c r="G363">
        <v>116</v>
      </c>
    </row>
    <row r="364" spans="2:7" x14ac:dyDescent="0.35">
      <c r="B364">
        <v>362</v>
      </c>
      <c r="C364" s="141">
        <v>43950</v>
      </c>
      <c r="D364" t="s">
        <v>125</v>
      </c>
      <c r="E364" t="s">
        <v>128</v>
      </c>
      <c r="F364">
        <v>1</v>
      </c>
      <c r="G364">
        <v>338</v>
      </c>
    </row>
    <row r="365" spans="2:7" x14ac:dyDescent="0.35">
      <c r="B365">
        <v>363</v>
      </c>
      <c r="C365" s="141">
        <v>43951</v>
      </c>
      <c r="D365" t="s">
        <v>123</v>
      </c>
      <c r="E365" t="s">
        <v>129</v>
      </c>
      <c r="F365">
        <v>2</v>
      </c>
      <c r="G365">
        <v>206</v>
      </c>
    </row>
    <row r="366" spans="2:7" x14ac:dyDescent="0.35">
      <c r="B366">
        <v>364</v>
      </c>
      <c r="C366" s="141">
        <v>43951</v>
      </c>
      <c r="D366" t="s">
        <v>125</v>
      </c>
      <c r="E366" t="s">
        <v>130</v>
      </c>
      <c r="F366">
        <v>2</v>
      </c>
      <c r="G366">
        <v>998</v>
      </c>
    </row>
    <row r="367" spans="2:7" x14ac:dyDescent="0.35">
      <c r="B367">
        <v>365</v>
      </c>
      <c r="C367" s="141">
        <v>43951</v>
      </c>
      <c r="D367" t="s">
        <v>123</v>
      </c>
      <c r="E367" t="s">
        <v>128</v>
      </c>
      <c r="F367">
        <v>4</v>
      </c>
      <c r="G367">
        <v>1384</v>
      </c>
    </row>
    <row r="368" spans="2:7" x14ac:dyDescent="0.35">
      <c r="B368">
        <v>366</v>
      </c>
      <c r="C368" s="141">
        <v>43952</v>
      </c>
      <c r="D368" t="s">
        <v>124</v>
      </c>
      <c r="E368" t="s">
        <v>127</v>
      </c>
      <c r="F368">
        <v>1</v>
      </c>
      <c r="G368">
        <v>40</v>
      </c>
    </row>
    <row r="369" spans="2:7" x14ac:dyDescent="0.35">
      <c r="B369">
        <v>367</v>
      </c>
      <c r="C369" s="141">
        <v>43952</v>
      </c>
      <c r="D369" t="s">
        <v>126</v>
      </c>
      <c r="E369" t="s">
        <v>129</v>
      </c>
      <c r="F369">
        <v>2</v>
      </c>
      <c r="G369">
        <v>184</v>
      </c>
    </row>
    <row r="370" spans="2:7" x14ac:dyDescent="0.35">
      <c r="B370">
        <v>368</v>
      </c>
      <c r="C370" s="141">
        <v>43952</v>
      </c>
      <c r="D370" t="s">
        <v>124</v>
      </c>
      <c r="E370" t="s">
        <v>130</v>
      </c>
      <c r="F370">
        <v>1</v>
      </c>
      <c r="G370">
        <v>45</v>
      </c>
    </row>
    <row r="371" spans="2:7" x14ac:dyDescent="0.35">
      <c r="B371">
        <v>369</v>
      </c>
      <c r="C371" s="141">
        <v>43953</v>
      </c>
      <c r="D371" t="s">
        <v>126</v>
      </c>
      <c r="E371" t="s">
        <v>127</v>
      </c>
      <c r="F371">
        <v>1</v>
      </c>
      <c r="G371">
        <v>62</v>
      </c>
    </row>
    <row r="372" spans="2:7" x14ac:dyDescent="0.35">
      <c r="B372">
        <v>370</v>
      </c>
      <c r="C372" s="141">
        <v>43953</v>
      </c>
      <c r="D372" t="s">
        <v>124</v>
      </c>
      <c r="E372" t="s">
        <v>128</v>
      </c>
      <c r="F372">
        <v>3</v>
      </c>
      <c r="G372">
        <v>117</v>
      </c>
    </row>
    <row r="373" spans="2:7" x14ac:dyDescent="0.35">
      <c r="B373">
        <v>371</v>
      </c>
      <c r="C373" s="141">
        <v>43953</v>
      </c>
      <c r="D373" t="s">
        <v>126</v>
      </c>
      <c r="E373" t="s">
        <v>129</v>
      </c>
      <c r="F373">
        <v>1</v>
      </c>
      <c r="G373">
        <v>192</v>
      </c>
    </row>
    <row r="374" spans="2:7" x14ac:dyDescent="0.35">
      <c r="B374">
        <v>372</v>
      </c>
      <c r="C374" s="141">
        <v>43954</v>
      </c>
      <c r="D374" t="s">
        <v>124</v>
      </c>
      <c r="E374" t="s">
        <v>130</v>
      </c>
      <c r="F374">
        <v>1</v>
      </c>
      <c r="G374">
        <v>58</v>
      </c>
    </row>
    <row r="375" spans="2:7" x14ac:dyDescent="0.35">
      <c r="B375">
        <v>373</v>
      </c>
      <c r="C375" s="141">
        <v>43954</v>
      </c>
      <c r="D375" t="s">
        <v>126</v>
      </c>
      <c r="E375" t="s">
        <v>128</v>
      </c>
      <c r="F375">
        <v>1</v>
      </c>
      <c r="G375">
        <v>192</v>
      </c>
    </row>
    <row r="376" spans="2:7" x14ac:dyDescent="0.35">
      <c r="B376">
        <v>374</v>
      </c>
      <c r="C376" s="141">
        <v>43954</v>
      </c>
      <c r="D376" t="s">
        <v>124</v>
      </c>
      <c r="E376" t="s">
        <v>130</v>
      </c>
      <c r="F376">
        <v>4</v>
      </c>
      <c r="G376">
        <v>156</v>
      </c>
    </row>
    <row r="377" spans="2:7" x14ac:dyDescent="0.35">
      <c r="B377">
        <v>375</v>
      </c>
      <c r="C377" s="141">
        <v>43955</v>
      </c>
      <c r="D377" t="s">
        <v>125</v>
      </c>
      <c r="E377" t="s">
        <v>129</v>
      </c>
      <c r="F377">
        <v>1</v>
      </c>
      <c r="G377">
        <v>914</v>
      </c>
    </row>
    <row r="378" spans="2:7" x14ac:dyDescent="0.35">
      <c r="B378">
        <v>376</v>
      </c>
      <c r="C378" s="141">
        <v>43955</v>
      </c>
      <c r="D378" t="s">
        <v>123</v>
      </c>
      <c r="E378" t="s">
        <v>130</v>
      </c>
      <c r="F378">
        <v>1</v>
      </c>
      <c r="G378">
        <v>135</v>
      </c>
    </row>
    <row r="379" spans="2:7" x14ac:dyDescent="0.35">
      <c r="B379">
        <v>377</v>
      </c>
      <c r="C379" s="141">
        <v>43955</v>
      </c>
      <c r="D379" t="s">
        <v>125</v>
      </c>
      <c r="E379" t="s">
        <v>127</v>
      </c>
      <c r="F379">
        <v>3</v>
      </c>
      <c r="G379">
        <v>1263</v>
      </c>
    </row>
    <row r="380" spans="2:7" x14ac:dyDescent="0.35">
      <c r="B380">
        <v>378</v>
      </c>
      <c r="C380" s="141">
        <v>43956</v>
      </c>
      <c r="D380" t="s">
        <v>123</v>
      </c>
      <c r="E380" t="s">
        <v>128</v>
      </c>
      <c r="F380">
        <v>5</v>
      </c>
      <c r="G380">
        <v>1520</v>
      </c>
    </row>
    <row r="381" spans="2:7" x14ac:dyDescent="0.35">
      <c r="B381">
        <v>379</v>
      </c>
      <c r="C381" s="141">
        <v>43956</v>
      </c>
      <c r="D381" t="s">
        <v>125</v>
      </c>
      <c r="E381" t="s">
        <v>129</v>
      </c>
      <c r="F381">
        <v>1</v>
      </c>
      <c r="G381">
        <v>1064</v>
      </c>
    </row>
    <row r="382" spans="2:7" x14ac:dyDescent="0.35">
      <c r="B382">
        <v>380</v>
      </c>
      <c r="C382" s="141">
        <v>43956</v>
      </c>
      <c r="D382" t="s">
        <v>123</v>
      </c>
      <c r="E382" t="s">
        <v>130</v>
      </c>
      <c r="F382">
        <v>1</v>
      </c>
      <c r="G382">
        <v>172</v>
      </c>
    </row>
    <row r="383" spans="2:7" x14ac:dyDescent="0.35">
      <c r="B383">
        <v>381</v>
      </c>
      <c r="C383" s="141">
        <v>43957</v>
      </c>
      <c r="D383" t="s">
        <v>125</v>
      </c>
      <c r="E383" t="s">
        <v>128</v>
      </c>
      <c r="F383">
        <v>2</v>
      </c>
      <c r="G383">
        <v>2082</v>
      </c>
    </row>
    <row r="384" spans="2:7" x14ac:dyDescent="0.35">
      <c r="B384">
        <v>382</v>
      </c>
      <c r="C384" s="141">
        <v>43957</v>
      </c>
      <c r="D384" t="s">
        <v>123</v>
      </c>
      <c r="E384" t="s">
        <v>130</v>
      </c>
      <c r="F384">
        <v>1</v>
      </c>
      <c r="G384">
        <v>276</v>
      </c>
    </row>
    <row r="385" spans="2:7" x14ac:dyDescent="0.35">
      <c r="B385">
        <v>383</v>
      </c>
      <c r="C385" s="141">
        <v>43957</v>
      </c>
      <c r="D385" t="s">
        <v>125</v>
      </c>
      <c r="E385" t="s">
        <v>127</v>
      </c>
      <c r="F385">
        <v>1</v>
      </c>
      <c r="G385">
        <v>769</v>
      </c>
    </row>
    <row r="386" spans="2:7" x14ac:dyDescent="0.35">
      <c r="B386">
        <v>384</v>
      </c>
      <c r="C386" s="141">
        <v>43958</v>
      </c>
      <c r="D386" t="s">
        <v>126</v>
      </c>
      <c r="E386" t="s">
        <v>130</v>
      </c>
      <c r="F386">
        <v>3</v>
      </c>
      <c r="G386">
        <v>306</v>
      </c>
    </row>
    <row r="387" spans="2:7" x14ac:dyDescent="0.35">
      <c r="B387">
        <v>385</v>
      </c>
      <c r="C387" s="141">
        <v>43958</v>
      </c>
      <c r="D387" t="s">
        <v>124</v>
      </c>
      <c r="E387" t="s">
        <v>127</v>
      </c>
      <c r="F387">
        <v>1</v>
      </c>
      <c r="G387">
        <v>35</v>
      </c>
    </row>
    <row r="388" spans="2:7" x14ac:dyDescent="0.35">
      <c r="B388">
        <v>386</v>
      </c>
      <c r="C388" s="141">
        <v>43958</v>
      </c>
      <c r="D388" t="s">
        <v>126</v>
      </c>
      <c r="E388" t="s">
        <v>128</v>
      </c>
      <c r="F388">
        <v>1</v>
      </c>
      <c r="G388">
        <v>46</v>
      </c>
    </row>
    <row r="389" spans="2:7" x14ac:dyDescent="0.35">
      <c r="B389">
        <v>387</v>
      </c>
      <c r="C389" s="141">
        <v>43959</v>
      </c>
      <c r="D389" t="s">
        <v>124</v>
      </c>
      <c r="E389" t="s">
        <v>129</v>
      </c>
      <c r="F389">
        <v>2</v>
      </c>
      <c r="G389">
        <v>108</v>
      </c>
    </row>
    <row r="390" spans="2:7" x14ac:dyDescent="0.35">
      <c r="B390">
        <v>388</v>
      </c>
      <c r="C390" s="141">
        <v>43959</v>
      </c>
      <c r="D390" t="s">
        <v>126</v>
      </c>
      <c r="E390" t="s">
        <v>130</v>
      </c>
      <c r="F390">
        <v>1</v>
      </c>
      <c r="G390">
        <v>110</v>
      </c>
    </row>
    <row r="391" spans="2:7" x14ac:dyDescent="0.35">
      <c r="B391">
        <v>389</v>
      </c>
      <c r="C391" s="141">
        <v>43959</v>
      </c>
      <c r="D391" t="s">
        <v>124</v>
      </c>
      <c r="E391" t="s">
        <v>128</v>
      </c>
      <c r="F391">
        <v>1</v>
      </c>
      <c r="G391">
        <v>34</v>
      </c>
    </row>
    <row r="392" spans="2:7" x14ac:dyDescent="0.35">
      <c r="B392">
        <v>390</v>
      </c>
      <c r="C392" s="141">
        <v>43960</v>
      </c>
      <c r="D392" t="s">
        <v>126</v>
      </c>
      <c r="E392" t="s">
        <v>130</v>
      </c>
      <c r="F392">
        <v>1</v>
      </c>
      <c r="G392">
        <v>65</v>
      </c>
    </row>
    <row r="393" spans="2:7" x14ac:dyDescent="0.35">
      <c r="B393">
        <v>391</v>
      </c>
      <c r="C393" s="141">
        <v>43960</v>
      </c>
      <c r="D393" t="s">
        <v>124</v>
      </c>
      <c r="E393" t="s">
        <v>127</v>
      </c>
      <c r="F393">
        <v>3</v>
      </c>
      <c r="G393">
        <v>99</v>
      </c>
    </row>
    <row r="394" spans="2:7" x14ac:dyDescent="0.35">
      <c r="B394">
        <v>392</v>
      </c>
      <c r="C394" s="141">
        <v>43960</v>
      </c>
      <c r="D394" t="s">
        <v>126</v>
      </c>
      <c r="E394" t="s">
        <v>128</v>
      </c>
      <c r="F394">
        <v>1</v>
      </c>
      <c r="G394">
        <v>159</v>
      </c>
    </row>
    <row r="395" spans="2:7" x14ac:dyDescent="0.35">
      <c r="B395">
        <v>393</v>
      </c>
      <c r="C395" s="141">
        <v>43961</v>
      </c>
      <c r="D395" t="s">
        <v>123</v>
      </c>
      <c r="E395" t="s">
        <v>127</v>
      </c>
      <c r="F395">
        <v>1</v>
      </c>
      <c r="G395">
        <v>153</v>
      </c>
    </row>
    <row r="396" spans="2:7" x14ac:dyDescent="0.35">
      <c r="B396">
        <v>394</v>
      </c>
      <c r="C396" s="141">
        <v>43961</v>
      </c>
      <c r="D396" t="s">
        <v>125</v>
      </c>
      <c r="E396" t="s">
        <v>128</v>
      </c>
      <c r="F396">
        <v>1</v>
      </c>
      <c r="G396">
        <v>771</v>
      </c>
    </row>
    <row r="397" spans="2:7" x14ac:dyDescent="0.35">
      <c r="B397">
        <v>395</v>
      </c>
      <c r="C397" s="141">
        <v>43961</v>
      </c>
      <c r="D397" t="s">
        <v>123</v>
      </c>
      <c r="E397" t="s">
        <v>129</v>
      </c>
      <c r="F397">
        <v>6</v>
      </c>
      <c r="G397">
        <v>1308</v>
      </c>
    </row>
    <row r="398" spans="2:7" x14ac:dyDescent="0.35">
      <c r="B398">
        <v>396</v>
      </c>
      <c r="C398" s="141">
        <v>43962</v>
      </c>
      <c r="D398" t="s">
        <v>125</v>
      </c>
      <c r="E398" t="s">
        <v>130</v>
      </c>
      <c r="F398">
        <v>1</v>
      </c>
      <c r="G398">
        <v>304</v>
      </c>
    </row>
    <row r="399" spans="2:7" x14ac:dyDescent="0.35">
      <c r="B399">
        <v>397</v>
      </c>
      <c r="C399" s="141">
        <v>43962</v>
      </c>
      <c r="D399" t="s">
        <v>123</v>
      </c>
      <c r="E399" t="s">
        <v>128</v>
      </c>
      <c r="F399">
        <v>1</v>
      </c>
      <c r="G399">
        <v>195</v>
      </c>
    </row>
    <row r="400" spans="2:7" x14ac:dyDescent="0.35">
      <c r="B400">
        <v>398</v>
      </c>
      <c r="C400" s="141">
        <v>43962</v>
      </c>
      <c r="D400" t="s">
        <v>125</v>
      </c>
      <c r="E400" t="s">
        <v>130</v>
      </c>
      <c r="F400">
        <v>1</v>
      </c>
      <c r="G400">
        <v>1008</v>
      </c>
    </row>
    <row r="401" spans="2:7" x14ac:dyDescent="0.35">
      <c r="B401">
        <v>399</v>
      </c>
      <c r="C401" s="141">
        <v>43963</v>
      </c>
      <c r="D401" t="s">
        <v>123</v>
      </c>
      <c r="E401" t="s">
        <v>127</v>
      </c>
      <c r="F401">
        <v>1</v>
      </c>
      <c r="G401">
        <v>97</v>
      </c>
    </row>
    <row r="402" spans="2:7" x14ac:dyDescent="0.35">
      <c r="B402">
        <v>400</v>
      </c>
      <c r="C402" s="141">
        <v>43963</v>
      </c>
      <c r="D402" t="s">
        <v>125</v>
      </c>
      <c r="E402" t="s">
        <v>128</v>
      </c>
      <c r="F402">
        <v>1</v>
      </c>
      <c r="G402">
        <v>569</v>
      </c>
    </row>
    <row r="403" spans="2:7" x14ac:dyDescent="0.35">
      <c r="B403">
        <v>401</v>
      </c>
      <c r="C403" s="141">
        <v>43963</v>
      </c>
      <c r="D403" t="s">
        <v>123</v>
      </c>
      <c r="E403" t="s">
        <v>127</v>
      </c>
      <c r="F403">
        <v>4</v>
      </c>
      <c r="G403">
        <v>1260</v>
      </c>
    </row>
    <row r="404" spans="2:7" x14ac:dyDescent="0.35">
      <c r="B404">
        <v>402</v>
      </c>
      <c r="C404" s="141">
        <v>43964</v>
      </c>
      <c r="D404" t="s">
        <v>124</v>
      </c>
      <c r="E404" t="s">
        <v>128</v>
      </c>
      <c r="F404">
        <v>7</v>
      </c>
      <c r="G404">
        <v>371</v>
      </c>
    </row>
    <row r="405" spans="2:7" x14ac:dyDescent="0.35">
      <c r="B405">
        <v>403</v>
      </c>
      <c r="C405" s="141">
        <v>43964</v>
      </c>
      <c r="D405" t="s">
        <v>126</v>
      </c>
      <c r="E405" t="s">
        <v>129</v>
      </c>
      <c r="F405">
        <v>3</v>
      </c>
      <c r="G405">
        <v>387</v>
      </c>
    </row>
    <row r="406" spans="2:7" x14ac:dyDescent="0.35">
      <c r="B406">
        <v>404</v>
      </c>
      <c r="C406" s="141">
        <v>43964</v>
      </c>
      <c r="D406" t="s">
        <v>124</v>
      </c>
      <c r="E406" t="s">
        <v>130</v>
      </c>
      <c r="F406">
        <v>9</v>
      </c>
      <c r="G406">
        <v>495</v>
      </c>
    </row>
    <row r="407" spans="2:7" x14ac:dyDescent="0.35">
      <c r="B407">
        <v>405</v>
      </c>
      <c r="C407" s="141">
        <v>43965</v>
      </c>
      <c r="D407" t="s">
        <v>126</v>
      </c>
      <c r="E407" t="s">
        <v>128</v>
      </c>
      <c r="F407">
        <v>3</v>
      </c>
      <c r="G407">
        <v>165</v>
      </c>
    </row>
    <row r="408" spans="2:7" x14ac:dyDescent="0.35">
      <c r="B408">
        <v>406</v>
      </c>
      <c r="C408" s="141">
        <v>43965</v>
      </c>
      <c r="D408" t="s">
        <v>124</v>
      </c>
      <c r="E408" t="s">
        <v>130</v>
      </c>
      <c r="F408">
        <v>2</v>
      </c>
      <c r="G408">
        <v>108</v>
      </c>
    </row>
    <row r="409" spans="2:7" x14ac:dyDescent="0.35">
      <c r="B409">
        <v>407</v>
      </c>
      <c r="C409" s="141">
        <v>43965</v>
      </c>
      <c r="D409" t="s">
        <v>126</v>
      </c>
      <c r="E409" t="s">
        <v>127</v>
      </c>
      <c r="F409">
        <v>1</v>
      </c>
      <c r="G409">
        <v>131</v>
      </c>
    </row>
    <row r="410" spans="2:7" x14ac:dyDescent="0.35">
      <c r="B410">
        <v>408</v>
      </c>
      <c r="C410" s="141">
        <v>43966</v>
      </c>
      <c r="D410" t="s">
        <v>124</v>
      </c>
      <c r="E410" t="s">
        <v>128</v>
      </c>
      <c r="F410">
        <v>2</v>
      </c>
      <c r="G410">
        <v>114</v>
      </c>
    </row>
    <row r="411" spans="2:7" x14ac:dyDescent="0.35">
      <c r="B411">
        <v>409</v>
      </c>
      <c r="C411" s="141">
        <v>43966</v>
      </c>
      <c r="D411" t="s">
        <v>126</v>
      </c>
      <c r="E411" t="s">
        <v>127</v>
      </c>
      <c r="F411">
        <v>1</v>
      </c>
      <c r="G411">
        <v>157</v>
      </c>
    </row>
    <row r="412" spans="2:7" x14ac:dyDescent="0.35">
      <c r="B412">
        <v>410</v>
      </c>
      <c r="C412" s="141">
        <v>43966</v>
      </c>
      <c r="D412" t="s">
        <v>124</v>
      </c>
      <c r="E412" t="s">
        <v>129</v>
      </c>
      <c r="F412">
        <v>1</v>
      </c>
      <c r="G412">
        <v>38</v>
      </c>
    </row>
    <row r="413" spans="2:7" x14ac:dyDescent="0.35">
      <c r="B413">
        <v>411</v>
      </c>
      <c r="C413" s="141">
        <v>43967</v>
      </c>
      <c r="D413" t="s">
        <v>125</v>
      </c>
      <c r="E413" t="s">
        <v>129</v>
      </c>
      <c r="F413">
        <v>1</v>
      </c>
      <c r="G413">
        <v>544</v>
      </c>
    </row>
    <row r="414" spans="2:7" x14ac:dyDescent="0.35">
      <c r="B414">
        <v>412</v>
      </c>
      <c r="C414" s="141">
        <v>43967</v>
      </c>
      <c r="D414" t="s">
        <v>123</v>
      </c>
      <c r="E414" t="s">
        <v>130</v>
      </c>
      <c r="F414">
        <v>4</v>
      </c>
      <c r="G414">
        <v>776</v>
      </c>
    </row>
    <row r="415" spans="2:7" x14ac:dyDescent="0.35">
      <c r="B415">
        <v>413</v>
      </c>
      <c r="C415" s="141">
        <v>43967</v>
      </c>
      <c r="D415" t="s">
        <v>125</v>
      </c>
      <c r="E415" t="s">
        <v>128</v>
      </c>
      <c r="F415">
        <v>1</v>
      </c>
      <c r="G415">
        <v>648</v>
      </c>
    </row>
    <row r="416" spans="2:7" x14ac:dyDescent="0.35">
      <c r="B416">
        <v>414</v>
      </c>
      <c r="C416" s="141">
        <v>43968</v>
      </c>
      <c r="D416" t="s">
        <v>123</v>
      </c>
      <c r="E416" t="s">
        <v>130</v>
      </c>
      <c r="F416">
        <v>1</v>
      </c>
      <c r="G416">
        <v>115</v>
      </c>
    </row>
    <row r="417" spans="2:7" x14ac:dyDescent="0.35">
      <c r="B417">
        <v>415</v>
      </c>
      <c r="C417" s="141">
        <v>43968</v>
      </c>
      <c r="D417" t="s">
        <v>125</v>
      </c>
      <c r="E417" t="s">
        <v>127</v>
      </c>
      <c r="F417">
        <v>2</v>
      </c>
      <c r="G417">
        <v>2474</v>
      </c>
    </row>
    <row r="418" spans="2:7" x14ac:dyDescent="0.35">
      <c r="B418">
        <v>416</v>
      </c>
      <c r="C418" s="141">
        <v>43968</v>
      </c>
      <c r="D418" t="s">
        <v>123</v>
      </c>
      <c r="E418" t="s">
        <v>128</v>
      </c>
      <c r="F418">
        <v>6</v>
      </c>
      <c r="G418">
        <v>1116</v>
      </c>
    </row>
    <row r="419" spans="2:7" x14ac:dyDescent="0.35">
      <c r="B419">
        <v>417</v>
      </c>
      <c r="C419" s="141">
        <v>43969</v>
      </c>
      <c r="D419" t="s">
        <v>125</v>
      </c>
      <c r="E419" t="s">
        <v>127</v>
      </c>
      <c r="F419">
        <v>1</v>
      </c>
      <c r="G419">
        <v>735</v>
      </c>
    </row>
    <row r="420" spans="2:7" x14ac:dyDescent="0.35">
      <c r="B420">
        <v>418</v>
      </c>
      <c r="C420" s="141">
        <v>43969</v>
      </c>
      <c r="D420" t="s">
        <v>123</v>
      </c>
      <c r="E420" t="s">
        <v>129</v>
      </c>
      <c r="F420">
        <v>3</v>
      </c>
      <c r="G420">
        <v>408</v>
      </c>
    </row>
    <row r="421" spans="2:7" x14ac:dyDescent="0.35">
      <c r="B421">
        <v>419</v>
      </c>
      <c r="C421" s="141">
        <v>43969</v>
      </c>
      <c r="D421" t="s">
        <v>125</v>
      </c>
      <c r="E421" t="s">
        <v>130</v>
      </c>
      <c r="F421">
        <v>1</v>
      </c>
      <c r="G421">
        <v>523</v>
      </c>
    </row>
    <row r="422" spans="2:7" x14ac:dyDescent="0.35">
      <c r="B422">
        <v>420</v>
      </c>
      <c r="C422" s="141">
        <v>43970</v>
      </c>
      <c r="D422" t="s">
        <v>126</v>
      </c>
      <c r="E422" t="s">
        <v>130</v>
      </c>
      <c r="F422">
        <v>2</v>
      </c>
      <c r="G422">
        <v>298</v>
      </c>
    </row>
    <row r="423" spans="2:7" x14ac:dyDescent="0.35">
      <c r="B423">
        <v>421</v>
      </c>
      <c r="C423" s="141">
        <v>43970</v>
      </c>
      <c r="D423" t="s">
        <v>124</v>
      </c>
      <c r="E423" t="s">
        <v>128</v>
      </c>
      <c r="F423">
        <v>1</v>
      </c>
      <c r="G423">
        <v>32</v>
      </c>
    </row>
    <row r="424" spans="2:7" x14ac:dyDescent="0.35">
      <c r="B424">
        <v>422</v>
      </c>
      <c r="C424" s="141">
        <v>43970</v>
      </c>
      <c r="D424" t="s">
        <v>126</v>
      </c>
      <c r="E424" t="s">
        <v>130</v>
      </c>
      <c r="F424">
        <v>1</v>
      </c>
      <c r="G424">
        <v>68</v>
      </c>
    </row>
    <row r="425" spans="2:7" x14ac:dyDescent="0.35">
      <c r="B425">
        <v>423</v>
      </c>
      <c r="C425" s="141">
        <v>43971</v>
      </c>
      <c r="D425" t="s">
        <v>124</v>
      </c>
      <c r="E425" t="s">
        <v>127</v>
      </c>
      <c r="F425">
        <v>7</v>
      </c>
      <c r="G425">
        <v>294</v>
      </c>
    </row>
    <row r="426" spans="2:7" x14ac:dyDescent="0.35">
      <c r="B426">
        <v>424</v>
      </c>
      <c r="C426" s="141">
        <v>43971</v>
      </c>
      <c r="D426" t="s">
        <v>126</v>
      </c>
      <c r="E426" t="s">
        <v>128</v>
      </c>
      <c r="F426">
        <v>2</v>
      </c>
      <c r="G426">
        <v>338</v>
      </c>
    </row>
    <row r="427" spans="2:7" x14ac:dyDescent="0.35">
      <c r="B427">
        <v>425</v>
      </c>
      <c r="C427" s="141">
        <v>43971</v>
      </c>
      <c r="D427" t="s">
        <v>124</v>
      </c>
      <c r="E427" t="s">
        <v>127</v>
      </c>
      <c r="F427">
        <v>5</v>
      </c>
      <c r="G427">
        <v>245</v>
      </c>
    </row>
    <row r="428" spans="2:7" x14ac:dyDescent="0.35">
      <c r="B428">
        <v>426</v>
      </c>
      <c r="C428" s="141">
        <v>43972</v>
      </c>
      <c r="D428" t="s">
        <v>126</v>
      </c>
      <c r="E428" t="s">
        <v>129</v>
      </c>
      <c r="F428">
        <v>2</v>
      </c>
      <c r="G428">
        <v>306</v>
      </c>
    </row>
    <row r="429" spans="2:7" x14ac:dyDescent="0.35">
      <c r="B429">
        <v>427</v>
      </c>
      <c r="C429" s="141">
        <v>43972</v>
      </c>
      <c r="D429" t="s">
        <v>124</v>
      </c>
      <c r="E429" t="s">
        <v>130</v>
      </c>
      <c r="F429">
        <v>5</v>
      </c>
      <c r="G429">
        <v>160</v>
      </c>
    </row>
    <row r="430" spans="2:7" x14ac:dyDescent="0.35">
      <c r="B430">
        <v>428</v>
      </c>
      <c r="C430" s="141">
        <v>43972</v>
      </c>
      <c r="D430" t="s">
        <v>126</v>
      </c>
      <c r="E430" t="s">
        <v>127</v>
      </c>
      <c r="F430">
        <v>1</v>
      </c>
      <c r="G430">
        <v>134</v>
      </c>
    </row>
    <row r="431" spans="2:7" x14ac:dyDescent="0.35">
      <c r="B431">
        <v>429</v>
      </c>
      <c r="C431" s="141">
        <v>43973</v>
      </c>
      <c r="D431" t="s">
        <v>123</v>
      </c>
      <c r="E431" t="s">
        <v>128</v>
      </c>
      <c r="F431">
        <v>8</v>
      </c>
      <c r="G431">
        <v>2768</v>
      </c>
    </row>
    <row r="432" spans="2:7" x14ac:dyDescent="0.35">
      <c r="B432">
        <v>430</v>
      </c>
      <c r="C432" s="141">
        <v>43973</v>
      </c>
      <c r="D432" t="s">
        <v>125</v>
      </c>
      <c r="E432" t="s">
        <v>130</v>
      </c>
      <c r="F432">
        <v>1</v>
      </c>
      <c r="G432">
        <v>179</v>
      </c>
    </row>
    <row r="433" spans="2:7" x14ac:dyDescent="0.35">
      <c r="B433">
        <v>431</v>
      </c>
      <c r="C433" s="141">
        <v>43973</v>
      </c>
      <c r="D433" t="s">
        <v>123</v>
      </c>
      <c r="E433" t="s">
        <v>127</v>
      </c>
      <c r="F433">
        <v>4</v>
      </c>
      <c r="G433">
        <v>640</v>
      </c>
    </row>
    <row r="434" spans="2:7" x14ac:dyDescent="0.35">
      <c r="B434">
        <v>432</v>
      </c>
      <c r="C434" s="141">
        <v>43974</v>
      </c>
      <c r="D434" t="s">
        <v>125</v>
      </c>
      <c r="E434" t="s">
        <v>128</v>
      </c>
      <c r="F434">
        <v>2</v>
      </c>
      <c r="G434">
        <v>952</v>
      </c>
    </row>
    <row r="435" spans="2:7" x14ac:dyDescent="0.35">
      <c r="B435">
        <v>433</v>
      </c>
      <c r="C435" s="141">
        <v>43974</v>
      </c>
      <c r="D435" t="s">
        <v>123</v>
      </c>
      <c r="E435" t="s">
        <v>127</v>
      </c>
      <c r="F435">
        <v>3</v>
      </c>
      <c r="G435">
        <v>288</v>
      </c>
    </row>
    <row r="436" spans="2:7" x14ac:dyDescent="0.35">
      <c r="B436">
        <v>434</v>
      </c>
      <c r="C436" s="141">
        <v>43974</v>
      </c>
      <c r="D436" t="s">
        <v>125</v>
      </c>
      <c r="E436" t="s">
        <v>129</v>
      </c>
      <c r="F436">
        <v>2</v>
      </c>
      <c r="G436">
        <v>374</v>
      </c>
    </row>
    <row r="437" spans="2:7" x14ac:dyDescent="0.35">
      <c r="B437">
        <v>435</v>
      </c>
      <c r="C437" s="141">
        <v>43975</v>
      </c>
      <c r="D437" t="s">
        <v>123</v>
      </c>
      <c r="E437" t="s">
        <v>130</v>
      </c>
      <c r="F437">
        <v>4</v>
      </c>
      <c r="G437">
        <v>908</v>
      </c>
    </row>
    <row r="438" spans="2:7" x14ac:dyDescent="0.35">
      <c r="B438">
        <v>436</v>
      </c>
      <c r="C438" s="141">
        <v>43975</v>
      </c>
      <c r="D438" t="s">
        <v>125</v>
      </c>
      <c r="E438" t="s">
        <v>127</v>
      </c>
      <c r="F438">
        <v>1</v>
      </c>
      <c r="G438">
        <v>269</v>
      </c>
    </row>
    <row r="439" spans="2:7" x14ac:dyDescent="0.35">
      <c r="B439">
        <v>437</v>
      </c>
      <c r="C439" s="141">
        <v>43975</v>
      </c>
      <c r="D439" t="s">
        <v>123</v>
      </c>
      <c r="E439" t="s">
        <v>128</v>
      </c>
      <c r="F439">
        <v>2</v>
      </c>
      <c r="G439">
        <v>632</v>
      </c>
    </row>
    <row r="440" spans="2:7" x14ac:dyDescent="0.35">
      <c r="B440">
        <v>438</v>
      </c>
      <c r="C440" s="141">
        <v>43976</v>
      </c>
      <c r="D440" t="s">
        <v>124</v>
      </c>
      <c r="E440" t="s">
        <v>130</v>
      </c>
      <c r="F440">
        <v>2</v>
      </c>
      <c r="G440">
        <v>118</v>
      </c>
    </row>
    <row r="441" spans="2:7" x14ac:dyDescent="0.35">
      <c r="B441">
        <v>439</v>
      </c>
      <c r="C441" s="141">
        <v>43976</v>
      </c>
      <c r="D441" t="s">
        <v>126</v>
      </c>
      <c r="E441" t="s">
        <v>127</v>
      </c>
      <c r="F441">
        <v>3</v>
      </c>
      <c r="G441">
        <v>453</v>
      </c>
    </row>
    <row r="442" spans="2:7" x14ac:dyDescent="0.35">
      <c r="B442">
        <v>440</v>
      </c>
      <c r="C442" s="141">
        <v>43976</v>
      </c>
      <c r="D442" t="s">
        <v>124</v>
      </c>
      <c r="E442" t="s">
        <v>128</v>
      </c>
      <c r="F442">
        <v>1</v>
      </c>
      <c r="G442">
        <v>59</v>
      </c>
    </row>
    <row r="443" spans="2:7" x14ac:dyDescent="0.35">
      <c r="B443">
        <v>441</v>
      </c>
      <c r="C443" s="141">
        <v>43977</v>
      </c>
      <c r="D443" t="s">
        <v>126</v>
      </c>
      <c r="E443" t="s">
        <v>127</v>
      </c>
      <c r="F443">
        <v>2</v>
      </c>
      <c r="G443">
        <v>226</v>
      </c>
    </row>
    <row r="444" spans="2:7" x14ac:dyDescent="0.35">
      <c r="B444">
        <v>442</v>
      </c>
      <c r="C444" s="141">
        <v>43977</v>
      </c>
      <c r="D444" t="s">
        <v>124</v>
      </c>
      <c r="E444" t="s">
        <v>129</v>
      </c>
      <c r="F444">
        <v>1</v>
      </c>
      <c r="G444">
        <v>50</v>
      </c>
    </row>
    <row r="445" spans="2:7" x14ac:dyDescent="0.35">
      <c r="B445">
        <v>443</v>
      </c>
      <c r="C445" s="141">
        <v>43977</v>
      </c>
      <c r="D445" t="s">
        <v>126</v>
      </c>
      <c r="E445" t="s">
        <v>130</v>
      </c>
      <c r="F445">
        <v>2</v>
      </c>
      <c r="G445">
        <v>68</v>
      </c>
    </row>
    <row r="446" spans="2:7" x14ac:dyDescent="0.35">
      <c r="B446">
        <v>444</v>
      </c>
      <c r="C446" s="141">
        <v>43978</v>
      </c>
      <c r="D446" t="s">
        <v>124</v>
      </c>
      <c r="E446" t="s">
        <v>127</v>
      </c>
      <c r="F446">
        <v>3</v>
      </c>
      <c r="G446">
        <v>138</v>
      </c>
    </row>
    <row r="447" spans="2:7" x14ac:dyDescent="0.35">
      <c r="B447">
        <v>445</v>
      </c>
      <c r="C447" s="141">
        <v>43978</v>
      </c>
      <c r="D447" t="s">
        <v>126</v>
      </c>
      <c r="E447" t="s">
        <v>128</v>
      </c>
      <c r="F447">
        <v>1</v>
      </c>
      <c r="G447">
        <v>179</v>
      </c>
    </row>
    <row r="448" spans="2:7" x14ac:dyDescent="0.35">
      <c r="B448">
        <v>446</v>
      </c>
      <c r="C448" s="141">
        <v>43978</v>
      </c>
      <c r="D448" t="s">
        <v>124</v>
      </c>
      <c r="E448" t="s">
        <v>129</v>
      </c>
      <c r="F448">
        <v>1</v>
      </c>
      <c r="G448">
        <v>44</v>
      </c>
    </row>
    <row r="449" spans="2:7" x14ac:dyDescent="0.35">
      <c r="B449">
        <v>447</v>
      </c>
      <c r="C449" s="141">
        <v>43979</v>
      </c>
      <c r="D449" t="s">
        <v>125</v>
      </c>
      <c r="E449" t="s">
        <v>127</v>
      </c>
      <c r="F449">
        <v>1</v>
      </c>
      <c r="G449">
        <v>260</v>
      </c>
    </row>
    <row r="450" spans="2:7" x14ac:dyDescent="0.35">
      <c r="B450">
        <v>448</v>
      </c>
      <c r="C450" s="141">
        <v>43979</v>
      </c>
      <c r="D450" t="s">
        <v>123</v>
      </c>
      <c r="E450" t="s">
        <v>128</v>
      </c>
      <c r="F450">
        <v>5</v>
      </c>
      <c r="G450">
        <v>1215</v>
      </c>
    </row>
    <row r="451" spans="2:7" x14ac:dyDescent="0.35">
      <c r="B451">
        <v>449</v>
      </c>
      <c r="C451" s="141">
        <v>43979</v>
      </c>
      <c r="D451" t="s">
        <v>125</v>
      </c>
      <c r="E451" t="s">
        <v>127</v>
      </c>
      <c r="F451">
        <v>1</v>
      </c>
      <c r="G451">
        <v>288</v>
      </c>
    </row>
    <row r="452" spans="2:7" x14ac:dyDescent="0.35">
      <c r="B452">
        <v>450</v>
      </c>
      <c r="C452" s="141">
        <v>43980</v>
      </c>
      <c r="D452" t="s">
        <v>123</v>
      </c>
      <c r="E452" t="s">
        <v>129</v>
      </c>
      <c r="F452">
        <v>3</v>
      </c>
      <c r="G452">
        <v>675</v>
      </c>
    </row>
    <row r="453" spans="2:7" x14ac:dyDescent="0.35">
      <c r="B453">
        <v>451</v>
      </c>
      <c r="C453" s="141">
        <v>43980</v>
      </c>
      <c r="D453" t="s">
        <v>125</v>
      </c>
      <c r="E453" t="s">
        <v>130</v>
      </c>
      <c r="F453">
        <v>1</v>
      </c>
      <c r="G453">
        <v>238</v>
      </c>
    </row>
    <row r="454" spans="2:7" x14ac:dyDescent="0.35">
      <c r="B454">
        <v>452</v>
      </c>
      <c r="C454" s="141">
        <v>43980</v>
      </c>
      <c r="D454" t="s">
        <v>123</v>
      </c>
      <c r="E454" t="s">
        <v>127</v>
      </c>
      <c r="F454">
        <v>6</v>
      </c>
      <c r="G454">
        <v>1422</v>
      </c>
    </row>
    <row r="455" spans="2:7" x14ac:dyDescent="0.35">
      <c r="B455">
        <v>453</v>
      </c>
      <c r="C455" s="141">
        <v>43981</v>
      </c>
      <c r="D455" t="s">
        <v>125</v>
      </c>
      <c r="E455" t="s">
        <v>128</v>
      </c>
      <c r="F455">
        <v>1</v>
      </c>
      <c r="G455">
        <v>1110</v>
      </c>
    </row>
    <row r="456" spans="2:7" x14ac:dyDescent="0.35">
      <c r="B456">
        <v>454</v>
      </c>
      <c r="C456" s="141">
        <v>43981</v>
      </c>
      <c r="D456" t="s">
        <v>123</v>
      </c>
      <c r="E456" t="s">
        <v>129</v>
      </c>
      <c r="F456">
        <v>7</v>
      </c>
      <c r="G456">
        <v>756</v>
      </c>
    </row>
    <row r="457" spans="2:7" x14ac:dyDescent="0.35">
      <c r="B457">
        <v>455</v>
      </c>
      <c r="C457" s="141">
        <v>43981</v>
      </c>
      <c r="D457" t="s">
        <v>125</v>
      </c>
      <c r="E457" t="s">
        <v>130</v>
      </c>
      <c r="F457">
        <v>1</v>
      </c>
      <c r="G457">
        <v>274</v>
      </c>
    </row>
    <row r="458" spans="2:7" x14ac:dyDescent="0.35">
      <c r="B458">
        <v>456</v>
      </c>
      <c r="C458" s="141">
        <v>43982</v>
      </c>
      <c r="D458" t="s">
        <v>126</v>
      </c>
      <c r="E458" t="s">
        <v>128</v>
      </c>
      <c r="F458">
        <v>2</v>
      </c>
      <c r="G458">
        <v>130</v>
      </c>
    </row>
    <row r="459" spans="2:7" x14ac:dyDescent="0.35">
      <c r="B459">
        <v>457</v>
      </c>
      <c r="C459" s="141">
        <v>43982</v>
      </c>
      <c r="D459" t="s">
        <v>124</v>
      </c>
      <c r="E459" t="s">
        <v>127</v>
      </c>
      <c r="F459">
        <v>1</v>
      </c>
      <c r="G459">
        <v>62</v>
      </c>
    </row>
    <row r="460" spans="2:7" x14ac:dyDescent="0.35">
      <c r="B460">
        <v>458</v>
      </c>
      <c r="C460" s="141">
        <v>43982</v>
      </c>
      <c r="D460" t="s">
        <v>126</v>
      </c>
      <c r="E460" t="s">
        <v>129</v>
      </c>
      <c r="F460">
        <v>3</v>
      </c>
      <c r="G460">
        <v>588</v>
      </c>
    </row>
    <row r="461" spans="2:7" x14ac:dyDescent="0.35">
      <c r="B461">
        <v>459</v>
      </c>
      <c r="C461" s="141">
        <v>43983</v>
      </c>
      <c r="D461" t="s">
        <v>124</v>
      </c>
      <c r="E461" t="s">
        <v>130</v>
      </c>
      <c r="F461">
        <v>1</v>
      </c>
      <c r="G461">
        <v>55</v>
      </c>
    </row>
    <row r="462" spans="2:7" x14ac:dyDescent="0.35">
      <c r="B462">
        <v>460</v>
      </c>
      <c r="C462" s="141">
        <v>43983</v>
      </c>
      <c r="D462" t="s">
        <v>126</v>
      </c>
      <c r="E462" t="s">
        <v>127</v>
      </c>
      <c r="F462">
        <v>1</v>
      </c>
      <c r="G462">
        <v>143</v>
      </c>
    </row>
    <row r="463" spans="2:7" x14ac:dyDescent="0.35">
      <c r="B463">
        <v>461</v>
      </c>
      <c r="C463" s="141">
        <v>43983</v>
      </c>
      <c r="D463" t="s">
        <v>124</v>
      </c>
      <c r="E463" t="s">
        <v>128</v>
      </c>
      <c r="F463">
        <v>3</v>
      </c>
      <c r="G463">
        <v>192</v>
      </c>
    </row>
    <row r="464" spans="2:7" x14ac:dyDescent="0.35">
      <c r="B464">
        <v>462</v>
      </c>
      <c r="C464" s="141">
        <v>43984</v>
      </c>
      <c r="D464" t="s">
        <v>126</v>
      </c>
      <c r="E464" t="s">
        <v>129</v>
      </c>
      <c r="F464">
        <v>2</v>
      </c>
      <c r="G464">
        <v>390</v>
      </c>
    </row>
    <row r="465" spans="2:7" x14ac:dyDescent="0.35">
      <c r="B465">
        <v>463</v>
      </c>
      <c r="C465" s="141">
        <v>43984</v>
      </c>
      <c r="D465" t="s">
        <v>124</v>
      </c>
      <c r="E465" t="s">
        <v>130</v>
      </c>
      <c r="F465">
        <v>6</v>
      </c>
      <c r="G465">
        <v>306</v>
      </c>
    </row>
    <row r="466" spans="2:7" x14ac:dyDescent="0.35">
      <c r="B466">
        <v>464</v>
      </c>
      <c r="C466" s="141">
        <v>43984</v>
      </c>
      <c r="D466" t="s">
        <v>126</v>
      </c>
      <c r="E466" t="s">
        <v>128</v>
      </c>
      <c r="F466">
        <v>2</v>
      </c>
      <c r="G466">
        <v>196</v>
      </c>
    </row>
    <row r="467" spans="2:7" x14ac:dyDescent="0.35">
      <c r="B467">
        <v>465</v>
      </c>
      <c r="C467" s="141">
        <v>43985</v>
      </c>
      <c r="D467" t="s">
        <v>123</v>
      </c>
      <c r="E467" t="s">
        <v>127</v>
      </c>
      <c r="F467">
        <v>2</v>
      </c>
      <c r="G467">
        <v>322</v>
      </c>
    </row>
    <row r="468" spans="2:7" x14ac:dyDescent="0.35">
      <c r="B468">
        <v>466</v>
      </c>
      <c r="C468" s="141">
        <v>43985</v>
      </c>
      <c r="D468" t="s">
        <v>125</v>
      </c>
      <c r="E468" t="s">
        <v>129</v>
      </c>
      <c r="F468">
        <v>2</v>
      </c>
      <c r="G468">
        <v>1034</v>
      </c>
    </row>
    <row r="469" spans="2:7" x14ac:dyDescent="0.35">
      <c r="B469">
        <v>467</v>
      </c>
      <c r="C469" s="141">
        <v>43985</v>
      </c>
      <c r="D469" t="s">
        <v>123</v>
      </c>
      <c r="E469" t="s">
        <v>130</v>
      </c>
      <c r="F469">
        <v>1</v>
      </c>
      <c r="G469">
        <v>87</v>
      </c>
    </row>
    <row r="470" spans="2:7" x14ac:dyDescent="0.35">
      <c r="B470">
        <v>468</v>
      </c>
      <c r="C470" s="141">
        <v>43986</v>
      </c>
      <c r="D470" t="s">
        <v>125</v>
      </c>
      <c r="E470" t="s">
        <v>127</v>
      </c>
      <c r="F470">
        <v>1</v>
      </c>
      <c r="G470">
        <v>383</v>
      </c>
    </row>
    <row r="471" spans="2:7" x14ac:dyDescent="0.35">
      <c r="B471">
        <v>469</v>
      </c>
      <c r="C471" s="141">
        <v>43986</v>
      </c>
      <c r="D471" t="s">
        <v>123</v>
      </c>
      <c r="E471" t="s">
        <v>128</v>
      </c>
      <c r="F471">
        <v>3</v>
      </c>
      <c r="G471">
        <v>438</v>
      </c>
    </row>
    <row r="472" spans="2:7" x14ac:dyDescent="0.35">
      <c r="B472">
        <v>470</v>
      </c>
      <c r="C472" s="141">
        <v>43986</v>
      </c>
      <c r="D472" t="s">
        <v>125</v>
      </c>
      <c r="E472" t="s">
        <v>129</v>
      </c>
      <c r="F472">
        <v>1</v>
      </c>
      <c r="G472">
        <v>1086</v>
      </c>
    </row>
    <row r="473" spans="2:7" x14ac:dyDescent="0.35">
      <c r="B473">
        <v>471</v>
      </c>
      <c r="C473" s="141">
        <v>43987</v>
      </c>
      <c r="D473" t="s">
        <v>123</v>
      </c>
      <c r="E473" t="s">
        <v>130</v>
      </c>
      <c r="F473">
        <v>6</v>
      </c>
      <c r="G473">
        <v>732</v>
      </c>
    </row>
    <row r="474" spans="2:7" x14ac:dyDescent="0.35">
      <c r="B474">
        <v>472</v>
      </c>
      <c r="C474" s="141">
        <v>43987</v>
      </c>
      <c r="D474" t="s">
        <v>125</v>
      </c>
      <c r="E474" t="s">
        <v>128</v>
      </c>
      <c r="F474">
        <v>2</v>
      </c>
      <c r="G474">
        <v>1180</v>
      </c>
    </row>
    <row r="475" spans="2:7" x14ac:dyDescent="0.35">
      <c r="B475">
        <v>473</v>
      </c>
      <c r="C475" s="141">
        <v>43987</v>
      </c>
      <c r="D475" t="s">
        <v>123</v>
      </c>
      <c r="E475" t="s">
        <v>130</v>
      </c>
      <c r="F475">
        <v>1</v>
      </c>
      <c r="G475">
        <v>159</v>
      </c>
    </row>
    <row r="476" spans="2:7" x14ac:dyDescent="0.35">
      <c r="B476">
        <v>474</v>
      </c>
      <c r="C476" s="141">
        <v>43988</v>
      </c>
      <c r="D476" t="s">
        <v>124</v>
      </c>
      <c r="E476" t="s">
        <v>129</v>
      </c>
      <c r="F476">
        <v>3</v>
      </c>
      <c r="G476">
        <v>153</v>
      </c>
    </row>
    <row r="477" spans="2:7" x14ac:dyDescent="0.35">
      <c r="B477">
        <v>475</v>
      </c>
      <c r="C477" s="141">
        <v>43988</v>
      </c>
      <c r="D477" t="s">
        <v>126</v>
      </c>
      <c r="E477" t="s">
        <v>130</v>
      </c>
      <c r="F477">
        <v>1</v>
      </c>
      <c r="G477">
        <v>138</v>
      </c>
    </row>
    <row r="478" spans="2:7" x14ac:dyDescent="0.35">
      <c r="B478">
        <v>476</v>
      </c>
      <c r="C478" s="141">
        <v>43988</v>
      </c>
      <c r="D478" t="s">
        <v>124</v>
      </c>
      <c r="E478" t="s">
        <v>127</v>
      </c>
      <c r="F478">
        <v>2</v>
      </c>
      <c r="G478">
        <v>128</v>
      </c>
    </row>
    <row r="479" spans="2:7" x14ac:dyDescent="0.35">
      <c r="B479">
        <v>477</v>
      </c>
      <c r="C479" s="141">
        <v>43989</v>
      </c>
      <c r="D479" t="s">
        <v>126</v>
      </c>
      <c r="E479" t="s">
        <v>128</v>
      </c>
      <c r="F479">
        <v>2</v>
      </c>
      <c r="G479">
        <v>188</v>
      </c>
    </row>
    <row r="480" spans="2:7" x14ac:dyDescent="0.35">
      <c r="B480">
        <v>478</v>
      </c>
      <c r="C480" s="141">
        <v>43989</v>
      </c>
      <c r="D480" t="s">
        <v>124</v>
      </c>
      <c r="E480" t="s">
        <v>129</v>
      </c>
      <c r="F480">
        <v>1</v>
      </c>
      <c r="G480">
        <v>44</v>
      </c>
    </row>
    <row r="481" spans="2:7" x14ac:dyDescent="0.35">
      <c r="B481">
        <v>479</v>
      </c>
      <c r="C481" s="141">
        <v>43989</v>
      </c>
      <c r="D481" t="s">
        <v>126</v>
      </c>
      <c r="E481" t="s">
        <v>130</v>
      </c>
      <c r="F481">
        <v>1</v>
      </c>
      <c r="G481">
        <v>159</v>
      </c>
    </row>
    <row r="482" spans="2:7" x14ac:dyDescent="0.35">
      <c r="B482">
        <v>480</v>
      </c>
      <c r="C482" s="141">
        <v>43990</v>
      </c>
      <c r="D482" t="s">
        <v>124</v>
      </c>
      <c r="E482" t="s">
        <v>128</v>
      </c>
      <c r="F482">
        <v>1</v>
      </c>
      <c r="G482">
        <v>62</v>
      </c>
    </row>
    <row r="483" spans="2:7" x14ac:dyDescent="0.35">
      <c r="B483">
        <v>481</v>
      </c>
      <c r="C483" s="141">
        <v>43990</v>
      </c>
      <c r="D483" t="s">
        <v>126</v>
      </c>
      <c r="E483" t="s">
        <v>130</v>
      </c>
      <c r="F483">
        <v>1</v>
      </c>
      <c r="G483">
        <v>153</v>
      </c>
    </row>
    <row r="484" spans="2:7" x14ac:dyDescent="0.35">
      <c r="B484">
        <v>482</v>
      </c>
      <c r="C484" s="141">
        <v>43990</v>
      </c>
      <c r="D484" t="s">
        <v>124</v>
      </c>
      <c r="E484" t="s">
        <v>127</v>
      </c>
      <c r="F484">
        <v>5</v>
      </c>
      <c r="G484">
        <v>265</v>
      </c>
    </row>
    <row r="485" spans="2:7" x14ac:dyDescent="0.35">
      <c r="B485">
        <v>483</v>
      </c>
      <c r="C485" s="141">
        <v>43991</v>
      </c>
      <c r="D485" t="s">
        <v>125</v>
      </c>
      <c r="E485" t="s">
        <v>130</v>
      </c>
      <c r="F485">
        <v>1</v>
      </c>
      <c r="G485">
        <v>622</v>
      </c>
    </row>
    <row r="486" spans="2:7" x14ac:dyDescent="0.35">
      <c r="B486">
        <v>484</v>
      </c>
      <c r="C486" s="141">
        <v>43991</v>
      </c>
      <c r="D486" t="s">
        <v>123</v>
      </c>
      <c r="E486" t="s">
        <v>127</v>
      </c>
      <c r="F486">
        <v>4</v>
      </c>
      <c r="G486">
        <v>600</v>
      </c>
    </row>
    <row r="487" spans="2:7" x14ac:dyDescent="0.35">
      <c r="B487">
        <v>485</v>
      </c>
      <c r="C487" s="141">
        <v>43991</v>
      </c>
      <c r="D487" t="s">
        <v>125</v>
      </c>
      <c r="E487" t="s">
        <v>128</v>
      </c>
      <c r="F487">
        <v>1</v>
      </c>
      <c r="G487">
        <v>707</v>
      </c>
    </row>
    <row r="488" spans="2:7" x14ac:dyDescent="0.35">
      <c r="B488">
        <v>486</v>
      </c>
      <c r="C488" s="141">
        <v>43992</v>
      </c>
      <c r="D488" t="s">
        <v>123</v>
      </c>
      <c r="E488" t="s">
        <v>129</v>
      </c>
      <c r="F488">
        <v>1</v>
      </c>
      <c r="G488">
        <v>198</v>
      </c>
    </row>
    <row r="489" spans="2:7" x14ac:dyDescent="0.35">
      <c r="B489">
        <v>487</v>
      </c>
      <c r="C489" s="141">
        <v>43992</v>
      </c>
      <c r="D489" t="s">
        <v>125</v>
      </c>
      <c r="E489" t="s">
        <v>130</v>
      </c>
      <c r="F489">
        <v>1</v>
      </c>
      <c r="G489">
        <v>291</v>
      </c>
    </row>
    <row r="490" spans="2:7" x14ac:dyDescent="0.35">
      <c r="B490">
        <v>488</v>
      </c>
      <c r="C490" s="141">
        <v>43992</v>
      </c>
      <c r="D490" t="s">
        <v>123</v>
      </c>
      <c r="E490" t="s">
        <v>128</v>
      </c>
      <c r="F490">
        <v>1</v>
      </c>
      <c r="G490">
        <v>209</v>
      </c>
    </row>
    <row r="491" spans="2:7" x14ac:dyDescent="0.35">
      <c r="B491">
        <v>489</v>
      </c>
      <c r="C491" s="141">
        <v>43993</v>
      </c>
      <c r="D491" t="s">
        <v>125</v>
      </c>
      <c r="E491" t="s">
        <v>130</v>
      </c>
      <c r="F491">
        <v>2</v>
      </c>
      <c r="G491">
        <v>1862</v>
      </c>
    </row>
    <row r="492" spans="2:7" x14ac:dyDescent="0.35">
      <c r="B492">
        <v>490</v>
      </c>
      <c r="C492" s="141">
        <v>43993</v>
      </c>
      <c r="D492" t="s">
        <v>123</v>
      </c>
      <c r="E492" t="s">
        <v>127</v>
      </c>
      <c r="F492">
        <v>1</v>
      </c>
      <c r="G492">
        <v>301</v>
      </c>
    </row>
    <row r="493" spans="2:7" x14ac:dyDescent="0.35">
      <c r="B493">
        <v>491</v>
      </c>
      <c r="C493" s="141">
        <v>43993</v>
      </c>
      <c r="D493" t="s">
        <v>125</v>
      </c>
      <c r="E493" t="s">
        <v>128</v>
      </c>
      <c r="F493">
        <v>1</v>
      </c>
      <c r="G493">
        <v>390</v>
      </c>
    </row>
    <row r="494" spans="2:7" x14ac:dyDescent="0.35">
      <c r="B494">
        <v>492</v>
      </c>
      <c r="C494" s="141">
        <v>43994</v>
      </c>
      <c r="D494" t="s">
        <v>126</v>
      </c>
      <c r="E494" t="s">
        <v>127</v>
      </c>
      <c r="F494">
        <v>2</v>
      </c>
      <c r="G494">
        <v>312</v>
      </c>
    </row>
    <row r="495" spans="2:7" x14ac:dyDescent="0.35">
      <c r="B495">
        <v>493</v>
      </c>
      <c r="C495" s="141">
        <v>43994</v>
      </c>
      <c r="D495" t="s">
        <v>124</v>
      </c>
      <c r="E495" t="s">
        <v>128</v>
      </c>
      <c r="F495">
        <v>1</v>
      </c>
      <c r="G495">
        <v>38</v>
      </c>
    </row>
    <row r="496" spans="2:7" x14ac:dyDescent="0.35">
      <c r="B496">
        <v>494</v>
      </c>
      <c r="C496" s="141">
        <v>43994</v>
      </c>
      <c r="D496" t="s">
        <v>126</v>
      </c>
      <c r="E496" t="s">
        <v>129</v>
      </c>
      <c r="F496">
        <v>2</v>
      </c>
      <c r="G496">
        <v>130</v>
      </c>
    </row>
    <row r="497" spans="2:7" x14ac:dyDescent="0.35">
      <c r="B497">
        <v>495</v>
      </c>
      <c r="C497" s="141">
        <v>43995</v>
      </c>
      <c r="D497" t="s">
        <v>124</v>
      </c>
      <c r="E497" t="s">
        <v>130</v>
      </c>
      <c r="F497">
        <v>4</v>
      </c>
      <c r="G497">
        <v>140</v>
      </c>
    </row>
    <row r="498" spans="2:7" x14ac:dyDescent="0.35">
      <c r="B498">
        <v>496</v>
      </c>
      <c r="C498" s="141">
        <v>43995</v>
      </c>
      <c r="D498" t="s">
        <v>126</v>
      </c>
      <c r="E498" t="s">
        <v>128</v>
      </c>
      <c r="F498">
        <v>1</v>
      </c>
      <c r="G498">
        <v>112</v>
      </c>
    </row>
    <row r="499" spans="2:7" x14ac:dyDescent="0.35">
      <c r="B499">
        <v>497</v>
      </c>
      <c r="C499" s="141">
        <v>43995</v>
      </c>
      <c r="D499" t="s">
        <v>124</v>
      </c>
      <c r="E499" t="s">
        <v>130</v>
      </c>
      <c r="F499">
        <v>2</v>
      </c>
      <c r="G499">
        <v>104</v>
      </c>
    </row>
    <row r="500" spans="2:7" x14ac:dyDescent="0.35">
      <c r="B500">
        <v>498</v>
      </c>
      <c r="C500" s="141">
        <v>43996</v>
      </c>
      <c r="D500" t="s">
        <v>126</v>
      </c>
      <c r="E500" t="s">
        <v>127</v>
      </c>
      <c r="F500">
        <v>1</v>
      </c>
      <c r="G500">
        <v>186</v>
      </c>
    </row>
    <row r="501" spans="2:7" x14ac:dyDescent="0.35">
      <c r="B501">
        <v>499</v>
      </c>
      <c r="C501" s="141">
        <v>43996</v>
      </c>
      <c r="D501" t="s">
        <v>124</v>
      </c>
      <c r="E501" t="s">
        <v>128</v>
      </c>
      <c r="F501">
        <v>9</v>
      </c>
      <c r="G501">
        <v>288</v>
      </c>
    </row>
    <row r="502" spans="2:7" x14ac:dyDescent="0.35">
      <c r="B502">
        <v>500</v>
      </c>
      <c r="C502" s="141">
        <v>43996</v>
      </c>
      <c r="D502" t="s">
        <v>126</v>
      </c>
      <c r="E502" t="s">
        <v>127</v>
      </c>
      <c r="F502">
        <v>1</v>
      </c>
      <c r="G502">
        <v>115</v>
      </c>
    </row>
    <row r="503" spans="2:7" x14ac:dyDescent="0.35">
      <c r="B503">
        <v>501</v>
      </c>
      <c r="C503" s="141">
        <v>43997</v>
      </c>
      <c r="D503" t="s">
        <v>123</v>
      </c>
      <c r="E503" t="s">
        <v>128</v>
      </c>
      <c r="F503">
        <v>3</v>
      </c>
      <c r="G503">
        <v>681</v>
      </c>
    </row>
    <row r="504" spans="2:7" x14ac:dyDescent="0.35">
      <c r="B504">
        <v>502</v>
      </c>
      <c r="C504" s="141">
        <v>43997</v>
      </c>
      <c r="D504" t="s">
        <v>125</v>
      </c>
      <c r="E504" t="s">
        <v>129</v>
      </c>
      <c r="F504">
        <v>2</v>
      </c>
      <c r="G504">
        <v>1948</v>
      </c>
    </row>
    <row r="505" spans="2:7" x14ac:dyDescent="0.35">
      <c r="B505">
        <v>503</v>
      </c>
      <c r="C505" s="141">
        <v>43997</v>
      </c>
      <c r="D505" t="s">
        <v>123</v>
      </c>
      <c r="E505" t="s">
        <v>130</v>
      </c>
      <c r="F505">
        <v>1</v>
      </c>
      <c r="G505">
        <v>159</v>
      </c>
    </row>
    <row r="506" spans="2:7" x14ac:dyDescent="0.35">
      <c r="B506">
        <v>504</v>
      </c>
      <c r="C506" s="141">
        <v>43998</v>
      </c>
      <c r="D506" t="s">
        <v>125</v>
      </c>
      <c r="E506" t="s">
        <v>128</v>
      </c>
      <c r="F506">
        <v>1</v>
      </c>
      <c r="G506">
        <v>612</v>
      </c>
    </row>
    <row r="507" spans="2:7" x14ac:dyDescent="0.35">
      <c r="B507">
        <v>505</v>
      </c>
      <c r="C507" s="141">
        <v>43998</v>
      </c>
      <c r="D507" t="s">
        <v>123</v>
      </c>
      <c r="E507" t="s">
        <v>130</v>
      </c>
      <c r="F507">
        <v>6</v>
      </c>
      <c r="G507">
        <v>1854</v>
      </c>
    </row>
    <row r="508" spans="2:7" x14ac:dyDescent="0.35">
      <c r="B508">
        <v>506</v>
      </c>
      <c r="C508" s="141">
        <v>43998</v>
      </c>
      <c r="D508" t="s">
        <v>125</v>
      </c>
      <c r="E508" t="s">
        <v>127</v>
      </c>
      <c r="F508">
        <v>2</v>
      </c>
      <c r="G508">
        <v>1700</v>
      </c>
    </row>
    <row r="509" spans="2:7" x14ac:dyDescent="0.35">
      <c r="B509">
        <v>507</v>
      </c>
      <c r="C509" s="141">
        <v>43999</v>
      </c>
      <c r="D509" t="s">
        <v>123</v>
      </c>
      <c r="E509" t="s">
        <v>128</v>
      </c>
      <c r="F509">
        <v>1</v>
      </c>
      <c r="G509">
        <v>276</v>
      </c>
    </row>
    <row r="510" spans="2:7" x14ac:dyDescent="0.35">
      <c r="B510">
        <v>508</v>
      </c>
      <c r="C510" s="141">
        <v>43999</v>
      </c>
      <c r="D510" t="s">
        <v>125</v>
      </c>
      <c r="E510" t="s">
        <v>127</v>
      </c>
      <c r="F510">
        <v>1</v>
      </c>
      <c r="G510">
        <v>771</v>
      </c>
    </row>
    <row r="511" spans="2:7" x14ac:dyDescent="0.35">
      <c r="B511">
        <v>509</v>
      </c>
      <c r="C511" s="141">
        <v>43999</v>
      </c>
      <c r="D511" t="s">
        <v>123</v>
      </c>
      <c r="E511" t="s">
        <v>129</v>
      </c>
      <c r="F511">
        <v>1</v>
      </c>
      <c r="G511">
        <v>83</v>
      </c>
    </row>
    <row r="512" spans="2:7" x14ac:dyDescent="0.35">
      <c r="B512">
        <v>510</v>
      </c>
      <c r="C512" s="141">
        <v>44000</v>
      </c>
      <c r="D512" t="s">
        <v>124</v>
      </c>
      <c r="E512" t="s">
        <v>129</v>
      </c>
      <c r="F512">
        <v>3</v>
      </c>
      <c r="G512">
        <v>90</v>
      </c>
    </row>
    <row r="513" spans="2:7" x14ac:dyDescent="0.35">
      <c r="B513">
        <v>511</v>
      </c>
      <c r="C513" s="141">
        <v>44000</v>
      </c>
      <c r="D513" t="s">
        <v>126</v>
      </c>
      <c r="E513" t="s">
        <v>130</v>
      </c>
      <c r="F513">
        <v>1</v>
      </c>
      <c r="G513">
        <v>153</v>
      </c>
    </row>
    <row r="514" spans="2:7" x14ac:dyDescent="0.35">
      <c r="B514">
        <v>512</v>
      </c>
      <c r="C514" s="141">
        <v>44000</v>
      </c>
      <c r="D514" t="s">
        <v>124</v>
      </c>
      <c r="E514" t="s">
        <v>128</v>
      </c>
      <c r="F514">
        <v>1</v>
      </c>
      <c r="G514">
        <v>40</v>
      </c>
    </row>
    <row r="515" spans="2:7" x14ac:dyDescent="0.35">
      <c r="B515">
        <v>513</v>
      </c>
      <c r="C515" s="141">
        <v>44001</v>
      </c>
      <c r="D515" t="s">
        <v>126</v>
      </c>
      <c r="E515" t="s">
        <v>130</v>
      </c>
      <c r="F515">
        <v>1</v>
      </c>
      <c r="G515">
        <v>130</v>
      </c>
    </row>
    <row r="516" spans="2:7" x14ac:dyDescent="0.35">
      <c r="B516">
        <v>514</v>
      </c>
      <c r="C516" s="141">
        <v>44001</v>
      </c>
      <c r="D516" t="s">
        <v>124</v>
      </c>
      <c r="E516" t="s">
        <v>127</v>
      </c>
      <c r="F516">
        <v>1</v>
      </c>
      <c r="G516">
        <v>65</v>
      </c>
    </row>
    <row r="517" spans="2:7" x14ac:dyDescent="0.35">
      <c r="B517">
        <v>515</v>
      </c>
      <c r="C517" s="141">
        <v>44001</v>
      </c>
      <c r="D517" t="s">
        <v>126</v>
      </c>
      <c r="E517" t="s">
        <v>128</v>
      </c>
      <c r="F517">
        <v>1</v>
      </c>
      <c r="G517">
        <v>172</v>
      </c>
    </row>
    <row r="518" spans="2:7" x14ac:dyDescent="0.35">
      <c r="B518">
        <v>516</v>
      </c>
      <c r="C518" s="141">
        <v>44002</v>
      </c>
      <c r="D518" t="s">
        <v>124</v>
      </c>
      <c r="E518" t="s">
        <v>127</v>
      </c>
      <c r="F518">
        <v>1</v>
      </c>
      <c r="G518">
        <v>39</v>
      </c>
    </row>
    <row r="519" spans="2:7" x14ac:dyDescent="0.35">
      <c r="B519">
        <v>517</v>
      </c>
      <c r="C519" s="141">
        <v>44002</v>
      </c>
      <c r="D519" t="s">
        <v>126</v>
      </c>
      <c r="E519" t="s">
        <v>129</v>
      </c>
      <c r="F519">
        <v>1</v>
      </c>
      <c r="G519">
        <v>96</v>
      </c>
    </row>
    <row r="520" spans="2:7" x14ac:dyDescent="0.35">
      <c r="B520">
        <v>518</v>
      </c>
      <c r="C520" s="141">
        <v>44002</v>
      </c>
      <c r="D520" t="s">
        <v>124</v>
      </c>
      <c r="E520" t="s">
        <v>130</v>
      </c>
      <c r="F520">
        <v>1</v>
      </c>
      <c r="G520">
        <v>35</v>
      </c>
    </row>
    <row r="521" spans="2:7" x14ac:dyDescent="0.35">
      <c r="B521">
        <v>519</v>
      </c>
      <c r="C521" s="141">
        <v>44003</v>
      </c>
      <c r="D521" t="s">
        <v>125</v>
      </c>
      <c r="E521" t="s">
        <v>130</v>
      </c>
      <c r="F521">
        <v>2</v>
      </c>
      <c r="G521">
        <v>1558</v>
      </c>
    </row>
    <row r="522" spans="2:7" x14ac:dyDescent="0.35">
      <c r="B522">
        <v>520</v>
      </c>
      <c r="C522" s="141">
        <v>44003</v>
      </c>
      <c r="D522" t="s">
        <v>123</v>
      </c>
      <c r="E522" t="s">
        <v>128</v>
      </c>
      <c r="F522">
        <v>2</v>
      </c>
      <c r="G522">
        <v>680</v>
      </c>
    </row>
    <row r="523" spans="2:7" x14ac:dyDescent="0.35">
      <c r="B523">
        <v>521</v>
      </c>
      <c r="C523" s="141">
        <v>44003</v>
      </c>
      <c r="D523" t="s">
        <v>125</v>
      </c>
      <c r="E523" t="s">
        <v>130</v>
      </c>
      <c r="F523">
        <v>1</v>
      </c>
      <c r="G523">
        <v>275</v>
      </c>
    </row>
    <row r="524" spans="2:7" x14ac:dyDescent="0.35">
      <c r="B524">
        <v>522</v>
      </c>
      <c r="C524" s="141">
        <v>44004</v>
      </c>
      <c r="D524" t="s">
        <v>123</v>
      </c>
      <c r="E524" t="s">
        <v>127</v>
      </c>
      <c r="F524">
        <v>1</v>
      </c>
      <c r="G524">
        <v>176</v>
      </c>
    </row>
    <row r="525" spans="2:7" x14ac:dyDescent="0.35">
      <c r="B525">
        <v>523</v>
      </c>
      <c r="C525" s="141">
        <v>44004</v>
      </c>
      <c r="D525" t="s">
        <v>125</v>
      </c>
      <c r="E525" t="s">
        <v>128</v>
      </c>
      <c r="F525">
        <v>1</v>
      </c>
      <c r="G525">
        <v>1053</v>
      </c>
    </row>
    <row r="526" spans="2:7" x14ac:dyDescent="0.35">
      <c r="B526">
        <v>524</v>
      </c>
      <c r="C526" s="141">
        <v>44004</v>
      </c>
      <c r="D526" t="s">
        <v>123</v>
      </c>
      <c r="E526" t="s">
        <v>127</v>
      </c>
      <c r="F526">
        <v>4</v>
      </c>
      <c r="G526">
        <v>1168</v>
      </c>
    </row>
    <row r="527" spans="2:7" x14ac:dyDescent="0.35">
      <c r="B527">
        <v>525</v>
      </c>
      <c r="C527" s="141">
        <v>44005</v>
      </c>
      <c r="D527" t="s">
        <v>125</v>
      </c>
      <c r="E527" t="s">
        <v>129</v>
      </c>
      <c r="F527">
        <v>1</v>
      </c>
      <c r="G527">
        <v>289</v>
      </c>
    </row>
    <row r="528" spans="2:7" x14ac:dyDescent="0.35">
      <c r="B528">
        <v>526</v>
      </c>
      <c r="C528" s="141">
        <v>44005</v>
      </c>
      <c r="D528" t="s">
        <v>123</v>
      </c>
      <c r="E528" t="s">
        <v>130</v>
      </c>
      <c r="F528">
        <v>1</v>
      </c>
      <c r="G528">
        <v>168</v>
      </c>
    </row>
    <row r="529" spans="2:7" x14ac:dyDescent="0.35">
      <c r="B529">
        <v>527</v>
      </c>
      <c r="C529" s="141">
        <v>44005</v>
      </c>
      <c r="D529" t="s">
        <v>125</v>
      </c>
      <c r="E529" t="s">
        <v>127</v>
      </c>
      <c r="F529">
        <v>2</v>
      </c>
      <c r="G529">
        <v>1084</v>
      </c>
    </row>
    <row r="530" spans="2:7" x14ac:dyDescent="0.35">
      <c r="B530">
        <v>528</v>
      </c>
      <c r="C530" s="141">
        <v>44006</v>
      </c>
      <c r="D530" t="s">
        <v>126</v>
      </c>
      <c r="E530" t="s">
        <v>128</v>
      </c>
      <c r="F530">
        <v>1</v>
      </c>
      <c r="G530">
        <v>172</v>
      </c>
    </row>
    <row r="531" spans="2:7" x14ac:dyDescent="0.35">
      <c r="B531">
        <v>529</v>
      </c>
      <c r="C531" s="141">
        <v>44006</v>
      </c>
      <c r="D531" t="s">
        <v>124</v>
      </c>
      <c r="E531" t="s">
        <v>130</v>
      </c>
      <c r="F531">
        <v>5</v>
      </c>
      <c r="G531">
        <v>175</v>
      </c>
    </row>
    <row r="532" spans="2:7" x14ac:dyDescent="0.35">
      <c r="B532">
        <v>530</v>
      </c>
      <c r="C532" s="141">
        <v>44006</v>
      </c>
      <c r="D532" t="s">
        <v>126</v>
      </c>
      <c r="E532" t="s">
        <v>127</v>
      </c>
      <c r="F532">
        <v>1</v>
      </c>
      <c r="G532">
        <v>148</v>
      </c>
    </row>
    <row r="533" spans="2:7" x14ac:dyDescent="0.35">
      <c r="B533">
        <v>531</v>
      </c>
      <c r="C533" s="141">
        <v>44007</v>
      </c>
      <c r="D533" t="s">
        <v>124</v>
      </c>
      <c r="E533" t="s">
        <v>128</v>
      </c>
      <c r="F533">
        <v>1</v>
      </c>
      <c r="G533">
        <v>44</v>
      </c>
    </row>
    <row r="534" spans="2:7" x14ac:dyDescent="0.35">
      <c r="B534">
        <v>532</v>
      </c>
      <c r="C534" s="141">
        <v>44007</v>
      </c>
      <c r="D534" t="s">
        <v>126</v>
      </c>
      <c r="E534" t="s">
        <v>127</v>
      </c>
      <c r="F534">
        <v>1</v>
      </c>
      <c r="G534">
        <v>198</v>
      </c>
    </row>
    <row r="535" spans="2:7" x14ac:dyDescent="0.35">
      <c r="B535">
        <v>533</v>
      </c>
      <c r="C535" s="141">
        <v>44007</v>
      </c>
      <c r="D535" t="s">
        <v>124</v>
      </c>
      <c r="E535" t="s">
        <v>129</v>
      </c>
      <c r="F535">
        <v>5</v>
      </c>
      <c r="G535">
        <v>260</v>
      </c>
    </row>
    <row r="536" spans="2:7" x14ac:dyDescent="0.35">
      <c r="B536">
        <v>534</v>
      </c>
      <c r="C536" s="141">
        <v>44008</v>
      </c>
      <c r="D536" t="s">
        <v>126</v>
      </c>
      <c r="E536" t="s">
        <v>130</v>
      </c>
      <c r="F536">
        <v>1</v>
      </c>
      <c r="G536">
        <v>107</v>
      </c>
    </row>
    <row r="537" spans="2:7" x14ac:dyDescent="0.35">
      <c r="B537">
        <v>535</v>
      </c>
      <c r="C537" s="141">
        <v>44008</v>
      </c>
      <c r="D537" t="s">
        <v>124</v>
      </c>
      <c r="E537" t="s">
        <v>127</v>
      </c>
      <c r="F537">
        <v>1</v>
      </c>
      <c r="G537">
        <v>33</v>
      </c>
    </row>
    <row r="538" spans="2:7" x14ac:dyDescent="0.35">
      <c r="B538">
        <v>536</v>
      </c>
      <c r="C538" s="141">
        <v>44008</v>
      </c>
      <c r="D538" t="s">
        <v>126</v>
      </c>
      <c r="E538" t="s">
        <v>128</v>
      </c>
      <c r="F538">
        <v>2</v>
      </c>
      <c r="G538">
        <v>254</v>
      </c>
    </row>
    <row r="539" spans="2:7" x14ac:dyDescent="0.35">
      <c r="B539">
        <v>537</v>
      </c>
      <c r="C539" s="141">
        <v>44009</v>
      </c>
      <c r="D539" t="s">
        <v>123</v>
      </c>
      <c r="E539" t="s">
        <v>130</v>
      </c>
      <c r="F539">
        <v>7</v>
      </c>
      <c r="G539">
        <v>2233</v>
      </c>
    </row>
    <row r="540" spans="2:7" x14ac:dyDescent="0.35">
      <c r="B540">
        <v>538</v>
      </c>
      <c r="C540" s="141">
        <v>44009</v>
      </c>
      <c r="D540" t="s">
        <v>125</v>
      </c>
      <c r="E540" t="s">
        <v>127</v>
      </c>
      <c r="F540">
        <v>1</v>
      </c>
      <c r="G540">
        <v>847</v>
      </c>
    </row>
    <row r="541" spans="2:7" x14ac:dyDescent="0.35">
      <c r="B541">
        <v>539</v>
      </c>
      <c r="C541" s="141">
        <v>44009</v>
      </c>
      <c r="D541" t="s">
        <v>123</v>
      </c>
      <c r="E541" t="s">
        <v>128</v>
      </c>
      <c r="F541">
        <v>1</v>
      </c>
      <c r="G541">
        <v>270</v>
      </c>
    </row>
    <row r="542" spans="2:7" x14ac:dyDescent="0.35">
      <c r="B542">
        <v>540</v>
      </c>
      <c r="C542" s="141">
        <v>44010</v>
      </c>
      <c r="D542" t="s">
        <v>125</v>
      </c>
      <c r="E542" t="s">
        <v>127</v>
      </c>
      <c r="F542">
        <v>1</v>
      </c>
      <c r="G542">
        <v>732</v>
      </c>
    </row>
    <row r="543" spans="2:7" x14ac:dyDescent="0.35">
      <c r="B543">
        <v>541</v>
      </c>
      <c r="C543" s="141">
        <v>44010</v>
      </c>
      <c r="D543" t="s">
        <v>123</v>
      </c>
      <c r="E543" t="s">
        <v>129</v>
      </c>
      <c r="F543">
        <v>1</v>
      </c>
      <c r="G543">
        <v>97</v>
      </c>
    </row>
    <row r="544" spans="2:7" x14ac:dyDescent="0.35">
      <c r="B544">
        <v>542</v>
      </c>
      <c r="C544" s="141">
        <v>44010</v>
      </c>
      <c r="D544" t="s">
        <v>125</v>
      </c>
      <c r="E544" t="s">
        <v>130</v>
      </c>
      <c r="F544">
        <v>1</v>
      </c>
      <c r="G544">
        <v>882</v>
      </c>
    </row>
    <row r="545" spans="2:7" x14ac:dyDescent="0.35">
      <c r="B545">
        <v>543</v>
      </c>
      <c r="C545" s="141">
        <v>44011</v>
      </c>
      <c r="D545" t="s">
        <v>123</v>
      </c>
      <c r="E545" t="s">
        <v>127</v>
      </c>
      <c r="F545">
        <v>5</v>
      </c>
      <c r="G545">
        <v>1700</v>
      </c>
    </row>
    <row r="546" spans="2:7" x14ac:dyDescent="0.35">
      <c r="B546">
        <v>544</v>
      </c>
      <c r="C546" s="141">
        <v>44011</v>
      </c>
      <c r="D546" t="s">
        <v>125</v>
      </c>
      <c r="E546" t="s">
        <v>128</v>
      </c>
      <c r="F546">
        <v>2</v>
      </c>
      <c r="G546">
        <v>2092</v>
      </c>
    </row>
    <row r="547" spans="2:7" x14ac:dyDescent="0.35">
      <c r="B547">
        <v>545</v>
      </c>
      <c r="C547" s="141">
        <v>44011</v>
      </c>
      <c r="D547" t="s">
        <v>123</v>
      </c>
      <c r="E547" t="s">
        <v>129</v>
      </c>
      <c r="F547">
        <v>2</v>
      </c>
      <c r="G547">
        <v>518</v>
      </c>
    </row>
    <row r="548" spans="2:7" x14ac:dyDescent="0.35">
      <c r="B548">
        <v>546</v>
      </c>
      <c r="C548" s="141">
        <v>44012</v>
      </c>
      <c r="D548" t="s">
        <v>124</v>
      </c>
      <c r="E548" t="s">
        <v>127</v>
      </c>
      <c r="F548">
        <v>6</v>
      </c>
      <c r="G548">
        <v>186</v>
      </c>
    </row>
    <row r="549" spans="2:7" x14ac:dyDescent="0.35">
      <c r="B549">
        <v>547</v>
      </c>
      <c r="C549" s="141">
        <v>44012</v>
      </c>
      <c r="D549" t="s">
        <v>126</v>
      </c>
      <c r="E549" t="s">
        <v>128</v>
      </c>
      <c r="F549">
        <v>1</v>
      </c>
      <c r="G549">
        <v>90</v>
      </c>
    </row>
    <row r="550" spans="2:7" x14ac:dyDescent="0.35">
      <c r="B550">
        <v>548</v>
      </c>
      <c r="C550" s="141">
        <v>44012</v>
      </c>
      <c r="D550" t="s">
        <v>124</v>
      </c>
      <c r="E550" t="s">
        <v>127</v>
      </c>
      <c r="F550">
        <v>1</v>
      </c>
      <c r="G550">
        <v>63</v>
      </c>
    </row>
    <row r="551" spans="2:7" x14ac:dyDescent="0.35">
      <c r="B551">
        <v>549</v>
      </c>
      <c r="C551" s="141">
        <v>44013</v>
      </c>
      <c r="D551" t="s">
        <v>126</v>
      </c>
      <c r="E551" t="s">
        <v>129</v>
      </c>
      <c r="F551">
        <v>2</v>
      </c>
      <c r="G551">
        <v>140</v>
      </c>
    </row>
    <row r="552" spans="2:7" x14ac:dyDescent="0.35">
      <c r="B552">
        <v>550</v>
      </c>
      <c r="C552" s="141">
        <v>44013</v>
      </c>
      <c r="D552" t="s">
        <v>124</v>
      </c>
      <c r="E552" t="s">
        <v>130</v>
      </c>
      <c r="F552">
        <v>5</v>
      </c>
      <c r="G552">
        <v>200</v>
      </c>
    </row>
    <row r="553" spans="2:7" x14ac:dyDescent="0.35">
      <c r="B553">
        <v>551</v>
      </c>
      <c r="C553" s="141">
        <v>44013</v>
      </c>
      <c r="D553" t="s">
        <v>126</v>
      </c>
      <c r="E553" t="s">
        <v>127</v>
      </c>
      <c r="F553">
        <v>1</v>
      </c>
      <c r="G553">
        <v>164</v>
      </c>
    </row>
    <row r="554" spans="2:7" x14ac:dyDescent="0.35">
      <c r="B554">
        <v>552</v>
      </c>
      <c r="C554" s="141">
        <v>44014</v>
      </c>
      <c r="D554" t="s">
        <v>124</v>
      </c>
      <c r="E554" t="s">
        <v>128</v>
      </c>
      <c r="F554">
        <v>6</v>
      </c>
      <c r="G554">
        <v>390</v>
      </c>
    </row>
    <row r="555" spans="2:7" x14ac:dyDescent="0.35">
      <c r="B555">
        <v>553</v>
      </c>
      <c r="C555" s="141">
        <v>44014</v>
      </c>
      <c r="D555" t="s">
        <v>126</v>
      </c>
      <c r="E555" t="s">
        <v>129</v>
      </c>
      <c r="F555">
        <v>1</v>
      </c>
      <c r="G555">
        <v>73</v>
      </c>
    </row>
    <row r="556" spans="2:7" x14ac:dyDescent="0.35">
      <c r="B556">
        <v>554</v>
      </c>
      <c r="C556" s="141">
        <v>44014</v>
      </c>
      <c r="D556" t="s">
        <v>124</v>
      </c>
      <c r="E556" t="s">
        <v>130</v>
      </c>
      <c r="F556">
        <v>8</v>
      </c>
      <c r="G556">
        <v>464</v>
      </c>
    </row>
    <row r="557" spans="2:7" x14ac:dyDescent="0.35">
      <c r="B557">
        <v>555</v>
      </c>
      <c r="C557" s="141">
        <v>44015</v>
      </c>
      <c r="D557" t="s">
        <v>125</v>
      </c>
      <c r="E557" t="s">
        <v>128</v>
      </c>
      <c r="F557">
        <v>1</v>
      </c>
      <c r="G557">
        <v>286</v>
      </c>
    </row>
    <row r="558" spans="2:7" x14ac:dyDescent="0.35">
      <c r="B558">
        <v>556</v>
      </c>
      <c r="C558" s="141">
        <v>44015</v>
      </c>
      <c r="D558" t="s">
        <v>123</v>
      </c>
      <c r="E558" t="s">
        <v>127</v>
      </c>
      <c r="F558">
        <v>1</v>
      </c>
      <c r="G558">
        <v>162</v>
      </c>
    </row>
    <row r="559" spans="2:7" x14ac:dyDescent="0.35">
      <c r="B559">
        <v>557</v>
      </c>
      <c r="C559" s="141">
        <v>44015</v>
      </c>
      <c r="D559" t="s">
        <v>125</v>
      </c>
      <c r="E559" t="s">
        <v>129</v>
      </c>
      <c r="F559">
        <v>1</v>
      </c>
      <c r="G559">
        <v>763</v>
      </c>
    </row>
    <row r="560" spans="2:7" x14ac:dyDescent="0.35">
      <c r="B560">
        <v>558</v>
      </c>
      <c r="C560" s="141">
        <v>44016</v>
      </c>
      <c r="D560" t="s">
        <v>123</v>
      </c>
      <c r="E560" t="s">
        <v>130</v>
      </c>
      <c r="F560">
        <v>1</v>
      </c>
      <c r="G560">
        <v>172</v>
      </c>
    </row>
    <row r="561" spans="2:7" x14ac:dyDescent="0.35">
      <c r="B561">
        <v>559</v>
      </c>
      <c r="C561" s="141">
        <v>44016</v>
      </c>
      <c r="D561" t="s">
        <v>125</v>
      </c>
      <c r="E561" t="s">
        <v>127</v>
      </c>
      <c r="F561">
        <v>3</v>
      </c>
      <c r="G561">
        <v>1116</v>
      </c>
    </row>
    <row r="562" spans="2:7" x14ac:dyDescent="0.35">
      <c r="B562">
        <v>560</v>
      </c>
      <c r="C562" s="141">
        <v>44016</v>
      </c>
      <c r="D562" t="s">
        <v>123</v>
      </c>
      <c r="E562" t="s">
        <v>128</v>
      </c>
      <c r="F562">
        <v>5</v>
      </c>
      <c r="G562">
        <v>1245</v>
      </c>
    </row>
    <row r="563" spans="2:7" x14ac:dyDescent="0.35">
      <c r="B563">
        <v>561</v>
      </c>
      <c r="C563" s="141">
        <v>44017</v>
      </c>
      <c r="D563" t="s">
        <v>125</v>
      </c>
      <c r="E563" t="s">
        <v>129</v>
      </c>
      <c r="F563">
        <v>1</v>
      </c>
      <c r="G563">
        <v>1080</v>
      </c>
    </row>
    <row r="564" spans="2:7" x14ac:dyDescent="0.35">
      <c r="B564">
        <v>562</v>
      </c>
      <c r="C564" s="141">
        <v>44017</v>
      </c>
      <c r="D564" t="s">
        <v>123</v>
      </c>
      <c r="E564" t="s">
        <v>130</v>
      </c>
      <c r="F564">
        <v>1</v>
      </c>
      <c r="G564">
        <v>67</v>
      </c>
    </row>
    <row r="565" spans="2:7" x14ac:dyDescent="0.35">
      <c r="B565">
        <v>563</v>
      </c>
      <c r="C565" s="141">
        <v>44017</v>
      </c>
      <c r="D565" t="s">
        <v>125</v>
      </c>
      <c r="E565" t="s">
        <v>128</v>
      </c>
      <c r="F565">
        <v>1</v>
      </c>
      <c r="G565">
        <v>555</v>
      </c>
    </row>
    <row r="566" spans="2:7" x14ac:dyDescent="0.35">
      <c r="B566">
        <v>564</v>
      </c>
      <c r="C566" s="141">
        <v>44018</v>
      </c>
      <c r="D566" t="s">
        <v>126</v>
      </c>
      <c r="E566" t="s">
        <v>127</v>
      </c>
      <c r="F566">
        <v>1</v>
      </c>
      <c r="G566">
        <v>178</v>
      </c>
    </row>
    <row r="567" spans="2:7" x14ac:dyDescent="0.35">
      <c r="B567">
        <v>565</v>
      </c>
      <c r="C567" s="141">
        <v>44018</v>
      </c>
      <c r="D567" t="s">
        <v>124</v>
      </c>
      <c r="E567" t="s">
        <v>129</v>
      </c>
      <c r="F567">
        <v>2</v>
      </c>
      <c r="G567">
        <v>68</v>
      </c>
    </row>
    <row r="568" spans="2:7" x14ac:dyDescent="0.35">
      <c r="B568">
        <v>566</v>
      </c>
      <c r="C568" s="141">
        <v>44018</v>
      </c>
      <c r="D568" t="s">
        <v>126</v>
      </c>
      <c r="E568" t="s">
        <v>130</v>
      </c>
      <c r="F568">
        <v>1</v>
      </c>
      <c r="G568">
        <v>77</v>
      </c>
    </row>
    <row r="569" spans="2:7" x14ac:dyDescent="0.35">
      <c r="B569">
        <v>567</v>
      </c>
      <c r="C569" s="141">
        <v>44019</v>
      </c>
      <c r="D569" t="s">
        <v>124</v>
      </c>
      <c r="E569" t="s">
        <v>127</v>
      </c>
      <c r="F569">
        <v>2</v>
      </c>
      <c r="G569">
        <v>110</v>
      </c>
    </row>
    <row r="570" spans="2:7" x14ac:dyDescent="0.35">
      <c r="B570">
        <v>568</v>
      </c>
      <c r="C570" s="141">
        <v>44019</v>
      </c>
      <c r="D570" t="s">
        <v>126</v>
      </c>
      <c r="E570" t="s">
        <v>128</v>
      </c>
      <c r="F570">
        <v>1</v>
      </c>
      <c r="G570">
        <v>107</v>
      </c>
    </row>
    <row r="571" spans="2:7" x14ac:dyDescent="0.35">
      <c r="B571">
        <v>569</v>
      </c>
      <c r="C571" s="141">
        <v>44019</v>
      </c>
      <c r="D571" t="s">
        <v>124</v>
      </c>
      <c r="E571" t="s">
        <v>129</v>
      </c>
      <c r="F571">
        <v>4</v>
      </c>
      <c r="G571">
        <v>216</v>
      </c>
    </row>
    <row r="572" spans="2:7" x14ac:dyDescent="0.35">
      <c r="B572">
        <v>570</v>
      </c>
      <c r="C572" s="141">
        <v>44020</v>
      </c>
      <c r="D572" t="s">
        <v>126</v>
      </c>
      <c r="E572" t="s">
        <v>130</v>
      </c>
      <c r="F572">
        <v>2</v>
      </c>
      <c r="G572">
        <v>266</v>
      </c>
    </row>
    <row r="573" spans="2:7" x14ac:dyDescent="0.35">
      <c r="B573">
        <v>571</v>
      </c>
      <c r="C573" s="141">
        <v>44020</v>
      </c>
      <c r="D573" t="s">
        <v>124</v>
      </c>
      <c r="E573" t="s">
        <v>128</v>
      </c>
      <c r="F573">
        <v>1</v>
      </c>
      <c r="G573">
        <v>61</v>
      </c>
    </row>
    <row r="574" spans="2:7" x14ac:dyDescent="0.35">
      <c r="B574">
        <v>572</v>
      </c>
      <c r="C574" s="141">
        <v>44020</v>
      </c>
      <c r="D574" t="s">
        <v>126</v>
      </c>
      <c r="E574" t="s">
        <v>130</v>
      </c>
      <c r="F574">
        <v>1</v>
      </c>
      <c r="G574">
        <v>169</v>
      </c>
    </row>
    <row r="575" spans="2:7" x14ac:dyDescent="0.35">
      <c r="B575">
        <v>573</v>
      </c>
      <c r="C575" s="141">
        <v>44021</v>
      </c>
      <c r="D575" t="s">
        <v>123</v>
      </c>
      <c r="E575" t="s">
        <v>129</v>
      </c>
      <c r="F575">
        <v>1</v>
      </c>
      <c r="G575">
        <v>228</v>
      </c>
    </row>
    <row r="576" spans="2:7" x14ac:dyDescent="0.35">
      <c r="B576">
        <v>574</v>
      </c>
      <c r="C576" s="141">
        <v>44021</v>
      </c>
      <c r="D576" t="s">
        <v>125</v>
      </c>
      <c r="E576" t="s">
        <v>130</v>
      </c>
      <c r="F576">
        <v>2</v>
      </c>
      <c r="G576">
        <v>1816</v>
      </c>
    </row>
    <row r="577" spans="2:7" x14ac:dyDescent="0.35">
      <c r="B577">
        <v>575</v>
      </c>
      <c r="C577" s="141">
        <v>44021</v>
      </c>
      <c r="D577" t="s">
        <v>123</v>
      </c>
      <c r="E577" t="s">
        <v>127</v>
      </c>
      <c r="F577">
        <v>1</v>
      </c>
      <c r="G577">
        <v>318</v>
      </c>
    </row>
    <row r="578" spans="2:7" x14ac:dyDescent="0.35">
      <c r="B578">
        <v>576</v>
      </c>
      <c r="C578" s="141">
        <v>44022</v>
      </c>
      <c r="D578" t="s">
        <v>125</v>
      </c>
      <c r="E578" t="s">
        <v>128</v>
      </c>
      <c r="F578">
        <v>1</v>
      </c>
      <c r="G578">
        <v>1077</v>
      </c>
    </row>
    <row r="579" spans="2:7" x14ac:dyDescent="0.35">
      <c r="B579">
        <v>577</v>
      </c>
      <c r="C579" s="141">
        <v>44022</v>
      </c>
      <c r="D579" t="s">
        <v>123</v>
      </c>
      <c r="E579" t="s">
        <v>129</v>
      </c>
      <c r="F579">
        <v>1</v>
      </c>
      <c r="G579">
        <v>161</v>
      </c>
    </row>
    <row r="580" spans="2:7" x14ac:dyDescent="0.35">
      <c r="B580">
        <v>578</v>
      </c>
      <c r="C580" s="141">
        <v>44022</v>
      </c>
      <c r="D580" t="s">
        <v>125</v>
      </c>
      <c r="E580" t="s">
        <v>130</v>
      </c>
      <c r="F580">
        <v>2</v>
      </c>
      <c r="G580">
        <v>1892</v>
      </c>
    </row>
    <row r="581" spans="2:7" x14ac:dyDescent="0.35">
      <c r="B581">
        <v>579</v>
      </c>
      <c r="C581" s="141">
        <v>44023</v>
      </c>
      <c r="D581" t="s">
        <v>123</v>
      </c>
      <c r="E581" t="s">
        <v>128</v>
      </c>
      <c r="F581">
        <v>1</v>
      </c>
      <c r="G581">
        <v>102</v>
      </c>
    </row>
    <row r="582" spans="2:7" x14ac:dyDescent="0.35">
      <c r="B582">
        <v>580</v>
      </c>
      <c r="C582" s="141">
        <v>44023</v>
      </c>
      <c r="D582" t="s">
        <v>125</v>
      </c>
      <c r="E582" t="s">
        <v>130</v>
      </c>
      <c r="F582">
        <v>2</v>
      </c>
      <c r="G582">
        <v>998</v>
      </c>
    </row>
    <row r="583" spans="2:7" x14ac:dyDescent="0.35">
      <c r="B583">
        <v>581</v>
      </c>
      <c r="C583" s="141">
        <v>44023</v>
      </c>
      <c r="D583" t="s">
        <v>123</v>
      </c>
      <c r="E583" t="s">
        <v>127</v>
      </c>
      <c r="F583">
        <v>5</v>
      </c>
      <c r="G583">
        <v>1070</v>
      </c>
    </row>
    <row r="584" spans="2:7" x14ac:dyDescent="0.35">
      <c r="B584">
        <v>582</v>
      </c>
      <c r="C584" s="141">
        <v>44024</v>
      </c>
      <c r="D584" t="s">
        <v>124</v>
      </c>
      <c r="E584" t="s">
        <v>130</v>
      </c>
      <c r="F584">
        <v>3</v>
      </c>
      <c r="G584">
        <v>102</v>
      </c>
    </row>
    <row r="585" spans="2:7" x14ac:dyDescent="0.35">
      <c r="B585">
        <v>583</v>
      </c>
      <c r="C585" s="141">
        <v>44024</v>
      </c>
      <c r="D585" t="s">
        <v>126</v>
      </c>
      <c r="E585" t="s">
        <v>127</v>
      </c>
      <c r="F585">
        <v>1</v>
      </c>
      <c r="G585">
        <v>182</v>
      </c>
    </row>
    <row r="586" spans="2:7" x14ac:dyDescent="0.35">
      <c r="B586">
        <v>584</v>
      </c>
      <c r="C586" s="141">
        <v>44024</v>
      </c>
      <c r="D586" t="s">
        <v>124</v>
      </c>
      <c r="E586" t="s">
        <v>128</v>
      </c>
      <c r="F586">
        <v>2</v>
      </c>
      <c r="G586">
        <v>116</v>
      </c>
    </row>
    <row r="587" spans="2:7" x14ac:dyDescent="0.35">
      <c r="B587">
        <v>585</v>
      </c>
      <c r="C587" s="141">
        <v>44025</v>
      </c>
      <c r="D587" t="s">
        <v>126</v>
      </c>
      <c r="E587" t="s">
        <v>129</v>
      </c>
      <c r="F587">
        <v>1</v>
      </c>
      <c r="G587">
        <v>31</v>
      </c>
    </row>
    <row r="588" spans="2:7" x14ac:dyDescent="0.35">
      <c r="B588">
        <v>586</v>
      </c>
      <c r="C588" s="141">
        <v>44025</v>
      </c>
      <c r="D588" t="s">
        <v>124</v>
      </c>
      <c r="E588" t="s">
        <v>130</v>
      </c>
      <c r="F588">
        <v>1</v>
      </c>
      <c r="G588">
        <v>38</v>
      </c>
    </row>
    <row r="589" spans="2:7" x14ac:dyDescent="0.35">
      <c r="B589">
        <v>587</v>
      </c>
      <c r="C589" s="141">
        <v>44025</v>
      </c>
      <c r="D589" t="s">
        <v>126</v>
      </c>
      <c r="E589" t="s">
        <v>128</v>
      </c>
      <c r="F589">
        <v>1</v>
      </c>
      <c r="G589">
        <v>86</v>
      </c>
    </row>
    <row r="590" spans="2:7" x14ac:dyDescent="0.35">
      <c r="B590">
        <v>588</v>
      </c>
      <c r="C590" s="141">
        <v>44026</v>
      </c>
      <c r="D590" t="s">
        <v>124</v>
      </c>
      <c r="E590" t="s">
        <v>130</v>
      </c>
      <c r="F590">
        <v>2</v>
      </c>
      <c r="G590">
        <v>62</v>
      </c>
    </row>
    <row r="591" spans="2:7" x14ac:dyDescent="0.35">
      <c r="B591">
        <v>589</v>
      </c>
      <c r="C591" s="141">
        <v>44026</v>
      </c>
      <c r="D591" t="s">
        <v>126</v>
      </c>
      <c r="E591" t="s">
        <v>127</v>
      </c>
      <c r="F591">
        <v>1</v>
      </c>
      <c r="G591">
        <v>118</v>
      </c>
    </row>
    <row r="592" spans="2:7" x14ac:dyDescent="0.35">
      <c r="B592">
        <v>590</v>
      </c>
      <c r="C592" s="141">
        <v>44026</v>
      </c>
      <c r="D592" t="s">
        <v>124</v>
      </c>
      <c r="E592" t="s">
        <v>128</v>
      </c>
      <c r="F592">
        <v>1</v>
      </c>
      <c r="G592">
        <v>37</v>
      </c>
    </row>
    <row r="593" spans="2:7" x14ac:dyDescent="0.35">
      <c r="B593">
        <v>591</v>
      </c>
      <c r="C593" s="141">
        <v>44027</v>
      </c>
      <c r="D593" t="s">
        <v>125</v>
      </c>
      <c r="E593" t="s">
        <v>127</v>
      </c>
      <c r="F593">
        <v>3</v>
      </c>
      <c r="G593">
        <v>3525</v>
      </c>
    </row>
    <row r="594" spans="2:7" x14ac:dyDescent="0.35">
      <c r="B594">
        <v>592</v>
      </c>
      <c r="C594" s="141">
        <v>44027</v>
      </c>
      <c r="D594" t="s">
        <v>123</v>
      </c>
      <c r="E594" t="s">
        <v>128</v>
      </c>
      <c r="F594">
        <v>1</v>
      </c>
      <c r="G594">
        <v>90</v>
      </c>
    </row>
    <row r="595" spans="2:7" x14ac:dyDescent="0.35">
      <c r="B595">
        <v>593</v>
      </c>
      <c r="C595" s="141">
        <v>44027</v>
      </c>
      <c r="D595" t="s">
        <v>125</v>
      </c>
      <c r="E595" t="s">
        <v>129</v>
      </c>
      <c r="F595">
        <v>1</v>
      </c>
      <c r="G595">
        <v>191</v>
      </c>
    </row>
    <row r="596" spans="2:7" x14ac:dyDescent="0.35">
      <c r="B596">
        <v>594</v>
      </c>
      <c r="C596" s="141">
        <v>44028</v>
      </c>
      <c r="D596" t="s">
        <v>123</v>
      </c>
      <c r="E596" t="s">
        <v>130</v>
      </c>
      <c r="F596">
        <v>1</v>
      </c>
      <c r="G596">
        <v>171</v>
      </c>
    </row>
    <row r="597" spans="2:7" x14ac:dyDescent="0.35">
      <c r="B597">
        <v>595</v>
      </c>
      <c r="C597" s="141">
        <v>44028</v>
      </c>
      <c r="D597" t="s">
        <v>125</v>
      </c>
      <c r="E597" t="s">
        <v>128</v>
      </c>
      <c r="F597">
        <v>1</v>
      </c>
      <c r="G597">
        <v>253</v>
      </c>
    </row>
    <row r="598" spans="2:7" x14ac:dyDescent="0.35">
      <c r="B598">
        <v>596</v>
      </c>
      <c r="C598" s="141">
        <v>44028</v>
      </c>
      <c r="D598" t="s">
        <v>123</v>
      </c>
      <c r="E598" t="s">
        <v>130</v>
      </c>
      <c r="F598">
        <v>5</v>
      </c>
      <c r="G598">
        <v>1130</v>
      </c>
    </row>
    <row r="599" spans="2:7" x14ac:dyDescent="0.35">
      <c r="B599">
        <v>597</v>
      </c>
      <c r="C599" s="141">
        <v>44029</v>
      </c>
      <c r="D599" t="s">
        <v>125</v>
      </c>
      <c r="E599" t="s">
        <v>127</v>
      </c>
      <c r="F599">
        <v>1</v>
      </c>
      <c r="G599">
        <v>439</v>
      </c>
    </row>
    <row r="600" spans="2:7" x14ac:dyDescent="0.35">
      <c r="B600">
        <v>598</v>
      </c>
      <c r="C600" s="141">
        <v>44029</v>
      </c>
      <c r="D600" t="s">
        <v>123</v>
      </c>
      <c r="E600" t="s">
        <v>128</v>
      </c>
      <c r="F600">
        <v>3</v>
      </c>
      <c r="G600">
        <v>240</v>
      </c>
    </row>
    <row r="601" spans="2:7" x14ac:dyDescent="0.35">
      <c r="B601">
        <v>599</v>
      </c>
      <c r="C601" s="141">
        <v>44029</v>
      </c>
      <c r="D601" t="s">
        <v>125</v>
      </c>
      <c r="E601" t="s">
        <v>127</v>
      </c>
      <c r="F601">
        <v>2</v>
      </c>
      <c r="G601">
        <v>2500</v>
      </c>
    </row>
    <row r="602" spans="2:7" x14ac:dyDescent="0.35">
      <c r="B602">
        <v>600</v>
      </c>
      <c r="C602" s="141">
        <v>44030</v>
      </c>
      <c r="D602" t="s">
        <v>126</v>
      </c>
      <c r="E602" t="s">
        <v>128</v>
      </c>
      <c r="F602">
        <v>2</v>
      </c>
      <c r="G602">
        <v>72</v>
      </c>
    </row>
    <row r="603" spans="2:7" x14ac:dyDescent="0.35">
      <c r="B603">
        <v>601</v>
      </c>
      <c r="C603" s="141">
        <v>44030</v>
      </c>
      <c r="D603" t="s">
        <v>124</v>
      </c>
      <c r="E603" t="s">
        <v>129</v>
      </c>
      <c r="F603">
        <v>1</v>
      </c>
      <c r="G603">
        <v>48</v>
      </c>
    </row>
    <row r="604" spans="2:7" x14ac:dyDescent="0.35">
      <c r="B604">
        <v>602</v>
      </c>
      <c r="C604" s="141">
        <v>44030</v>
      </c>
      <c r="D604" t="s">
        <v>126</v>
      </c>
      <c r="E604" t="s">
        <v>130</v>
      </c>
      <c r="F604">
        <v>1</v>
      </c>
      <c r="G604">
        <v>52</v>
      </c>
    </row>
    <row r="605" spans="2:7" x14ac:dyDescent="0.35">
      <c r="B605">
        <v>603</v>
      </c>
      <c r="C605" s="141">
        <v>44031</v>
      </c>
      <c r="D605" t="s">
        <v>124</v>
      </c>
      <c r="E605" t="s">
        <v>128</v>
      </c>
      <c r="F605">
        <v>4</v>
      </c>
      <c r="G605">
        <v>160</v>
      </c>
    </row>
    <row r="606" spans="2:7" x14ac:dyDescent="0.35">
      <c r="B606">
        <v>604</v>
      </c>
      <c r="C606" s="141">
        <v>44031</v>
      </c>
      <c r="D606" t="s">
        <v>126</v>
      </c>
      <c r="E606" t="s">
        <v>130</v>
      </c>
      <c r="F606">
        <v>1</v>
      </c>
      <c r="G606">
        <v>109</v>
      </c>
    </row>
    <row r="607" spans="2:7" x14ac:dyDescent="0.35">
      <c r="B607">
        <v>605</v>
      </c>
      <c r="C607" s="141">
        <v>44031</v>
      </c>
      <c r="D607" t="s">
        <v>124</v>
      </c>
      <c r="E607" t="s">
        <v>127</v>
      </c>
      <c r="F607">
        <v>1</v>
      </c>
      <c r="G607">
        <v>63</v>
      </c>
    </row>
    <row r="608" spans="2:7" x14ac:dyDescent="0.35">
      <c r="B608">
        <v>606</v>
      </c>
      <c r="C608" s="141">
        <v>44032</v>
      </c>
      <c r="D608" t="s">
        <v>126</v>
      </c>
      <c r="E608" t="s">
        <v>128</v>
      </c>
      <c r="F608">
        <v>2</v>
      </c>
      <c r="G608">
        <v>282</v>
      </c>
    </row>
    <row r="609" spans="2:7" x14ac:dyDescent="0.35">
      <c r="B609">
        <v>607</v>
      </c>
      <c r="C609" s="141">
        <v>44032</v>
      </c>
      <c r="D609" t="s">
        <v>124</v>
      </c>
      <c r="E609" t="s">
        <v>127</v>
      </c>
      <c r="F609">
        <v>4</v>
      </c>
      <c r="G609">
        <v>208</v>
      </c>
    </row>
    <row r="610" spans="2:7" x14ac:dyDescent="0.35">
      <c r="B610">
        <v>608</v>
      </c>
      <c r="C610" s="141">
        <v>44032</v>
      </c>
      <c r="D610" t="s">
        <v>126</v>
      </c>
      <c r="E610" t="s">
        <v>129</v>
      </c>
      <c r="F610">
        <v>1</v>
      </c>
      <c r="G610">
        <v>63</v>
      </c>
    </row>
    <row r="611" spans="2:7" x14ac:dyDescent="0.35">
      <c r="B611">
        <v>609</v>
      </c>
      <c r="C611" s="141">
        <v>44033</v>
      </c>
      <c r="D611" t="s">
        <v>123</v>
      </c>
      <c r="E611" t="s">
        <v>129</v>
      </c>
      <c r="F611">
        <v>8</v>
      </c>
      <c r="G611">
        <v>2040</v>
      </c>
    </row>
    <row r="612" spans="2:7" x14ac:dyDescent="0.35">
      <c r="B612">
        <v>610</v>
      </c>
      <c r="C612" s="141">
        <v>44033</v>
      </c>
      <c r="D612" t="s">
        <v>125</v>
      </c>
      <c r="E612" t="s">
        <v>130</v>
      </c>
      <c r="F612">
        <v>1</v>
      </c>
      <c r="G612">
        <v>1221</v>
      </c>
    </row>
    <row r="613" spans="2:7" x14ac:dyDescent="0.35">
      <c r="B613">
        <v>611</v>
      </c>
      <c r="C613" s="141">
        <v>44033</v>
      </c>
      <c r="D613" t="s">
        <v>123</v>
      </c>
      <c r="E613" t="s">
        <v>128</v>
      </c>
      <c r="F613">
        <v>5</v>
      </c>
      <c r="G613">
        <v>1735</v>
      </c>
    </row>
    <row r="614" spans="2:7" x14ac:dyDescent="0.35">
      <c r="B614">
        <v>612</v>
      </c>
      <c r="C614" s="141">
        <v>44034</v>
      </c>
      <c r="D614" t="s">
        <v>125</v>
      </c>
      <c r="E614" t="s">
        <v>130</v>
      </c>
      <c r="F614">
        <v>1</v>
      </c>
      <c r="G614">
        <v>839</v>
      </c>
    </row>
    <row r="615" spans="2:7" x14ac:dyDescent="0.35">
      <c r="B615">
        <v>613</v>
      </c>
      <c r="C615" s="141">
        <v>44034</v>
      </c>
      <c r="D615" t="s">
        <v>123</v>
      </c>
      <c r="E615" t="s">
        <v>127</v>
      </c>
      <c r="F615">
        <v>5</v>
      </c>
      <c r="G615">
        <v>1350</v>
      </c>
    </row>
    <row r="616" spans="2:7" x14ac:dyDescent="0.35">
      <c r="B616">
        <v>614</v>
      </c>
      <c r="C616" s="141">
        <v>44034</v>
      </c>
      <c r="D616" t="s">
        <v>125</v>
      </c>
      <c r="E616" t="s">
        <v>128</v>
      </c>
      <c r="F616">
        <v>2</v>
      </c>
      <c r="G616">
        <v>984</v>
      </c>
    </row>
    <row r="617" spans="2:7" x14ac:dyDescent="0.35">
      <c r="B617">
        <v>615</v>
      </c>
      <c r="C617" s="141">
        <v>44035</v>
      </c>
      <c r="D617" t="s">
        <v>123</v>
      </c>
      <c r="E617" t="s">
        <v>127</v>
      </c>
      <c r="F617">
        <v>1</v>
      </c>
      <c r="G617">
        <v>184</v>
      </c>
    </row>
    <row r="618" spans="2:7" x14ac:dyDescent="0.35">
      <c r="B618">
        <v>616</v>
      </c>
      <c r="C618" s="141">
        <v>44035</v>
      </c>
      <c r="D618" t="s">
        <v>125</v>
      </c>
      <c r="E618" t="s">
        <v>129</v>
      </c>
      <c r="F618">
        <v>1</v>
      </c>
      <c r="G618">
        <v>557</v>
      </c>
    </row>
    <row r="619" spans="2:7" x14ac:dyDescent="0.35">
      <c r="B619">
        <v>617</v>
      </c>
      <c r="C619" s="141">
        <v>44035</v>
      </c>
      <c r="D619" t="s">
        <v>123</v>
      </c>
      <c r="E619" t="s">
        <v>130</v>
      </c>
      <c r="F619">
        <v>4</v>
      </c>
      <c r="G619">
        <v>768</v>
      </c>
    </row>
    <row r="620" spans="2:7" x14ac:dyDescent="0.35">
      <c r="B620">
        <v>618</v>
      </c>
      <c r="C620" s="141">
        <v>44036</v>
      </c>
      <c r="D620" t="s">
        <v>124</v>
      </c>
      <c r="E620" t="s">
        <v>130</v>
      </c>
      <c r="F620">
        <v>4</v>
      </c>
      <c r="G620">
        <v>196</v>
      </c>
    </row>
    <row r="621" spans="2:7" x14ac:dyDescent="0.35">
      <c r="B621">
        <v>619</v>
      </c>
      <c r="C621" s="141">
        <v>44036</v>
      </c>
      <c r="D621" t="s">
        <v>126</v>
      </c>
      <c r="E621" t="s">
        <v>128</v>
      </c>
      <c r="F621">
        <v>1</v>
      </c>
      <c r="G621">
        <v>196</v>
      </c>
    </row>
    <row r="622" spans="2:7" x14ac:dyDescent="0.35">
      <c r="B622">
        <v>620</v>
      </c>
      <c r="C622" s="141">
        <v>44036</v>
      </c>
      <c r="D622" t="s">
        <v>124</v>
      </c>
      <c r="E622" t="s">
        <v>130</v>
      </c>
      <c r="F622">
        <v>1</v>
      </c>
      <c r="G622">
        <v>38</v>
      </c>
    </row>
    <row r="623" spans="2:7" x14ac:dyDescent="0.35">
      <c r="B623">
        <v>621</v>
      </c>
      <c r="C623" s="141">
        <v>44037</v>
      </c>
      <c r="D623" t="s">
        <v>126</v>
      </c>
      <c r="E623" t="s">
        <v>127</v>
      </c>
      <c r="F623">
        <v>2</v>
      </c>
      <c r="G623">
        <v>282</v>
      </c>
    </row>
    <row r="624" spans="2:7" x14ac:dyDescent="0.35">
      <c r="B624">
        <v>622</v>
      </c>
      <c r="C624" s="141">
        <v>44037</v>
      </c>
      <c r="D624" t="s">
        <v>124</v>
      </c>
      <c r="E624" t="s">
        <v>128</v>
      </c>
      <c r="F624">
        <v>3</v>
      </c>
      <c r="G624">
        <v>99</v>
      </c>
    </row>
    <row r="625" spans="2:7" x14ac:dyDescent="0.35">
      <c r="B625">
        <v>623</v>
      </c>
      <c r="C625" s="141">
        <v>44037</v>
      </c>
      <c r="D625" t="s">
        <v>126</v>
      </c>
      <c r="E625" t="s">
        <v>127</v>
      </c>
      <c r="F625">
        <v>1</v>
      </c>
      <c r="G625">
        <v>85</v>
      </c>
    </row>
    <row r="626" spans="2:7" x14ac:dyDescent="0.35">
      <c r="B626">
        <v>624</v>
      </c>
      <c r="C626" s="141">
        <v>44038</v>
      </c>
      <c r="D626" t="s">
        <v>124</v>
      </c>
      <c r="E626" t="s">
        <v>129</v>
      </c>
      <c r="F626">
        <v>3</v>
      </c>
      <c r="G626">
        <v>189</v>
      </c>
    </row>
    <row r="627" spans="2:7" x14ac:dyDescent="0.35">
      <c r="B627">
        <v>625</v>
      </c>
      <c r="C627" s="141">
        <v>44038</v>
      </c>
      <c r="D627" t="s">
        <v>126</v>
      </c>
      <c r="E627" t="s">
        <v>130</v>
      </c>
      <c r="F627">
        <v>1</v>
      </c>
      <c r="G627">
        <v>147</v>
      </c>
    </row>
    <row r="628" spans="2:7" x14ac:dyDescent="0.35">
      <c r="B628">
        <v>626</v>
      </c>
      <c r="C628" s="141">
        <v>44038</v>
      </c>
      <c r="D628" t="s">
        <v>124</v>
      </c>
      <c r="E628" t="s">
        <v>127</v>
      </c>
      <c r="F628">
        <v>1</v>
      </c>
      <c r="G628">
        <v>41</v>
      </c>
    </row>
    <row r="629" spans="2:7" x14ac:dyDescent="0.35">
      <c r="B629">
        <v>627</v>
      </c>
      <c r="C629" s="141">
        <v>44039</v>
      </c>
      <c r="D629" t="s">
        <v>125</v>
      </c>
      <c r="E629" t="s">
        <v>128</v>
      </c>
      <c r="F629">
        <v>1</v>
      </c>
      <c r="G629">
        <v>415</v>
      </c>
    </row>
    <row r="630" spans="2:7" x14ac:dyDescent="0.35">
      <c r="B630">
        <v>628</v>
      </c>
      <c r="C630" s="141">
        <v>44039</v>
      </c>
      <c r="D630" t="s">
        <v>123</v>
      </c>
      <c r="E630" t="s">
        <v>130</v>
      </c>
      <c r="F630">
        <v>2</v>
      </c>
      <c r="G630">
        <v>468</v>
      </c>
    </row>
    <row r="631" spans="2:7" x14ac:dyDescent="0.35">
      <c r="B631">
        <v>629</v>
      </c>
      <c r="C631" s="141">
        <v>44039</v>
      </c>
      <c r="D631" t="s">
        <v>125</v>
      </c>
      <c r="E631" t="s">
        <v>127</v>
      </c>
      <c r="F631">
        <v>1</v>
      </c>
      <c r="G631">
        <v>404</v>
      </c>
    </row>
    <row r="632" spans="2:7" x14ac:dyDescent="0.35">
      <c r="B632">
        <v>630</v>
      </c>
      <c r="C632" s="141">
        <v>44040</v>
      </c>
      <c r="D632" t="s">
        <v>123</v>
      </c>
      <c r="E632" t="s">
        <v>128</v>
      </c>
      <c r="F632">
        <v>5</v>
      </c>
      <c r="G632">
        <v>680</v>
      </c>
    </row>
    <row r="633" spans="2:7" x14ac:dyDescent="0.35">
      <c r="B633">
        <v>631</v>
      </c>
      <c r="C633" s="141">
        <v>44040</v>
      </c>
      <c r="D633" t="s">
        <v>125</v>
      </c>
      <c r="E633" t="s">
        <v>127</v>
      </c>
      <c r="F633">
        <v>1</v>
      </c>
      <c r="G633">
        <v>356</v>
      </c>
    </row>
    <row r="634" spans="2:7" x14ac:dyDescent="0.35">
      <c r="B634">
        <v>632</v>
      </c>
      <c r="C634" s="141">
        <v>44040</v>
      </c>
      <c r="D634" t="s">
        <v>123</v>
      </c>
      <c r="E634" t="s">
        <v>129</v>
      </c>
      <c r="F634">
        <v>7</v>
      </c>
      <c r="G634">
        <v>1470</v>
      </c>
    </row>
    <row r="635" spans="2:7" x14ac:dyDescent="0.35">
      <c r="B635">
        <v>633</v>
      </c>
      <c r="C635" s="141">
        <v>44041</v>
      </c>
      <c r="D635" t="s">
        <v>125</v>
      </c>
      <c r="E635" t="s">
        <v>130</v>
      </c>
      <c r="F635">
        <v>1</v>
      </c>
      <c r="G635">
        <v>505</v>
      </c>
    </row>
    <row r="636" spans="2:7" x14ac:dyDescent="0.35">
      <c r="B636">
        <v>634</v>
      </c>
      <c r="C636" s="141">
        <v>44041</v>
      </c>
      <c r="D636" t="s">
        <v>123</v>
      </c>
      <c r="E636" t="s">
        <v>127</v>
      </c>
      <c r="F636">
        <v>2</v>
      </c>
      <c r="G636">
        <v>170</v>
      </c>
    </row>
    <row r="637" spans="2:7" x14ac:dyDescent="0.35">
      <c r="B637">
        <v>635</v>
      </c>
      <c r="C637" s="141">
        <v>44041</v>
      </c>
      <c r="D637" t="s">
        <v>125</v>
      </c>
      <c r="E637" t="s">
        <v>128</v>
      </c>
      <c r="F637">
        <v>1</v>
      </c>
      <c r="G637">
        <v>559</v>
      </c>
    </row>
    <row r="638" spans="2:7" x14ac:dyDescent="0.35">
      <c r="B638">
        <v>636</v>
      </c>
      <c r="C638" s="141">
        <v>44042</v>
      </c>
      <c r="D638" t="s">
        <v>126</v>
      </c>
      <c r="E638" t="s">
        <v>130</v>
      </c>
      <c r="F638">
        <v>3</v>
      </c>
      <c r="G638">
        <v>570</v>
      </c>
    </row>
    <row r="639" spans="2:7" x14ac:dyDescent="0.35">
      <c r="B639">
        <v>637</v>
      </c>
      <c r="C639" s="141">
        <v>44042</v>
      </c>
      <c r="D639" t="s">
        <v>124</v>
      </c>
      <c r="E639" t="s">
        <v>127</v>
      </c>
      <c r="F639">
        <v>3</v>
      </c>
      <c r="G639">
        <v>111</v>
      </c>
    </row>
    <row r="640" spans="2:7" x14ac:dyDescent="0.35">
      <c r="B640">
        <v>638</v>
      </c>
      <c r="C640" s="141">
        <v>44042</v>
      </c>
      <c r="D640" t="s">
        <v>126</v>
      </c>
      <c r="E640" t="s">
        <v>128</v>
      </c>
      <c r="F640">
        <v>1</v>
      </c>
      <c r="G640">
        <v>151</v>
      </c>
    </row>
    <row r="641" spans="2:7" x14ac:dyDescent="0.35">
      <c r="B641">
        <v>639</v>
      </c>
      <c r="C641" s="141">
        <v>44043</v>
      </c>
      <c r="D641" t="s">
        <v>124</v>
      </c>
      <c r="E641" t="s">
        <v>127</v>
      </c>
      <c r="F641">
        <v>2</v>
      </c>
      <c r="G641">
        <v>80</v>
      </c>
    </row>
    <row r="642" spans="2:7" x14ac:dyDescent="0.35">
      <c r="B642">
        <v>640</v>
      </c>
      <c r="C642" s="141">
        <v>44043</v>
      </c>
      <c r="D642" t="s">
        <v>126</v>
      </c>
      <c r="E642" t="s">
        <v>129</v>
      </c>
      <c r="F642">
        <v>1</v>
      </c>
      <c r="G642">
        <v>160</v>
      </c>
    </row>
    <row r="643" spans="2:7" x14ac:dyDescent="0.35">
      <c r="B643">
        <v>641</v>
      </c>
      <c r="C643" s="141">
        <v>44043</v>
      </c>
      <c r="D643" t="s">
        <v>124</v>
      </c>
      <c r="E643" t="s">
        <v>130</v>
      </c>
      <c r="F643">
        <v>3</v>
      </c>
      <c r="G643">
        <v>177</v>
      </c>
    </row>
    <row r="644" spans="2:7" x14ac:dyDescent="0.35">
      <c r="B644">
        <v>642</v>
      </c>
      <c r="C644" s="141">
        <v>44044</v>
      </c>
      <c r="D644" t="s">
        <v>126</v>
      </c>
      <c r="E644" t="s">
        <v>127</v>
      </c>
      <c r="F644">
        <v>1</v>
      </c>
      <c r="G644">
        <v>81</v>
      </c>
    </row>
    <row r="645" spans="2:7" x14ac:dyDescent="0.35">
      <c r="B645">
        <v>643</v>
      </c>
      <c r="C645" s="141">
        <v>44044</v>
      </c>
      <c r="D645" t="s">
        <v>124</v>
      </c>
      <c r="E645" t="s">
        <v>128</v>
      </c>
      <c r="F645">
        <v>1</v>
      </c>
      <c r="G645">
        <v>42</v>
      </c>
    </row>
    <row r="646" spans="2:7" x14ac:dyDescent="0.35">
      <c r="B646">
        <v>644</v>
      </c>
      <c r="C646" s="141">
        <v>44044</v>
      </c>
      <c r="D646" t="s">
        <v>126</v>
      </c>
      <c r="E646" t="s">
        <v>129</v>
      </c>
      <c r="F646">
        <v>1</v>
      </c>
      <c r="G646">
        <v>75</v>
      </c>
    </row>
    <row r="647" spans="2:7" x14ac:dyDescent="0.35">
      <c r="B647">
        <v>645</v>
      </c>
      <c r="C647" s="141">
        <v>44045</v>
      </c>
      <c r="D647" t="s">
        <v>123</v>
      </c>
      <c r="E647" t="s">
        <v>127</v>
      </c>
      <c r="F647">
        <v>1</v>
      </c>
      <c r="G647">
        <v>120</v>
      </c>
    </row>
    <row r="648" spans="2:7" x14ac:dyDescent="0.35">
      <c r="B648">
        <v>646</v>
      </c>
      <c r="C648" s="141">
        <v>44045</v>
      </c>
      <c r="D648" t="s">
        <v>125</v>
      </c>
      <c r="E648" t="s">
        <v>128</v>
      </c>
      <c r="F648">
        <v>2</v>
      </c>
      <c r="G648">
        <v>776</v>
      </c>
    </row>
    <row r="649" spans="2:7" x14ac:dyDescent="0.35">
      <c r="B649">
        <v>647</v>
      </c>
      <c r="C649" s="141">
        <v>44045</v>
      </c>
      <c r="D649" t="s">
        <v>123</v>
      </c>
      <c r="E649" t="s">
        <v>127</v>
      </c>
      <c r="F649">
        <v>1</v>
      </c>
      <c r="G649">
        <v>76</v>
      </c>
    </row>
    <row r="650" spans="2:7" x14ac:dyDescent="0.35">
      <c r="B650">
        <v>648</v>
      </c>
      <c r="C650" s="141">
        <v>44046</v>
      </c>
      <c r="D650" t="s">
        <v>125</v>
      </c>
      <c r="E650" t="s">
        <v>129</v>
      </c>
      <c r="F650">
        <v>1</v>
      </c>
      <c r="G650">
        <v>985</v>
      </c>
    </row>
    <row r="651" spans="2:7" x14ac:dyDescent="0.35">
      <c r="B651">
        <v>649</v>
      </c>
      <c r="C651" s="141">
        <v>44046</v>
      </c>
      <c r="D651" t="s">
        <v>123</v>
      </c>
      <c r="E651" t="s">
        <v>130</v>
      </c>
      <c r="F651">
        <v>4</v>
      </c>
      <c r="G651">
        <v>524</v>
      </c>
    </row>
    <row r="652" spans="2:7" x14ac:dyDescent="0.35">
      <c r="B652">
        <v>650</v>
      </c>
      <c r="C652" s="141">
        <v>44046</v>
      </c>
      <c r="D652" t="s">
        <v>125</v>
      </c>
      <c r="E652" t="s">
        <v>127</v>
      </c>
      <c r="F652">
        <v>1</v>
      </c>
      <c r="G652">
        <v>847</v>
      </c>
    </row>
    <row r="653" spans="2:7" x14ac:dyDescent="0.35">
      <c r="B653">
        <v>651</v>
      </c>
      <c r="C653" s="141">
        <v>44047</v>
      </c>
      <c r="D653" t="s">
        <v>123</v>
      </c>
      <c r="E653" t="s">
        <v>128</v>
      </c>
      <c r="F653">
        <v>4</v>
      </c>
      <c r="G653">
        <v>592</v>
      </c>
    </row>
    <row r="654" spans="2:7" x14ac:dyDescent="0.35">
      <c r="B654">
        <v>652</v>
      </c>
      <c r="C654" s="141">
        <v>44047</v>
      </c>
      <c r="D654" t="s">
        <v>125</v>
      </c>
      <c r="E654" t="s">
        <v>129</v>
      </c>
      <c r="F654">
        <v>1</v>
      </c>
      <c r="G654">
        <v>1052</v>
      </c>
    </row>
    <row r="655" spans="2:7" x14ac:dyDescent="0.35">
      <c r="B655">
        <v>653</v>
      </c>
      <c r="C655" s="141">
        <v>44047</v>
      </c>
      <c r="D655" t="s">
        <v>123</v>
      </c>
      <c r="E655" t="s">
        <v>130</v>
      </c>
      <c r="F655">
        <v>1</v>
      </c>
      <c r="G655">
        <v>113</v>
      </c>
    </row>
    <row r="656" spans="2:7" x14ac:dyDescent="0.35">
      <c r="B656">
        <v>654</v>
      </c>
      <c r="C656" s="141">
        <v>44048</v>
      </c>
      <c r="D656" t="s">
        <v>124</v>
      </c>
      <c r="E656" t="s">
        <v>128</v>
      </c>
      <c r="F656">
        <v>1</v>
      </c>
      <c r="G656">
        <v>42</v>
      </c>
    </row>
    <row r="657" spans="2:7" x14ac:dyDescent="0.35">
      <c r="B657">
        <v>655</v>
      </c>
      <c r="C657" s="141">
        <v>44048</v>
      </c>
      <c r="D657" t="s">
        <v>126</v>
      </c>
      <c r="E657" t="s">
        <v>127</v>
      </c>
      <c r="F657">
        <v>1</v>
      </c>
      <c r="G657">
        <v>152</v>
      </c>
    </row>
    <row r="658" spans="2:7" x14ac:dyDescent="0.35">
      <c r="B658">
        <v>656</v>
      </c>
      <c r="C658" s="141">
        <v>44048</v>
      </c>
      <c r="D658" t="s">
        <v>124</v>
      </c>
      <c r="E658" t="s">
        <v>129</v>
      </c>
      <c r="F658">
        <v>1</v>
      </c>
      <c r="G658">
        <v>62</v>
      </c>
    </row>
    <row r="659" spans="2:7" x14ac:dyDescent="0.35">
      <c r="B659">
        <v>657</v>
      </c>
      <c r="C659" s="141">
        <v>44049</v>
      </c>
      <c r="D659" t="s">
        <v>126</v>
      </c>
      <c r="E659" t="s">
        <v>130</v>
      </c>
      <c r="F659">
        <v>4</v>
      </c>
      <c r="G659">
        <v>320</v>
      </c>
    </row>
    <row r="660" spans="2:7" x14ac:dyDescent="0.35">
      <c r="B660">
        <v>658</v>
      </c>
      <c r="C660" s="141">
        <v>44049</v>
      </c>
      <c r="D660" t="s">
        <v>124</v>
      </c>
      <c r="E660" t="s">
        <v>127</v>
      </c>
      <c r="F660">
        <v>2</v>
      </c>
      <c r="G660">
        <v>62</v>
      </c>
    </row>
    <row r="661" spans="2:7" x14ac:dyDescent="0.35">
      <c r="B661">
        <v>659</v>
      </c>
      <c r="C661" s="141">
        <v>44049</v>
      </c>
      <c r="D661" t="s">
        <v>126</v>
      </c>
      <c r="E661" t="s">
        <v>128</v>
      </c>
      <c r="F661">
        <v>1</v>
      </c>
      <c r="G661">
        <v>85</v>
      </c>
    </row>
    <row r="662" spans="2:7" x14ac:dyDescent="0.35">
      <c r="B662">
        <v>660</v>
      </c>
      <c r="C662" s="141">
        <v>44050</v>
      </c>
      <c r="D662" t="s">
        <v>124</v>
      </c>
      <c r="E662" t="s">
        <v>129</v>
      </c>
      <c r="F662">
        <v>1</v>
      </c>
      <c r="G662">
        <v>52</v>
      </c>
    </row>
    <row r="663" spans="2:7" x14ac:dyDescent="0.35">
      <c r="B663">
        <v>661</v>
      </c>
      <c r="C663" s="141">
        <v>44050</v>
      </c>
      <c r="D663" t="s">
        <v>126</v>
      </c>
      <c r="E663" t="s">
        <v>130</v>
      </c>
      <c r="F663">
        <v>1</v>
      </c>
      <c r="G663">
        <v>185</v>
      </c>
    </row>
    <row r="664" spans="2:7" x14ac:dyDescent="0.35">
      <c r="B664">
        <v>662</v>
      </c>
      <c r="C664" s="141">
        <v>44050</v>
      </c>
      <c r="D664" t="s">
        <v>124</v>
      </c>
      <c r="E664" t="s">
        <v>128</v>
      </c>
      <c r="F664">
        <v>1</v>
      </c>
      <c r="G664">
        <v>58</v>
      </c>
    </row>
    <row r="665" spans="2:7" x14ac:dyDescent="0.35">
      <c r="B665">
        <v>663</v>
      </c>
      <c r="C665" s="141">
        <v>44051</v>
      </c>
      <c r="D665" t="s">
        <v>125</v>
      </c>
      <c r="E665" t="s">
        <v>127</v>
      </c>
      <c r="F665">
        <v>2</v>
      </c>
      <c r="G665">
        <v>356</v>
      </c>
    </row>
    <row r="666" spans="2:7" x14ac:dyDescent="0.35">
      <c r="B666">
        <v>664</v>
      </c>
      <c r="C666" s="141">
        <v>44051</v>
      </c>
      <c r="D666" t="s">
        <v>123</v>
      </c>
      <c r="E666" t="s">
        <v>129</v>
      </c>
      <c r="F666">
        <v>5</v>
      </c>
      <c r="G666">
        <v>1185</v>
      </c>
    </row>
    <row r="667" spans="2:7" x14ac:dyDescent="0.35">
      <c r="B667">
        <v>665</v>
      </c>
      <c r="C667" s="141">
        <v>44051</v>
      </c>
      <c r="D667" t="s">
        <v>125</v>
      </c>
      <c r="E667" t="s">
        <v>130</v>
      </c>
      <c r="F667">
        <v>1</v>
      </c>
      <c r="G667">
        <v>760</v>
      </c>
    </row>
    <row r="668" spans="2:7" x14ac:dyDescent="0.35">
      <c r="B668">
        <v>666</v>
      </c>
      <c r="C668" s="141">
        <v>44052</v>
      </c>
      <c r="D668" t="s">
        <v>123</v>
      </c>
      <c r="E668" t="s">
        <v>127</v>
      </c>
      <c r="F668">
        <v>5</v>
      </c>
      <c r="G668">
        <v>700</v>
      </c>
    </row>
    <row r="669" spans="2:7" x14ac:dyDescent="0.35">
      <c r="B669">
        <v>667</v>
      </c>
      <c r="C669" s="141">
        <v>44052</v>
      </c>
      <c r="D669" t="s">
        <v>125</v>
      </c>
      <c r="E669" t="s">
        <v>128</v>
      </c>
      <c r="F669">
        <v>1</v>
      </c>
      <c r="G669">
        <v>1164</v>
      </c>
    </row>
    <row r="670" spans="2:7" x14ac:dyDescent="0.35">
      <c r="B670">
        <v>668</v>
      </c>
      <c r="C670" s="141">
        <v>44052</v>
      </c>
      <c r="D670" t="s">
        <v>123</v>
      </c>
      <c r="E670" t="s">
        <v>129</v>
      </c>
      <c r="F670">
        <v>5</v>
      </c>
      <c r="G670">
        <v>865</v>
      </c>
    </row>
    <row r="671" spans="2:7" x14ac:dyDescent="0.35">
      <c r="B671">
        <v>669</v>
      </c>
      <c r="C671" s="141">
        <v>44053</v>
      </c>
      <c r="D671" t="s">
        <v>125</v>
      </c>
      <c r="E671" t="s">
        <v>130</v>
      </c>
      <c r="F671">
        <v>1</v>
      </c>
      <c r="G671">
        <v>387</v>
      </c>
    </row>
    <row r="672" spans="2:7" x14ac:dyDescent="0.35">
      <c r="B672">
        <v>670</v>
      </c>
      <c r="C672" s="141">
        <v>44053</v>
      </c>
      <c r="D672" t="s">
        <v>123</v>
      </c>
      <c r="E672" t="s">
        <v>128</v>
      </c>
      <c r="F672">
        <v>1</v>
      </c>
      <c r="G672">
        <v>226</v>
      </c>
    </row>
    <row r="673" spans="2:7" x14ac:dyDescent="0.35">
      <c r="B673">
        <v>671</v>
      </c>
      <c r="C673" s="141">
        <v>44053</v>
      </c>
      <c r="D673" t="s">
        <v>125</v>
      </c>
      <c r="E673" t="s">
        <v>130</v>
      </c>
      <c r="F673">
        <v>1</v>
      </c>
      <c r="G673">
        <v>1231</v>
      </c>
    </row>
    <row r="674" spans="2:7" x14ac:dyDescent="0.35">
      <c r="B674">
        <v>672</v>
      </c>
      <c r="C674" s="141">
        <v>44054</v>
      </c>
      <c r="D674" t="s">
        <v>126</v>
      </c>
      <c r="E674" t="s">
        <v>129</v>
      </c>
      <c r="F674">
        <v>1</v>
      </c>
      <c r="G674">
        <v>178</v>
      </c>
    </row>
    <row r="675" spans="2:7" x14ac:dyDescent="0.35">
      <c r="B675">
        <v>673</v>
      </c>
      <c r="C675" s="141">
        <v>44054</v>
      </c>
      <c r="D675" t="s">
        <v>124</v>
      </c>
      <c r="E675" t="s">
        <v>130</v>
      </c>
      <c r="F675">
        <v>6</v>
      </c>
      <c r="G675">
        <v>324</v>
      </c>
    </row>
    <row r="676" spans="2:7" x14ac:dyDescent="0.35">
      <c r="B676">
        <v>674</v>
      </c>
      <c r="C676" s="141">
        <v>44054</v>
      </c>
      <c r="D676" t="s">
        <v>126</v>
      </c>
      <c r="E676" t="s">
        <v>127</v>
      </c>
      <c r="F676">
        <v>1</v>
      </c>
      <c r="G676">
        <v>89</v>
      </c>
    </row>
    <row r="677" spans="2:7" x14ac:dyDescent="0.35">
      <c r="B677">
        <v>675</v>
      </c>
      <c r="C677" s="141">
        <v>44055</v>
      </c>
      <c r="D677" t="s">
        <v>124</v>
      </c>
      <c r="E677" t="s">
        <v>128</v>
      </c>
      <c r="F677">
        <v>3</v>
      </c>
      <c r="G677">
        <v>132</v>
      </c>
    </row>
    <row r="678" spans="2:7" x14ac:dyDescent="0.35">
      <c r="B678">
        <v>676</v>
      </c>
      <c r="C678" s="141">
        <v>44055</v>
      </c>
      <c r="D678" t="s">
        <v>126</v>
      </c>
      <c r="E678" t="s">
        <v>129</v>
      </c>
      <c r="F678">
        <v>2</v>
      </c>
      <c r="G678">
        <v>100</v>
      </c>
    </row>
    <row r="679" spans="2:7" x14ac:dyDescent="0.35">
      <c r="B679">
        <v>677</v>
      </c>
      <c r="C679" s="141">
        <v>44055</v>
      </c>
      <c r="D679" t="s">
        <v>124</v>
      </c>
      <c r="E679" t="s">
        <v>130</v>
      </c>
      <c r="F679">
        <v>3</v>
      </c>
      <c r="G679">
        <v>96</v>
      </c>
    </row>
    <row r="680" spans="2:7" x14ac:dyDescent="0.35">
      <c r="B680">
        <v>678</v>
      </c>
      <c r="C680" s="141">
        <v>44056</v>
      </c>
      <c r="D680" t="s">
        <v>126</v>
      </c>
      <c r="E680" t="s">
        <v>128</v>
      </c>
      <c r="F680">
        <v>1</v>
      </c>
      <c r="G680">
        <v>145</v>
      </c>
    </row>
    <row r="681" spans="2:7" x14ac:dyDescent="0.35">
      <c r="B681">
        <v>679</v>
      </c>
      <c r="C681" s="141">
        <v>44056</v>
      </c>
      <c r="D681" t="s">
        <v>124</v>
      </c>
      <c r="E681" t="s">
        <v>130</v>
      </c>
      <c r="F681">
        <v>3</v>
      </c>
      <c r="G681">
        <v>135</v>
      </c>
    </row>
    <row r="682" spans="2:7" x14ac:dyDescent="0.35">
      <c r="B682">
        <v>680</v>
      </c>
      <c r="C682" s="141">
        <v>44056</v>
      </c>
      <c r="D682" t="s">
        <v>126</v>
      </c>
      <c r="E682" t="s">
        <v>127</v>
      </c>
      <c r="F682">
        <v>1</v>
      </c>
      <c r="G682">
        <v>145</v>
      </c>
    </row>
    <row r="683" spans="2:7" x14ac:dyDescent="0.35">
      <c r="B683">
        <v>681</v>
      </c>
      <c r="C683" s="141">
        <v>44057</v>
      </c>
      <c r="D683" t="s">
        <v>123</v>
      </c>
      <c r="E683" t="s">
        <v>130</v>
      </c>
      <c r="F683">
        <v>1</v>
      </c>
      <c r="G683">
        <v>300</v>
      </c>
    </row>
    <row r="684" spans="2:7" x14ac:dyDescent="0.35">
      <c r="B684">
        <v>682</v>
      </c>
      <c r="C684" s="141">
        <v>44057</v>
      </c>
      <c r="D684" t="s">
        <v>125</v>
      </c>
      <c r="E684" t="s">
        <v>127</v>
      </c>
      <c r="F684">
        <v>1</v>
      </c>
      <c r="G684">
        <v>910</v>
      </c>
    </row>
    <row r="685" spans="2:7" x14ac:dyDescent="0.35">
      <c r="B685">
        <v>683</v>
      </c>
      <c r="C685" s="141">
        <v>44057</v>
      </c>
      <c r="D685" t="s">
        <v>123</v>
      </c>
      <c r="E685" t="s">
        <v>128</v>
      </c>
      <c r="F685">
        <v>1</v>
      </c>
      <c r="G685">
        <v>129</v>
      </c>
    </row>
    <row r="686" spans="2:7" x14ac:dyDescent="0.35">
      <c r="B686">
        <v>684</v>
      </c>
      <c r="C686" s="141">
        <v>44058</v>
      </c>
      <c r="D686" t="s">
        <v>125</v>
      </c>
      <c r="E686" t="s">
        <v>129</v>
      </c>
      <c r="F686">
        <v>1</v>
      </c>
      <c r="G686">
        <v>597</v>
      </c>
    </row>
    <row r="687" spans="2:7" x14ac:dyDescent="0.35">
      <c r="B687">
        <v>685</v>
      </c>
      <c r="C687" s="141">
        <v>44058</v>
      </c>
      <c r="D687" t="s">
        <v>123</v>
      </c>
      <c r="E687" t="s">
        <v>130</v>
      </c>
      <c r="F687">
        <v>3</v>
      </c>
      <c r="G687">
        <v>417</v>
      </c>
    </row>
    <row r="688" spans="2:7" x14ac:dyDescent="0.35">
      <c r="B688">
        <v>686</v>
      </c>
      <c r="C688" s="141">
        <v>44058</v>
      </c>
      <c r="D688" t="s">
        <v>125</v>
      </c>
      <c r="E688" t="s">
        <v>128</v>
      </c>
      <c r="F688">
        <v>1</v>
      </c>
      <c r="G688">
        <v>534</v>
      </c>
    </row>
    <row r="689" spans="2:7" x14ac:dyDescent="0.35">
      <c r="B689">
        <v>687</v>
      </c>
      <c r="C689" s="141">
        <v>44059</v>
      </c>
      <c r="D689" t="s">
        <v>123</v>
      </c>
      <c r="E689" t="s">
        <v>130</v>
      </c>
      <c r="F689">
        <v>1</v>
      </c>
      <c r="G689">
        <v>275</v>
      </c>
    </row>
    <row r="690" spans="2:7" x14ac:dyDescent="0.35">
      <c r="B690">
        <v>688</v>
      </c>
      <c r="C690" s="141">
        <v>44059</v>
      </c>
      <c r="D690" t="s">
        <v>125</v>
      </c>
      <c r="E690" t="s">
        <v>127</v>
      </c>
      <c r="F690">
        <v>1</v>
      </c>
      <c r="G690">
        <v>551</v>
      </c>
    </row>
    <row r="691" spans="2:7" x14ac:dyDescent="0.35">
      <c r="B691">
        <v>689</v>
      </c>
      <c r="C691" s="141">
        <v>44059</v>
      </c>
      <c r="D691" t="s">
        <v>123</v>
      </c>
      <c r="E691" t="s">
        <v>128</v>
      </c>
      <c r="F691">
        <v>2</v>
      </c>
      <c r="G691">
        <v>600</v>
      </c>
    </row>
    <row r="692" spans="2:7" x14ac:dyDescent="0.35">
      <c r="B692">
        <v>690</v>
      </c>
      <c r="C692" s="141">
        <v>44060</v>
      </c>
      <c r="D692" t="s">
        <v>124</v>
      </c>
      <c r="E692" t="s">
        <v>127</v>
      </c>
      <c r="F692">
        <v>1</v>
      </c>
      <c r="G692">
        <v>47</v>
      </c>
    </row>
    <row r="693" spans="2:7" x14ac:dyDescent="0.35">
      <c r="B693">
        <v>691</v>
      </c>
      <c r="C693" s="141">
        <v>44060</v>
      </c>
      <c r="D693" t="s">
        <v>126</v>
      </c>
      <c r="E693" t="s">
        <v>128</v>
      </c>
      <c r="F693">
        <v>1</v>
      </c>
      <c r="G693">
        <v>101</v>
      </c>
    </row>
    <row r="694" spans="2:7" x14ac:dyDescent="0.35">
      <c r="B694">
        <v>692</v>
      </c>
      <c r="C694" s="141">
        <v>44060</v>
      </c>
      <c r="D694" t="s">
        <v>124</v>
      </c>
      <c r="E694" t="s">
        <v>129</v>
      </c>
      <c r="F694">
        <v>1</v>
      </c>
      <c r="G694">
        <v>41</v>
      </c>
    </row>
    <row r="695" spans="2:7" x14ac:dyDescent="0.35">
      <c r="B695">
        <v>693</v>
      </c>
      <c r="C695" s="141">
        <v>44061</v>
      </c>
      <c r="D695" t="s">
        <v>126</v>
      </c>
      <c r="E695" t="s">
        <v>130</v>
      </c>
      <c r="F695">
        <v>1</v>
      </c>
      <c r="G695">
        <v>47</v>
      </c>
    </row>
    <row r="696" spans="2:7" x14ac:dyDescent="0.35">
      <c r="B696">
        <v>694</v>
      </c>
      <c r="C696" s="141">
        <v>44061</v>
      </c>
      <c r="D696" t="s">
        <v>124</v>
      </c>
      <c r="E696" t="s">
        <v>128</v>
      </c>
      <c r="F696">
        <v>10</v>
      </c>
      <c r="G696">
        <v>330</v>
      </c>
    </row>
    <row r="697" spans="2:7" x14ac:dyDescent="0.35">
      <c r="B697">
        <v>695</v>
      </c>
      <c r="C697" s="141">
        <v>44061</v>
      </c>
      <c r="D697" t="s">
        <v>126</v>
      </c>
      <c r="E697" t="s">
        <v>130</v>
      </c>
      <c r="F697">
        <v>1</v>
      </c>
      <c r="G697">
        <v>83</v>
      </c>
    </row>
    <row r="698" spans="2:7" x14ac:dyDescent="0.35">
      <c r="B698">
        <v>696</v>
      </c>
      <c r="C698" s="141">
        <v>44062</v>
      </c>
      <c r="D698" t="s">
        <v>124</v>
      </c>
      <c r="E698" t="s">
        <v>127</v>
      </c>
      <c r="F698">
        <v>1</v>
      </c>
      <c r="G698">
        <v>33</v>
      </c>
    </row>
    <row r="699" spans="2:7" x14ac:dyDescent="0.35">
      <c r="B699">
        <v>697</v>
      </c>
      <c r="C699" s="141">
        <v>44062</v>
      </c>
      <c r="D699" t="s">
        <v>126</v>
      </c>
      <c r="E699" t="s">
        <v>128</v>
      </c>
      <c r="F699">
        <v>1</v>
      </c>
      <c r="G699">
        <v>140</v>
      </c>
    </row>
    <row r="700" spans="2:7" x14ac:dyDescent="0.35">
      <c r="B700">
        <v>698</v>
      </c>
      <c r="C700" s="141">
        <v>44062</v>
      </c>
      <c r="D700" t="s">
        <v>124</v>
      </c>
      <c r="E700" t="s">
        <v>127</v>
      </c>
      <c r="F700">
        <v>1</v>
      </c>
      <c r="G700">
        <v>58</v>
      </c>
    </row>
    <row r="701" spans="2:7" x14ac:dyDescent="0.35">
      <c r="B701">
        <v>699</v>
      </c>
      <c r="C701" s="141">
        <v>44063</v>
      </c>
      <c r="D701" t="s">
        <v>125</v>
      </c>
      <c r="E701" t="s">
        <v>128</v>
      </c>
      <c r="F701">
        <v>1</v>
      </c>
      <c r="G701">
        <v>967</v>
      </c>
    </row>
    <row r="702" spans="2:7" x14ac:dyDescent="0.35">
      <c r="B702">
        <v>700</v>
      </c>
      <c r="C702" s="141">
        <v>44063</v>
      </c>
      <c r="D702" t="s">
        <v>123</v>
      </c>
      <c r="E702" t="s">
        <v>129</v>
      </c>
      <c r="F702">
        <v>1</v>
      </c>
      <c r="G702">
        <v>282</v>
      </c>
    </row>
    <row r="703" spans="2:7" x14ac:dyDescent="0.35">
      <c r="B703">
        <v>701</v>
      </c>
      <c r="C703" s="141">
        <v>44063</v>
      </c>
      <c r="D703" t="s">
        <v>125</v>
      </c>
      <c r="E703" t="s">
        <v>130</v>
      </c>
      <c r="F703">
        <v>2</v>
      </c>
      <c r="G703">
        <v>2148</v>
      </c>
    </row>
    <row r="704" spans="2:7" x14ac:dyDescent="0.35">
      <c r="B704">
        <v>702</v>
      </c>
      <c r="C704" s="141">
        <v>44064</v>
      </c>
      <c r="D704" t="s">
        <v>123</v>
      </c>
      <c r="E704" t="s">
        <v>128</v>
      </c>
      <c r="F704">
        <v>4</v>
      </c>
      <c r="G704">
        <v>924</v>
      </c>
    </row>
    <row r="705" spans="2:7" x14ac:dyDescent="0.35">
      <c r="B705">
        <v>703</v>
      </c>
      <c r="C705" s="141">
        <v>44064</v>
      </c>
      <c r="D705" t="s">
        <v>125</v>
      </c>
      <c r="E705" t="s">
        <v>130</v>
      </c>
      <c r="F705">
        <v>1</v>
      </c>
      <c r="G705">
        <v>525</v>
      </c>
    </row>
    <row r="706" spans="2:7" x14ac:dyDescent="0.35">
      <c r="B706">
        <v>704</v>
      </c>
      <c r="C706" s="141">
        <v>44064</v>
      </c>
      <c r="D706" t="s">
        <v>123</v>
      </c>
      <c r="E706" t="s">
        <v>127</v>
      </c>
      <c r="F706">
        <v>3</v>
      </c>
      <c r="G706">
        <v>267</v>
      </c>
    </row>
    <row r="707" spans="2:7" x14ac:dyDescent="0.35">
      <c r="B707">
        <v>705</v>
      </c>
      <c r="C707" s="141">
        <v>44065</v>
      </c>
      <c r="D707" t="s">
        <v>125</v>
      </c>
      <c r="E707" t="s">
        <v>128</v>
      </c>
      <c r="F707">
        <v>3</v>
      </c>
      <c r="G707">
        <v>3225</v>
      </c>
    </row>
    <row r="708" spans="2:7" x14ac:dyDescent="0.35">
      <c r="B708">
        <v>706</v>
      </c>
      <c r="C708" s="141">
        <v>44065</v>
      </c>
      <c r="D708" t="s">
        <v>123</v>
      </c>
      <c r="E708" t="s">
        <v>127</v>
      </c>
      <c r="F708">
        <v>2</v>
      </c>
      <c r="G708">
        <v>110</v>
      </c>
    </row>
    <row r="709" spans="2:7" x14ac:dyDescent="0.35">
      <c r="B709">
        <v>707</v>
      </c>
      <c r="C709" s="141">
        <v>44065</v>
      </c>
      <c r="D709" t="s">
        <v>125</v>
      </c>
      <c r="E709" t="s">
        <v>129</v>
      </c>
      <c r="F709">
        <v>1</v>
      </c>
      <c r="G709">
        <v>655</v>
      </c>
    </row>
    <row r="710" spans="2:7" x14ac:dyDescent="0.35">
      <c r="B710">
        <v>708</v>
      </c>
      <c r="C710" s="141">
        <v>44066</v>
      </c>
      <c r="D710" t="s">
        <v>126</v>
      </c>
      <c r="E710" t="s">
        <v>129</v>
      </c>
      <c r="F710">
        <v>1</v>
      </c>
      <c r="G710">
        <v>153</v>
      </c>
    </row>
    <row r="711" spans="2:7" x14ac:dyDescent="0.35">
      <c r="B711">
        <v>709</v>
      </c>
      <c r="C711" s="141">
        <v>44066</v>
      </c>
      <c r="D711" t="s">
        <v>124</v>
      </c>
      <c r="E711" t="s">
        <v>130</v>
      </c>
      <c r="F711">
        <v>1</v>
      </c>
      <c r="G711">
        <v>36</v>
      </c>
    </row>
    <row r="712" spans="2:7" x14ac:dyDescent="0.35">
      <c r="B712">
        <v>710</v>
      </c>
      <c r="C712" s="141">
        <v>44066</v>
      </c>
      <c r="D712" t="s">
        <v>126</v>
      </c>
      <c r="E712" t="s">
        <v>128</v>
      </c>
      <c r="F712">
        <v>1</v>
      </c>
      <c r="G712">
        <v>51</v>
      </c>
    </row>
    <row r="713" spans="2:7" x14ac:dyDescent="0.35">
      <c r="B713">
        <v>711</v>
      </c>
      <c r="C713" s="141">
        <v>44067</v>
      </c>
      <c r="D713" t="s">
        <v>124</v>
      </c>
      <c r="E713" t="s">
        <v>130</v>
      </c>
      <c r="F713">
        <v>1</v>
      </c>
      <c r="G713">
        <v>34</v>
      </c>
    </row>
    <row r="714" spans="2:7" x14ac:dyDescent="0.35">
      <c r="B714">
        <v>712</v>
      </c>
      <c r="C714" s="141">
        <v>44067</v>
      </c>
      <c r="D714" t="s">
        <v>126</v>
      </c>
      <c r="E714" t="s">
        <v>127</v>
      </c>
      <c r="F714">
        <v>2</v>
      </c>
      <c r="G714">
        <v>256</v>
      </c>
    </row>
    <row r="715" spans="2:7" x14ac:dyDescent="0.35">
      <c r="B715">
        <v>713</v>
      </c>
      <c r="C715" s="141">
        <v>44067</v>
      </c>
      <c r="D715" t="s">
        <v>124</v>
      </c>
      <c r="E715" t="s">
        <v>128</v>
      </c>
      <c r="F715">
        <v>3</v>
      </c>
      <c r="G715">
        <v>105</v>
      </c>
    </row>
    <row r="716" spans="2:7" x14ac:dyDescent="0.35">
      <c r="B716">
        <v>714</v>
      </c>
      <c r="C716" s="141">
        <v>44068</v>
      </c>
      <c r="D716" t="s">
        <v>126</v>
      </c>
      <c r="E716" t="s">
        <v>127</v>
      </c>
      <c r="F716">
        <v>3</v>
      </c>
      <c r="G716">
        <v>246</v>
      </c>
    </row>
    <row r="717" spans="2:7" x14ac:dyDescent="0.35">
      <c r="B717">
        <v>715</v>
      </c>
      <c r="C717" s="141">
        <v>44068</v>
      </c>
      <c r="D717" t="s">
        <v>124</v>
      </c>
      <c r="E717" t="s">
        <v>129</v>
      </c>
      <c r="F717">
        <v>1</v>
      </c>
      <c r="G717">
        <v>55</v>
      </c>
    </row>
    <row r="718" spans="2:7" x14ac:dyDescent="0.35">
      <c r="B718">
        <v>716</v>
      </c>
      <c r="C718" s="141">
        <v>44068</v>
      </c>
      <c r="D718" t="s">
        <v>126</v>
      </c>
      <c r="E718" t="s">
        <v>130</v>
      </c>
      <c r="F718">
        <v>1</v>
      </c>
      <c r="G718">
        <v>63</v>
      </c>
    </row>
    <row r="719" spans="2:7" x14ac:dyDescent="0.35">
      <c r="B719">
        <v>717</v>
      </c>
      <c r="C719" s="141">
        <v>44069</v>
      </c>
      <c r="D719" t="s">
        <v>123</v>
      </c>
      <c r="E719" t="s">
        <v>130</v>
      </c>
      <c r="F719">
        <v>1</v>
      </c>
      <c r="G719">
        <v>233</v>
      </c>
    </row>
    <row r="720" spans="2:7" x14ac:dyDescent="0.35">
      <c r="B720">
        <v>718</v>
      </c>
      <c r="C720" s="141">
        <v>44069</v>
      </c>
      <c r="D720" t="s">
        <v>125</v>
      </c>
      <c r="E720" t="s">
        <v>128</v>
      </c>
      <c r="F720">
        <v>1</v>
      </c>
      <c r="G720">
        <v>933</v>
      </c>
    </row>
    <row r="721" spans="2:7" x14ac:dyDescent="0.35">
      <c r="B721">
        <v>719</v>
      </c>
      <c r="C721" s="141">
        <v>44069</v>
      </c>
      <c r="D721" t="s">
        <v>123</v>
      </c>
      <c r="E721" t="s">
        <v>130</v>
      </c>
      <c r="F721">
        <v>3</v>
      </c>
      <c r="G721">
        <v>363</v>
      </c>
    </row>
    <row r="722" spans="2:7" x14ac:dyDescent="0.35">
      <c r="B722">
        <v>720</v>
      </c>
      <c r="C722" s="141">
        <v>44070</v>
      </c>
      <c r="D722" t="s">
        <v>125</v>
      </c>
      <c r="E722" t="s">
        <v>127</v>
      </c>
      <c r="F722">
        <v>1</v>
      </c>
      <c r="G722">
        <v>1056</v>
      </c>
    </row>
    <row r="723" spans="2:7" x14ac:dyDescent="0.35">
      <c r="B723">
        <v>721</v>
      </c>
      <c r="C723" s="141">
        <v>44070</v>
      </c>
      <c r="D723" t="s">
        <v>123</v>
      </c>
      <c r="E723" t="s">
        <v>128</v>
      </c>
      <c r="F723">
        <v>8</v>
      </c>
      <c r="G723">
        <v>2448</v>
      </c>
    </row>
    <row r="724" spans="2:7" x14ac:dyDescent="0.35">
      <c r="B724">
        <v>722</v>
      </c>
      <c r="C724" s="141">
        <v>44070</v>
      </c>
      <c r="D724" t="s">
        <v>125</v>
      </c>
      <c r="E724" t="s">
        <v>127</v>
      </c>
      <c r="F724">
        <v>1</v>
      </c>
      <c r="G724">
        <v>680</v>
      </c>
    </row>
    <row r="725" spans="2:7" x14ac:dyDescent="0.35">
      <c r="B725">
        <v>723</v>
      </c>
      <c r="C725" s="141">
        <v>44071</v>
      </c>
      <c r="D725" t="s">
        <v>123</v>
      </c>
      <c r="E725" t="s">
        <v>129</v>
      </c>
      <c r="F725">
        <v>1</v>
      </c>
      <c r="G725">
        <v>202</v>
      </c>
    </row>
    <row r="726" spans="2:7" x14ac:dyDescent="0.35">
      <c r="B726">
        <v>724</v>
      </c>
      <c r="C726" s="141">
        <v>44071</v>
      </c>
      <c r="D726" t="s">
        <v>125</v>
      </c>
      <c r="E726" t="s">
        <v>130</v>
      </c>
      <c r="F726">
        <v>3</v>
      </c>
      <c r="G726">
        <v>732</v>
      </c>
    </row>
    <row r="727" spans="2:7" x14ac:dyDescent="0.35">
      <c r="B727">
        <v>725</v>
      </c>
      <c r="C727" s="141">
        <v>44071</v>
      </c>
      <c r="D727" t="s">
        <v>123</v>
      </c>
      <c r="E727" t="s">
        <v>127</v>
      </c>
      <c r="F727">
        <v>3</v>
      </c>
      <c r="G727">
        <v>165</v>
      </c>
    </row>
    <row r="728" spans="2:7" x14ac:dyDescent="0.35">
      <c r="B728">
        <v>726</v>
      </c>
      <c r="C728" s="141">
        <v>44072</v>
      </c>
      <c r="D728" t="s">
        <v>124</v>
      </c>
      <c r="E728" t="s">
        <v>128</v>
      </c>
      <c r="F728">
        <v>1</v>
      </c>
      <c r="G728">
        <v>58</v>
      </c>
    </row>
    <row r="729" spans="2:7" x14ac:dyDescent="0.35">
      <c r="B729">
        <v>727</v>
      </c>
      <c r="C729" s="141">
        <v>44072</v>
      </c>
      <c r="D729" t="s">
        <v>126</v>
      </c>
      <c r="E729" t="s">
        <v>130</v>
      </c>
      <c r="F729">
        <v>1</v>
      </c>
      <c r="G729">
        <v>133</v>
      </c>
    </row>
    <row r="730" spans="2:7" x14ac:dyDescent="0.35">
      <c r="B730">
        <v>728</v>
      </c>
      <c r="C730" s="141">
        <v>44072</v>
      </c>
      <c r="D730" t="s">
        <v>124</v>
      </c>
      <c r="E730" t="s">
        <v>127</v>
      </c>
      <c r="F730">
        <v>1</v>
      </c>
      <c r="G730">
        <v>48</v>
      </c>
    </row>
    <row r="731" spans="2:7" x14ac:dyDescent="0.35">
      <c r="B731">
        <v>729</v>
      </c>
      <c r="C731" s="141">
        <v>44073</v>
      </c>
      <c r="D731" t="s">
        <v>126</v>
      </c>
      <c r="E731" t="s">
        <v>128</v>
      </c>
      <c r="F731">
        <v>2</v>
      </c>
      <c r="G731">
        <v>238</v>
      </c>
    </row>
    <row r="732" spans="2:7" x14ac:dyDescent="0.35">
      <c r="B732">
        <v>730</v>
      </c>
      <c r="C732" s="141">
        <v>44073</v>
      </c>
      <c r="D732" t="s">
        <v>124</v>
      </c>
      <c r="E732" t="s">
        <v>127</v>
      </c>
      <c r="F732">
        <v>1</v>
      </c>
      <c r="G732">
        <v>37</v>
      </c>
    </row>
    <row r="733" spans="2:7" x14ac:dyDescent="0.35">
      <c r="B733">
        <v>731</v>
      </c>
      <c r="C733" s="141">
        <v>44073</v>
      </c>
      <c r="D733" t="s">
        <v>126</v>
      </c>
      <c r="E733" t="s">
        <v>129</v>
      </c>
      <c r="F733">
        <v>1</v>
      </c>
      <c r="G733">
        <v>115</v>
      </c>
    </row>
    <row r="734" spans="2:7" x14ac:dyDescent="0.35">
      <c r="B734">
        <v>732</v>
      </c>
      <c r="C734" s="141">
        <v>44074</v>
      </c>
      <c r="D734" t="s">
        <v>124</v>
      </c>
      <c r="E734" t="s">
        <v>130</v>
      </c>
      <c r="F734">
        <v>3</v>
      </c>
      <c r="G734">
        <v>114</v>
      </c>
    </row>
    <row r="735" spans="2:7" x14ac:dyDescent="0.35">
      <c r="B735">
        <v>733</v>
      </c>
      <c r="C735" s="141">
        <v>44074</v>
      </c>
      <c r="D735" t="s">
        <v>126</v>
      </c>
      <c r="E735" t="s">
        <v>127</v>
      </c>
      <c r="F735">
        <v>1</v>
      </c>
      <c r="G735">
        <v>41</v>
      </c>
    </row>
    <row r="736" spans="2:7" x14ac:dyDescent="0.35">
      <c r="B736">
        <v>734</v>
      </c>
      <c r="C736" s="141">
        <v>44074</v>
      </c>
      <c r="D736" t="s">
        <v>124</v>
      </c>
      <c r="E736" t="s">
        <v>128</v>
      </c>
      <c r="F736">
        <v>1</v>
      </c>
      <c r="G736">
        <v>55</v>
      </c>
    </row>
    <row r="737" spans="2:7" x14ac:dyDescent="0.35">
      <c r="B737">
        <v>735</v>
      </c>
      <c r="C737" s="141">
        <v>44075</v>
      </c>
      <c r="D737" t="s">
        <v>125</v>
      </c>
      <c r="E737" t="s">
        <v>130</v>
      </c>
      <c r="F737">
        <v>1</v>
      </c>
      <c r="G737">
        <v>998</v>
      </c>
    </row>
    <row r="738" spans="2:7" x14ac:dyDescent="0.35">
      <c r="B738">
        <v>736</v>
      </c>
      <c r="C738" s="141">
        <v>44075</v>
      </c>
      <c r="D738" t="s">
        <v>123</v>
      </c>
      <c r="E738" t="s">
        <v>127</v>
      </c>
      <c r="F738">
        <v>1</v>
      </c>
      <c r="G738">
        <v>242</v>
      </c>
    </row>
    <row r="739" spans="2:7" x14ac:dyDescent="0.35">
      <c r="B739">
        <v>737</v>
      </c>
      <c r="C739" s="141">
        <v>44075</v>
      </c>
      <c r="D739" t="s">
        <v>125</v>
      </c>
      <c r="E739" t="s">
        <v>128</v>
      </c>
      <c r="F739">
        <v>2</v>
      </c>
      <c r="G739">
        <v>438</v>
      </c>
    </row>
    <row r="740" spans="2:7" x14ac:dyDescent="0.35">
      <c r="B740">
        <v>738</v>
      </c>
      <c r="C740" s="141">
        <v>44076</v>
      </c>
      <c r="D740" t="s">
        <v>123</v>
      </c>
      <c r="E740" t="s">
        <v>127</v>
      </c>
      <c r="F740">
        <v>3</v>
      </c>
      <c r="G740">
        <v>813</v>
      </c>
    </row>
    <row r="741" spans="2:7" x14ac:dyDescent="0.35">
      <c r="B741">
        <v>739</v>
      </c>
      <c r="C741" s="141">
        <v>44076</v>
      </c>
      <c r="D741" t="s">
        <v>125</v>
      </c>
      <c r="E741" t="s">
        <v>129</v>
      </c>
      <c r="F741">
        <v>1</v>
      </c>
      <c r="G741">
        <v>719</v>
      </c>
    </row>
    <row r="742" spans="2:7" x14ac:dyDescent="0.35">
      <c r="B742">
        <v>740</v>
      </c>
      <c r="C742" s="141">
        <v>44076</v>
      </c>
      <c r="D742" t="s">
        <v>123</v>
      </c>
      <c r="E742" t="s">
        <v>130</v>
      </c>
      <c r="F742">
        <v>6</v>
      </c>
      <c r="G742">
        <v>924</v>
      </c>
    </row>
    <row r="743" spans="2:7" x14ac:dyDescent="0.35">
      <c r="B743">
        <v>741</v>
      </c>
      <c r="C743" s="141">
        <v>44077</v>
      </c>
      <c r="D743" t="s">
        <v>125</v>
      </c>
      <c r="E743" t="s">
        <v>127</v>
      </c>
      <c r="F743">
        <v>2</v>
      </c>
      <c r="G743">
        <v>1416</v>
      </c>
    </row>
    <row r="744" spans="2:7" x14ac:dyDescent="0.35">
      <c r="B744">
        <v>742</v>
      </c>
      <c r="C744" s="141">
        <v>44077</v>
      </c>
      <c r="D744" t="s">
        <v>123</v>
      </c>
      <c r="E744" t="s">
        <v>128</v>
      </c>
      <c r="F744">
        <v>1</v>
      </c>
      <c r="G744">
        <v>323</v>
      </c>
    </row>
    <row r="745" spans="2:7" x14ac:dyDescent="0.35">
      <c r="B745">
        <v>743</v>
      </c>
      <c r="C745" s="141">
        <v>44077</v>
      </c>
      <c r="D745" t="s">
        <v>125</v>
      </c>
      <c r="E745" t="s">
        <v>129</v>
      </c>
      <c r="F745">
        <v>1</v>
      </c>
      <c r="G745">
        <v>471</v>
      </c>
    </row>
    <row r="746" spans="2:7" x14ac:dyDescent="0.35">
      <c r="B746">
        <v>744</v>
      </c>
      <c r="C746" s="141">
        <v>44078</v>
      </c>
      <c r="D746" t="s">
        <v>126</v>
      </c>
      <c r="E746" t="s">
        <v>127</v>
      </c>
      <c r="F746">
        <v>1</v>
      </c>
      <c r="G746">
        <v>70</v>
      </c>
    </row>
    <row r="747" spans="2:7" x14ac:dyDescent="0.35">
      <c r="B747">
        <v>745</v>
      </c>
      <c r="C747" s="141">
        <v>44078</v>
      </c>
      <c r="D747" t="s">
        <v>124</v>
      </c>
      <c r="E747" t="s">
        <v>128</v>
      </c>
      <c r="F747">
        <v>3</v>
      </c>
      <c r="G747">
        <v>93</v>
      </c>
    </row>
    <row r="748" spans="2:7" x14ac:dyDescent="0.35">
      <c r="B748">
        <v>746</v>
      </c>
      <c r="C748" s="141">
        <v>44078</v>
      </c>
      <c r="D748" t="s">
        <v>126</v>
      </c>
      <c r="E748" t="s">
        <v>127</v>
      </c>
      <c r="F748">
        <v>1</v>
      </c>
      <c r="G748">
        <v>72</v>
      </c>
    </row>
    <row r="749" spans="2:7" x14ac:dyDescent="0.35">
      <c r="B749">
        <v>747</v>
      </c>
      <c r="C749" s="141">
        <v>44079</v>
      </c>
      <c r="D749" t="s">
        <v>124</v>
      </c>
      <c r="E749" t="s">
        <v>129</v>
      </c>
      <c r="F749">
        <v>1</v>
      </c>
      <c r="G749">
        <v>34</v>
      </c>
    </row>
    <row r="750" spans="2:7" x14ac:dyDescent="0.35">
      <c r="B750">
        <v>748</v>
      </c>
      <c r="C750" s="141">
        <v>44079</v>
      </c>
      <c r="D750" t="s">
        <v>126</v>
      </c>
      <c r="E750" t="s">
        <v>130</v>
      </c>
      <c r="F750">
        <v>2</v>
      </c>
      <c r="G750">
        <v>134</v>
      </c>
    </row>
    <row r="751" spans="2:7" x14ac:dyDescent="0.35">
      <c r="B751">
        <v>749</v>
      </c>
      <c r="C751" s="141">
        <v>44079</v>
      </c>
      <c r="D751" t="s">
        <v>124</v>
      </c>
      <c r="E751" t="s">
        <v>127</v>
      </c>
      <c r="F751">
        <v>4</v>
      </c>
      <c r="G751">
        <v>152</v>
      </c>
    </row>
    <row r="752" spans="2:7" x14ac:dyDescent="0.35">
      <c r="B752">
        <v>750</v>
      </c>
      <c r="C752" s="141">
        <v>44080</v>
      </c>
      <c r="D752" t="s">
        <v>126</v>
      </c>
      <c r="E752" t="s">
        <v>128</v>
      </c>
      <c r="F752">
        <v>2</v>
      </c>
      <c r="G752">
        <v>208</v>
      </c>
    </row>
    <row r="753" spans="2:7" x14ac:dyDescent="0.35">
      <c r="B753">
        <v>751</v>
      </c>
      <c r="C753" s="141">
        <v>44080</v>
      </c>
      <c r="D753" t="s">
        <v>124</v>
      </c>
      <c r="E753" t="s">
        <v>129</v>
      </c>
      <c r="F753">
        <v>1</v>
      </c>
      <c r="G753">
        <v>55</v>
      </c>
    </row>
    <row r="754" spans="2:7" x14ac:dyDescent="0.35">
      <c r="B754">
        <v>752</v>
      </c>
      <c r="C754" s="141">
        <v>44080</v>
      </c>
      <c r="D754" t="s">
        <v>126</v>
      </c>
      <c r="E754" t="s">
        <v>130</v>
      </c>
      <c r="F754">
        <v>1</v>
      </c>
      <c r="G754">
        <v>50</v>
      </c>
    </row>
    <row r="755" spans="2:7" x14ac:dyDescent="0.35">
      <c r="B755">
        <v>753</v>
      </c>
      <c r="C755" s="141">
        <v>44081</v>
      </c>
      <c r="D755" t="s">
        <v>123</v>
      </c>
      <c r="E755" t="s">
        <v>128</v>
      </c>
      <c r="F755">
        <v>3</v>
      </c>
      <c r="G755">
        <v>153</v>
      </c>
    </row>
    <row r="756" spans="2:7" x14ac:dyDescent="0.35">
      <c r="B756">
        <v>754</v>
      </c>
      <c r="C756" s="141">
        <v>44081</v>
      </c>
      <c r="D756" t="s">
        <v>125</v>
      </c>
      <c r="E756" t="s">
        <v>127</v>
      </c>
      <c r="F756">
        <v>2</v>
      </c>
      <c r="G756">
        <v>1074</v>
      </c>
    </row>
    <row r="757" spans="2:7" x14ac:dyDescent="0.35">
      <c r="B757">
        <v>755</v>
      </c>
      <c r="C757" s="141">
        <v>44081</v>
      </c>
      <c r="D757" t="s">
        <v>123</v>
      </c>
      <c r="E757" t="s">
        <v>129</v>
      </c>
      <c r="F757">
        <v>1</v>
      </c>
      <c r="G757">
        <v>236</v>
      </c>
    </row>
    <row r="758" spans="2:7" x14ac:dyDescent="0.35">
      <c r="B758">
        <v>756</v>
      </c>
      <c r="C758" s="141">
        <v>44082</v>
      </c>
      <c r="D758" t="s">
        <v>125</v>
      </c>
      <c r="E758" t="s">
        <v>130</v>
      </c>
      <c r="F758">
        <v>3</v>
      </c>
      <c r="G758">
        <v>3654</v>
      </c>
    </row>
    <row r="759" spans="2:7" x14ac:dyDescent="0.35">
      <c r="B759">
        <v>757</v>
      </c>
      <c r="C759" s="141">
        <v>44082</v>
      </c>
      <c r="D759" t="s">
        <v>123</v>
      </c>
      <c r="E759" t="s">
        <v>127</v>
      </c>
      <c r="F759">
        <v>2</v>
      </c>
      <c r="G759">
        <v>352</v>
      </c>
    </row>
    <row r="760" spans="2:7" x14ac:dyDescent="0.35">
      <c r="B760">
        <v>758</v>
      </c>
      <c r="C760" s="141">
        <v>44082</v>
      </c>
      <c r="D760" t="s">
        <v>125</v>
      </c>
      <c r="E760" t="s">
        <v>128</v>
      </c>
      <c r="F760">
        <v>1</v>
      </c>
      <c r="G760">
        <v>1175</v>
      </c>
    </row>
    <row r="761" spans="2:7" x14ac:dyDescent="0.35">
      <c r="B761">
        <v>759</v>
      </c>
      <c r="C761" s="141">
        <v>44083</v>
      </c>
      <c r="D761" t="s">
        <v>123</v>
      </c>
      <c r="E761" t="s">
        <v>129</v>
      </c>
      <c r="F761">
        <v>6</v>
      </c>
      <c r="G761">
        <v>1560</v>
      </c>
    </row>
    <row r="762" spans="2:7" x14ac:dyDescent="0.35">
      <c r="B762">
        <v>760</v>
      </c>
      <c r="C762" s="141">
        <v>44083</v>
      </c>
      <c r="D762" t="s">
        <v>125</v>
      </c>
      <c r="E762" t="s">
        <v>130</v>
      </c>
      <c r="F762">
        <v>2</v>
      </c>
      <c r="G762">
        <v>2028</v>
      </c>
    </row>
    <row r="763" spans="2:7" x14ac:dyDescent="0.35">
      <c r="B763">
        <v>761</v>
      </c>
      <c r="C763" s="141">
        <v>44083</v>
      </c>
      <c r="D763" t="s">
        <v>123</v>
      </c>
      <c r="E763" t="s">
        <v>128</v>
      </c>
      <c r="F763">
        <v>3</v>
      </c>
      <c r="G763">
        <v>834</v>
      </c>
    </row>
    <row r="764" spans="2:7" x14ac:dyDescent="0.35">
      <c r="B764">
        <v>762</v>
      </c>
      <c r="C764" s="141">
        <v>44084</v>
      </c>
      <c r="D764" t="s">
        <v>124</v>
      </c>
      <c r="E764" t="s">
        <v>127</v>
      </c>
      <c r="F764">
        <v>5</v>
      </c>
      <c r="G764">
        <v>230</v>
      </c>
    </row>
    <row r="765" spans="2:7" x14ac:dyDescent="0.35">
      <c r="B765">
        <v>763</v>
      </c>
      <c r="C765" s="141">
        <v>44084</v>
      </c>
      <c r="D765" t="s">
        <v>126</v>
      </c>
      <c r="E765" t="s">
        <v>129</v>
      </c>
      <c r="F765">
        <v>1</v>
      </c>
      <c r="G765">
        <v>153</v>
      </c>
    </row>
    <row r="766" spans="2:7" x14ac:dyDescent="0.35">
      <c r="B766">
        <v>764</v>
      </c>
      <c r="C766" s="141">
        <v>44084</v>
      </c>
      <c r="D766" t="s">
        <v>124</v>
      </c>
      <c r="E766" t="s">
        <v>130</v>
      </c>
      <c r="F766">
        <v>1</v>
      </c>
      <c r="G766">
        <v>55</v>
      </c>
    </row>
    <row r="767" spans="2:7" x14ac:dyDescent="0.35">
      <c r="B767">
        <v>765</v>
      </c>
      <c r="C767" s="141">
        <v>44085</v>
      </c>
      <c r="D767" t="s">
        <v>126</v>
      </c>
      <c r="E767" t="s">
        <v>127</v>
      </c>
      <c r="F767">
        <v>2</v>
      </c>
      <c r="G767">
        <v>66</v>
      </c>
    </row>
    <row r="768" spans="2:7" x14ac:dyDescent="0.35">
      <c r="B768">
        <v>766</v>
      </c>
      <c r="C768" s="141">
        <v>44085</v>
      </c>
      <c r="D768" t="s">
        <v>124</v>
      </c>
      <c r="E768" t="s">
        <v>128</v>
      </c>
      <c r="F768">
        <v>1</v>
      </c>
      <c r="G768">
        <v>33</v>
      </c>
    </row>
    <row r="769" spans="2:7" x14ac:dyDescent="0.35">
      <c r="B769">
        <v>767</v>
      </c>
      <c r="C769" s="141">
        <v>44085</v>
      </c>
      <c r="D769" t="s">
        <v>126</v>
      </c>
      <c r="E769" t="s">
        <v>129</v>
      </c>
      <c r="F769">
        <v>2</v>
      </c>
      <c r="G769">
        <v>364</v>
      </c>
    </row>
    <row r="770" spans="2:7" x14ac:dyDescent="0.35">
      <c r="B770">
        <v>768</v>
      </c>
      <c r="C770" s="141">
        <v>44086</v>
      </c>
      <c r="D770" t="s">
        <v>124</v>
      </c>
      <c r="E770" t="s">
        <v>130</v>
      </c>
      <c r="F770">
        <v>1</v>
      </c>
      <c r="G770">
        <v>58</v>
      </c>
    </row>
    <row r="771" spans="2:7" x14ac:dyDescent="0.35">
      <c r="B771">
        <v>769</v>
      </c>
      <c r="C771" s="141">
        <v>44086</v>
      </c>
      <c r="D771" t="s">
        <v>126</v>
      </c>
      <c r="E771" t="s">
        <v>128</v>
      </c>
      <c r="F771">
        <v>1</v>
      </c>
      <c r="G771">
        <v>40</v>
      </c>
    </row>
    <row r="772" spans="2:7" x14ac:dyDescent="0.35">
      <c r="B772">
        <v>770</v>
      </c>
      <c r="C772" s="141">
        <v>44086</v>
      </c>
      <c r="D772" t="s">
        <v>124</v>
      </c>
      <c r="E772" t="s">
        <v>130</v>
      </c>
      <c r="F772">
        <v>1</v>
      </c>
      <c r="G772">
        <v>41</v>
      </c>
    </row>
    <row r="773" spans="2:7" x14ac:dyDescent="0.35">
      <c r="B773">
        <v>771</v>
      </c>
      <c r="C773" s="141">
        <v>44087</v>
      </c>
      <c r="D773" t="s">
        <v>125</v>
      </c>
      <c r="E773" t="s">
        <v>129</v>
      </c>
      <c r="F773">
        <v>2</v>
      </c>
      <c r="G773">
        <v>1352</v>
      </c>
    </row>
    <row r="774" spans="2:7" x14ac:dyDescent="0.35">
      <c r="B774">
        <v>772</v>
      </c>
      <c r="C774" s="141">
        <v>44087</v>
      </c>
      <c r="D774" t="s">
        <v>123</v>
      </c>
      <c r="E774" t="s">
        <v>130</v>
      </c>
      <c r="F774">
        <v>1</v>
      </c>
      <c r="G774">
        <v>61</v>
      </c>
    </row>
    <row r="775" spans="2:7" x14ac:dyDescent="0.35">
      <c r="B775">
        <v>773</v>
      </c>
      <c r="C775" s="141">
        <v>44087</v>
      </c>
      <c r="D775" t="s">
        <v>125</v>
      </c>
      <c r="E775" t="s">
        <v>127</v>
      </c>
      <c r="F775">
        <v>2</v>
      </c>
      <c r="G775">
        <v>1900</v>
      </c>
    </row>
    <row r="776" spans="2:7" x14ac:dyDescent="0.35">
      <c r="B776">
        <v>774</v>
      </c>
      <c r="C776" s="141">
        <v>44088</v>
      </c>
      <c r="D776" t="s">
        <v>123</v>
      </c>
      <c r="E776" t="s">
        <v>128</v>
      </c>
      <c r="F776">
        <v>4</v>
      </c>
      <c r="G776">
        <v>232</v>
      </c>
    </row>
    <row r="777" spans="2:7" x14ac:dyDescent="0.35">
      <c r="B777">
        <v>775</v>
      </c>
      <c r="C777" s="141">
        <v>44088</v>
      </c>
      <c r="D777" t="s">
        <v>125</v>
      </c>
      <c r="E777" t="s">
        <v>129</v>
      </c>
      <c r="F777">
        <v>2</v>
      </c>
      <c r="G777">
        <v>1980</v>
      </c>
    </row>
    <row r="778" spans="2:7" x14ac:dyDescent="0.35">
      <c r="B778">
        <v>776</v>
      </c>
      <c r="C778" s="141">
        <v>44088</v>
      </c>
      <c r="D778" t="s">
        <v>123</v>
      </c>
      <c r="E778" t="s">
        <v>130</v>
      </c>
      <c r="F778">
        <v>4</v>
      </c>
      <c r="G778">
        <v>520</v>
      </c>
    </row>
    <row r="779" spans="2:7" x14ac:dyDescent="0.35">
      <c r="B779">
        <v>777</v>
      </c>
      <c r="C779" s="141">
        <v>44089</v>
      </c>
      <c r="D779" t="s">
        <v>125</v>
      </c>
      <c r="E779" t="s">
        <v>128</v>
      </c>
      <c r="F779">
        <v>2</v>
      </c>
      <c r="G779">
        <v>2382</v>
      </c>
    </row>
    <row r="780" spans="2:7" x14ac:dyDescent="0.35">
      <c r="B780">
        <v>778</v>
      </c>
      <c r="C780" s="141">
        <v>44089</v>
      </c>
      <c r="D780" t="s">
        <v>123</v>
      </c>
      <c r="E780" t="s">
        <v>130</v>
      </c>
      <c r="F780">
        <v>5</v>
      </c>
      <c r="G780">
        <v>465</v>
      </c>
    </row>
    <row r="781" spans="2:7" x14ac:dyDescent="0.35">
      <c r="B781">
        <v>779</v>
      </c>
      <c r="C781" s="141">
        <v>44089</v>
      </c>
      <c r="D781" t="s">
        <v>125</v>
      </c>
      <c r="E781" t="s">
        <v>127</v>
      </c>
      <c r="F781">
        <v>1</v>
      </c>
      <c r="G781">
        <v>819</v>
      </c>
    </row>
    <row r="782" spans="2:7" x14ac:dyDescent="0.35">
      <c r="B782">
        <v>780</v>
      </c>
      <c r="C782" s="141">
        <v>44090</v>
      </c>
      <c r="D782" t="s">
        <v>126</v>
      </c>
      <c r="E782" t="s">
        <v>130</v>
      </c>
      <c r="F782">
        <v>1</v>
      </c>
      <c r="G782">
        <v>144</v>
      </c>
    </row>
    <row r="783" spans="2:7" x14ac:dyDescent="0.35">
      <c r="B783">
        <v>781</v>
      </c>
      <c r="C783" s="141">
        <v>44090</v>
      </c>
      <c r="D783" t="s">
        <v>124</v>
      </c>
      <c r="E783" t="s">
        <v>127</v>
      </c>
      <c r="F783">
        <v>4</v>
      </c>
      <c r="G783">
        <v>188</v>
      </c>
    </row>
    <row r="784" spans="2:7" x14ac:dyDescent="0.35">
      <c r="B784">
        <v>782</v>
      </c>
      <c r="C784" s="141">
        <v>44090</v>
      </c>
      <c r="D784" t="s">
        <v>126</v>
      </c>
      <c r="E784" t="s">
        <v>128</v>
      </c>
      <c r="F784">
        <v>1</v>
      </c>
      <c r="G784">
        <v>56</v>
      </c>
    </row>
    <row r="785" spans="2:7" x14ac:dyDescent="0.35">
      <c r="B785">
        <v>783</v>
      </c>
      <c r="C785" s="141">
        <v>44091</v>
      </c>
      <c r="D785" t="s">
        <v>124</v>
      </c>
      <c r="E785" t="s">
        <v>129</v>
      </c>
      <c r="F785">
        <v>4</v>
      </c>
      <c r="G785">
        <v>168</v>
      </c>
    </row>
    <row r="786" spans="2:7" x14ac:dyDescent="0.35">
      <c r="B786">
        <v>784</v>
      </c>
      <c r="C786" s="141">
        <v>44091</v>
      </c>
      <c r="D786" t="s">
        <v>126</v>
      </c>
      <c r="E786" t="s">
        <v>130</v>
      </c>
      <c r="F786">
        <v>1</v>
      </c>
      <c r="G786">
        <v>98</v>
      </c>
    </row>
    <row r="787" spans="2:7" x14ac:dyDescent="0.35">
      <c r="B787">
        <v>785</v>
      </c>
      <c r="C787" s="141">
        <v>44091</v>
      </c>
      <c r="D787" t="s">
        <v>124</v>
      </c>
      <c r="E787" t="s">
        <v>128</v>
      </c>
      <c r="F787">
        <v>2</v>
      </c>
      <c r="G787">
        <v>62</v>
      </c>
    </row>
    <row r="788" spans="2:7" x14ac:dyDescent="0.35">
      <c r="B788">
        <v>786</v>
      </c>
      <c r="C788" s="141">
        <v>44092</v>
      </c>
      <c r="D788" t="s">
        <v>126</v>
      </c>
      <c r="E788" t="s">
        <v>130</v>
      </c>
      <c r="F788">
        <v>2</v>
      </c>
      <c r="G788">
        <v>282</v>
      </c>
    </row>
    <row r="789" spans="2:7" x14ac:dyDescent="0.35">
      <c r="B789">
        <v>787</v>
      </c>
      <c r="C789" s="141">
        <v>44092</v>
      </c>
      <c r="D789" t="s">
        <v>124</v>
      </c>
      <c r="E789" t="s">
        <v>127</v>
      </c>
      <c r="F789">
        <v>3</v>
      </c>
      <c r="G789">
        <v>138</v>
      </c>
    </row>
    <row r="790" spans="2:7" x14ac:dyDescent="0.35">
      <c r="B790">
        <v>788</v>
      </c>
      <c r="C790" s="141">
        <v>44092</v>
      </c>
      <c r="D790" t="s">
        <v>126</v>
      </c>
      <c r="E790" t="s">
        <v>128</v>
      </c>
      <c r="F790">
        <v>3</v>
      </c>
      <c r="G790">
        <v>120</v>
      </c>
    </row>
    <row r="791" spans="2:7" x14ac:dyDescent="0.35">
      <c r="B791">
        <v>789</v>
      </c>
      <c r="C791" s="141">
        <v>44093</v>
      </c>
      <c r="D791" t="s">
        <v>123</v>
      </c>
      <c r="E791" t="s">
        <v>127</v>
      </c>
      <c r="F791">
        <v>1</v>
      </c>
      <c r="G791">
        <v>82</v>
      </c>
    </row>
    <row r="792" spans="2:7" x14ac:dyDescent="0.35">
      <c r="B792">
        <v>790</v>
      </c>
      <c r="C792" s="141">
        <v>44093</v>
      </c>
      <c r="D792" t="s">
        <v>125</v>
      </c>
      <c r="E792" t="s">
        <v>128</v>
      </c>
      <c r="F792">
        <v>1</v>
      </c>
      <c r="G792">
        <v>1051</v>
      </c>
    </row>
    <row r="793" spans="2:7" x14ac:dyDescent="0.35">
      <c r="B793">
        <v>791</v>
      </c>
      <c r="C793" s="141">
        <v>44093</v>
      </c>
      <c r="D793" t="s">
        <v>123</v>
      </c>
      <c r="E793" t="s">
        <v>129</v>
      </c>
      <c r="F793">
        <v>3</v>
      </c>
      <c r="G793">
        <v>990</v>
      </c>
    </row>
    <row r="794" spans="2:7" x14ac:dyDescent="0.35">
      <c r="B794">
        <v>792</v>
      </c>
      <c r="C794" s="141">
        <v>44094</v>
      </c>
      <c r="D794" t="s">
        <v>125</v>
      </c>
      <c r="E794" t="s">
        <v>130</v>
      </c>
      <c r="F794">
        <v>1</v>
      </c>
      <c r="G794">
        <v>1151</v>
      </c>
    </row>
    <row r="795" spans="2:7" x14ac:dyDescent="0.35">
      <c r="B795">
        <v>793</v>
      </c>
      <c r="C795" s="141">
        <v>44094</v>
      </c>
      <c r="D795" t="s">
        <v>123</v>
      </c>
      <c r="E795" t="s">
        <v>128</v>
      </c>
      <c r="F795">
        <v>7</v>
      </c>
      <c r="G795">
        <v>1869</v>
      </c>
    </row>
    <row r="796" spans="2:7" x14ac:dyDescent="0.35">
      <c r="B796">
        <v>794</v>
      </c>
      <c r="C796" s="141">
        <v>44094</v>
      </c>
      <c r="D796" t="s">
        <v>125</v>
      </c>
      <c r="E796" t="s">
        <v>130</v>
      </c>
      <c r="F796">
        <v>2</v>
      </c>
      <c r="G796">
        <v>2088</v>
      </c>
    </row>
    <row r="797" spans="2:7" x14ac:dyDescent="0.35">
      <c r="B797">
        <v>795</v>
      </c>
      <c r="C797" s="141">
        <v>44095</v>
      </c>
      <c r="D797" t="s">
        <v>123</v>
      </c>
      <c r="E797" t="s">
        <v>127</v>
      </c>
      <c r="F797">
        <v>1</v>
      </c>
      <c r="G797">
        <v>198</v>
      </c>
    </row>
    <row r="798" spans="2:7" x14ac:dyDescent="0.35">
      <c r="B798">
        <v>796</v>
      </c>
      <c r="C798" s="141">
        <v>44095</v>
      </c>
      <c r="D798" t="s">
        <v>125</v>
      </c>
      <c r="E798" t="s">
        <v>128</v>
      </c>
      <c r="F798">
        <v>1</v>
      </c>
      <c r="G798">
        <v>1221</v>
      </c>
    </row>
    <row r="799" spans="2:7" x14ac:dyDescent="0.35">
      <c r="B799">
        <v>797</v>
      </c>
      <c r="C799" s="141">
        <v>44095</v>
      </c>
      <c r="D799" t="s">
        <v>123</v>
      </c>
      <c r="E799" t="s">
        <v>127</v>
      </c>
      <c r="F799">
        <v>5</v>
      </c>
      <c r="G799">
        <v>860</v>
      </c>
    </row>
    <row r="800" spans="2:7" x14ac:dyDescent="0.35">
      <c r="B800">
        <v>798</v>
      </c>
      <c r="C800" s="141">
        <v>44096</v>
      </c>
      <c r="D800" t="s">
        <v>124</v>
      </c>
      <c r="E800" t="s">
        <v>128</v>
      </c>
      <c r="F800">
        <v>4</v>
      </c>
      <c r="G800">
        <v>188</v>
      </c>
    </row>
    <row r="801" spans="2:7" x14ac:dyDescent="0.35">
      <c r="B801">
        <v>799</v>
      </c>
      <c r="C801" s="141">
        <v>44096</v>
      </c>
      <c r="D801" t="s">
        <v>126</v>
      </c>
      <c r="E801" t="s">
        <v>129</v>
      </c>
      <c r="F801">
        <v>2</v>
      </c>
      <c r="G801">
        <v>196</v>
      </c>
    </row>
    <row r="802" spans="2:7" x14ac:dyDescent="0.35">
      <c r="B802">
        <v>800</v>
      </c>
      <c r="C802" s="141">
        <v>44096</v>
      </c>
      <c r="D802" t="s">
        <v>124</v>
      </c>
      <c r="E802" t="s">
        <v>130</v>
      </c>
      <c r="F802">
        <v>1</v>
      </c>
      <c r="G802">
        <v>49</v>
      </c>
    </row>
    <row r="803" spans="2:7" x14ac:dyDescent="0.35">
      <c r="B803">
        <v>801</v>
      </c>
      <c r="C803" s="141">
        <v>44097</v>
      </c>
      <c r="D803" t="s">
        <v>126</v>
      </c>
      <c r="E803" t="s">
        <v>128</v>
      </c>
      <c r="F803">
        <v>1</v>
      </c>
      <c r="G803">
        <v>166</v>
      </c>
    </row>
    <row r="804" spans="2:7" x14ac:dyDescent="0.35">
      <c r="B804">
        <v>802</v>
      </c>
      <c r="C804" s="141">
        <v>44097</v>
      </c>
      <c r="D804" t="s">
        <v>124</v>
      </c>
      <c r="E804" t="s">
        <v>130</v>
      </c>
      <c r="F804">
        <v>2</v>
      </c>
      <c r="G804">
        <v>74</v>
      </c>
    </row>
    <row r="805" spans="2:7" x14ac:dyDescent="0.35">
      <c r="B805">
        <v>803</v>
      </c>
      <c r="C805" s="141">
        <v>44097</v>
      </c>
      <c r="D805" t="s">
        <v>126</v>
      </c>
      <c r="E805" t="s">
        <v>127</v>
      </c>
      <c r="F805">
        <v>1</v>
      </c>
      <c r="G805">
        <v>104</v>
      </c>
    </row>
    <row r="806" spans="2:7" x14ac:dyDescent="0.35">
      <c r="B806">
        <v>804</v>
      </c>
      <c r="C806" s="141">
        <v>44098</v>
      </c>
      <c r="D806" t="s">
        <v>124</v>
      </c>
      <c r="E806" t="s">
        <v>128</v>
      </c>
      <c r="F806">
        <v>3</v>
      </c>
      <c r="G806">
        <v>162</v>
      </c>
    </row>
    <row r="807" spans="2:7" x14ac:dyDescent="0.35">
      <c r="B807">
        <v>805</v>
      </c>
      <c r="C807" s="141">
        <v>44098</v>
      </c>
      <c r="D807" t="s">
        <v>126</v>
      </c>
      <c r="E807" t="s">
        <v>127</v>
      </c>
      <c r="F807">
        <v>2</v>
      </c>
      <c r="G807">
        <v>398</v>
      </c>
    </row>
    <row r="808" spans="2:7" x14ac:dyDescent="0.35">
      <c r="B808">
        <v>806</v>
      </c>
      <c r="C808" s="141">
        <v>44098</v>
      </c>
      <c r="D808" t="s">
        <v>124</v>
      </c>
      <c r="E808" t="s">
        <v>129</v>
      </c>
      <c r="F808">
        <v>1</v>
      </c>
      <c r="G808">
        <v>32</v>
      </c>
    </row>
    <row r="809" spans="2:7" x14ac:dyDescent="0.35">
      <c r="B809">
        <v>807</v>
      </c>
      <c r="C809" s="141">
        <v>44099</v>
      </c>
      <c r="D809" t="s">
        <v>125</v>
      </c>
      <c r="E809" t="s">
        <v>129</v>
      </c>
      <c r="F809">
        <v>1</v>
      </c>
      <c r="G809">
        <v>891</v>
      </c>
    </row>
    <row r="810" spans="2:7" x14ac:dyDescent="0.35">
      <c r="B810">
        <v>808</v>
      </c>
      <c r="C810" s="141">
        <v>44099</v>
      </c>
      <c r="D810" t="s">
        <v>123</v>
      </c>
      <c r="E810" t="s">
        <v>130</v>
      </c>
      <c r="F810">
        <v>6</v>
      </c>
      <c r="G810">
        <v>1272</v>
      </c>
    </row>
    <row r="811" spans="2:7" x14ac:dyDescent="0.35">
      <c r="B811">
        <v>809</v>
      </c>
      <c r="C811" s="141">
        <v>44099</v>
      </c>
      <c r="D811" t="s">
        <v>125</v>
      </c>
      <c r="E811" t="s">
        <v>128</v>
      </c>
      <c r="F811">
        <v>2</v>
      </c>
      <c r="G811">
        <v>2066</v>
      </c>
    </row>
    <row r="812" spans="2:7" x14ac:dyDescent="0.35">
      <c r="B812">
        <v>810</v>
      </c>
      <c r="C812" s="141">
        <v>44100</v>
      </c>
      <c r="D812" t="s">
        <v>123</v>
      </c>
      <c r="E812" t="s">
        <v>130</v>
      </c>
      <c r="F812">
        <v>4</v>
      </c>
      <c r="G812">
        <v>868</v>
      </c>
    </row>
    <row r="813" spans="2:7" x14ac:dyDescent="0.35">
      <c r="B813">
        <v>811</v>
      </c>
      <c r="C813" s="141">
        <v>44100</v>
      </c>
      <c r="D813" t="s">
        <v>125</v>
      </c>
      <c r="E813" t="s">
        <v>127</v>
      </c>
      <c r="F813">
        <v>2</v>
      </c>
      <c r="G813">
        <v>590</v>
      </c>
    </row>
    <row r="814" spans="2:7" x14ac:dyDescent="0.35">
      <c r="B814">
        <v>812</v>
      </c>
      <c r="C814" s="141">
        <v>44100</v>
      </c>
      <c r="D814" t="s">
        <v>123</v>
      </c>
      <c r="E814" t="s">
        <v>128</v>
      </c>
      <c r="F814">
        <v>1</v>
      </c>
      <c r="G814">
        <v>278</v>
      </c>
    </row>
    <row r="815" spans="2:7" x14ac:dyDescent="0.35">
      <c r="B815">
        <v>813</v>
      </c>
      <c r="C815" s="141">
        <v>44101</v>
      </c>
      <c r="D815" t="s">
        <v>125</v>
      </c>
      <c r="E815" t="s">
        <v>127</v>
      </c>
      <c r="F815">
        <v>1</v>
      </c>
      <c r="G815">
        <v>1018</v>
      </c>
    </row>
    <row r="816" spans="2:7" x14ac:dyDescent="0.35">
      <c r="B816">
        <v>814</v>
      </c>
      <c r="C816" s="141">
        <v>44101</v>
      </c>
      <c r="D816" t="s">
        <v>123</v>
      </c>
      <c r="E816" t="s">
        <v>129</v>
      </c>
      <c r="F816">
        <v>1</v>
      </c>
      <c r="G816">
        <v>97</v>
      </c>
    </row>
    <row r="817" spans="2:7" x14ac:dyDescent="0.35">
      <c r="B817">
        <v>815</v>
      </c>
      <c r="C817" s="141">
        <v>44101</v>
      </c>
      <c r="D817" t="s">
        <v>125</v>
      </c>
      <c r="E817" t="s">
        <v>130</v>
      </c>
      <c r="F817">
        <v>2</v>
      </c>
      <c r="G817">
        <v>1488</v>
      </c>
    </row>
    <row r="818" spans="2:7" x14ac:dyDescent="0.35">
      <c r="B818">
        <v>816</v>
      </c>
      <c r="C818" s="141">
        <v>44102</v>
      </c>
      <c r="D818" t="s">
        <v>126</v>
      </c>
      <c r="E818" t="s">
        <v>130</v>
      </c>
      <c r="F818">
        <v>1</v>
      </c>
      <c r="G818">
        <v>117</v>
      </c>
    </row>
    <row r="819" spans="2:7" x14ac:dyDescent="0.35">
      <c r="B819">
        <v>817</v>
      </c>
      <c r="C819" s="141">
        <v>44102</v>
      </c>
      <c r="D819" t="s">
        <v>124</v>
      </c>
      <c r="E819" t="s">
        <v>128</v>
      </c>
      <c r="F819">
        <v>1</v>
      </c>
      <c r="G819">
        <v>34</v>
      </c>
    </row>
    <row r="820" spans="2:7" x14ac:dyDescent="0.35">
      <c r="B820">
        <v>818</v>
      </c>
      <c r="C820" s="141">
        <v>44102</v>
      </c>
      <c r="D820" t="s">
        <v>126</v>
      </c>
      <c r="E820" t="s">
        <v>130</v>
      </c>
      <c r="F820">
        <v>1</v>
      </c>
      <c r="G820">
        <v>128</v>
      </c>
    </row>
    <row r="821" spans="2:7" x14ac:dyDescent="0.35">
      <c r="B821">
        <v>819</v>
      </c>
      <c r="C821" s="141">
        <v>44103</v>
      </c>
      <c r="D821" t="s">
        <v>124</v>
      </c>
      <c r="E821" t="s">
        <v>127</v>
      </c>
      <c r="F821">
        <v>1</v>
      </c>
      <c r="G821">
        <v>39</v>
      </c>
    </row>
    <row r="822" spans="2:7" x14ac:dyDescent="0.35">
      <c r="B822">
        <v>820</v>
      </c>
      <c r="C822" s="141">
        <v>44103</v>
      </c>
      <c r="D822" t="s">
        <v>126</v>
      </c>
      <c r="E822" t="s">
        <v>128</v>
      </c>
      <c r="F822">
        <v>1</v>
      </c>
      <c r="G822">
        <v>82</v>
      </c>
    </row>
    <row r="823" spans="2:7" x14ac:dyDescent="0.35">
      <c r="B823">
        <v>821</v>
      </c>
      <c r="C823" s="141">
        <v>44103</v>
      </c>
      <c r="D823" t="s">
        <v>124</v>
      </c>
      <c r="E823" t="s">
        <v>127</v>
      </c>
      <c r="F823">
        <v>3</v>
      </c>
      <c r="G823">
        <v>93</v>
      </c>
    </row>
    <row r="824" spans="2:7" x14ac:dyDescent="0.35">
      <c r="B824">
        <v>822</v>
      </c>
      <c r="C824" s="141">
        <v>44104</v>
      </c>
      <c r="D824" t="s">
        <v>126</v>
      </c>
      <c r="E824" t="s">
        <v>129</v>
      </c>
      <c r="F824">
        <v>1</v>
      </c>
      <c r="G824">
        <v>38</v>
      </c>
    </row>
    <row r="825" spans="2:7" x14ac:dyDescent="0.35">
      <c r="B825">
        <v>823</v>
      </c>
      <c r="C825" s="141">
        <v>44104</v>
      </c>
      <c r="D825" t="s">
        <v>124</v>
      </c>
      <c r="E825" t="s">
        <v>130</v>
      </c>
      <c r="F825">
        <v>2</v>
      </c>
      <c r="G825">
        <v>106</v>
      </c>
    </row>
    <row r="826" spans="2:7" x14ac:dyDescent="0.35">
      <c r="B826">
        <v>824</v>
      </c>
      <c r="C826" s="141">
        <v>44104</v>
      </c>
      <c r="D826" t="s">
        <v>126</v>
      </c>
      <c r="E826" t="s">
        <v>127</v>
      </c>
      <c r="F826">
        <v>1</v>
      </c>
      <c r="G826">
        <v>34</v>
      </c>
    </row>
    <row r="827" spans="2:7" x14ac:dyDescent="0.35">
      <c r="B827">
        <v>825</v>
      </c>
      <c r="C827" s="141">
        <v>44105</v>
      </c>
      <c r="D827" t="s">
        <v>123</v>
      </c>
      <c r="E827" t="s">
        <v>128</v>
      </c>
      <c r="F827">
        <v>1</v>
      </c>
      <c r="G827">
        <v>336</v>
      </c>
    </row>
    <row r="828" spans="2:7" x14ac:dyDescent="0.35">
      <c r="B828">
        <v>826</v>
      </c>
      <c r="C828" s="141">
        <v>44105</v>
      </c>
      <c r="D828" t="s">
        <v>125</v>
      </c>
      <c r="E828" t="s">
        <v>130</v>
      </c>
      <c r="F828">
        <v>1</v>
      </c>
      <c r="G828">
        <v>425</v>
      </c>
    </row>
    <row r="829" spans="2:7" x14ac:dyDescent="0.35">
      <c r="B829">
        <v>827</v>
      </c>
      <c r="C829" s="141">
        <v>44105</v>
      </c>
      <c r="D829" t="s">
        <v>123</v>
      </c>
      <c r="E829" t="s">
        <v>127</v>
      </c>
      <c r="F829">
        <v>1</v>
      </c>
      <c r="G829">
        <v>237</v>
      </c>
    </row>
    <row r="830" spans="2:7" x14ac:dyDescent="0.35">
      <c r="B830">
        <v>828</v>
      </c>
      <c r="C830" s="141">
        <v>44106</v>
      </c>
      <c r="D830" t="s">
        <v>125</v>
      </c>
      <c r="E830" t="s">
        <v>128</v>
      </c>
      <c r="F830">
        <v>1</v>
      </c>
      <c r="G830">
        <v>483</v>
      </c>
    </row>
    <row r="831" spans="2:7" x14ac:dyDescent="0.35">
      <c r="B831">
        <v>829</v>
      </c>
      <c r="C831" s="141">
        <v>44106</v>
      </c>
      <c r="D831" t="s">
        <v>123</v>
      </c>
      <c r="E831" t="s">
        <v>127</v>
      </c>
      <c r="F831">
        <v>1</v>
      </c>
      <c r="G831">
        <v>186</v>
      </c>
    </row>
    <row r="832" spans="2:7" x14ac:dyDescent="0.35">
      <c r="B832">
        <v>830</v>
      </c>
      <c r="C832" s="141">
        <v>44106</v>
      </c>
      <c r="D832" t="s">
        <v>125</v>
      </c>
      <c r="E832" t="s">
        <v>129</v>
      </c>
      <c r="F832">
        <v>1</v>
      </c>
      <c r="G832">
        <v>670</v>
      </c>
    </row>
    <row r="833" spans="2:7" x14ac:dyDescent="0.35">
      <c r="B833">
        <v>831</v>
      </c>
      <c r="C833" s="141">
        <v>44107</v>
      </c>
      <c r="D833" t="s">
        <v>123</v>
      </c>
      <c r="E833" t="s">
        <v>130</v>
      </c>
      <c r="F833">
        <v>6</v>
      </c>
      <c r="G833">
        <v>1572</v>
      </c>
    </row>
    <row r="834" spans="2:7" x14ac:dyDescent="0.35">
      <c r="B834">
        <v>832</v>
      </c>
      <c r="C834" s="141">
        <v>44107</v>
      </c>
      <c r="D834" t="s">
        <v>125</v>
      </c>
      <c r="E834" t="s">
        <v>127</v>
      </c>
      <c r="F834">
        <v>1</v>
      </c>
      <c r="G834">
        <v>205</v>
      </c>
    </row>
    <row r="835" spans="2:7" x14ac:dyDescent="0.35">
      <c r="B835">
        <v>833</v>
      </c>
      <c r="C835" s="141">
        <v>44107</v>
      </c>
      <c r="D835" t="s">
        <v>123</v>
      </c>
      <c r="E835" t="s">
        <v>128</v>
      </c>
      <c r="F835">
        <v>1</v>
      </c>
      <c r="G835">
        <v>335</v>
      </c>
    </row>
    <row r="836" spans="2:7" x14ac:dyDescent="0.35">
      <c r="B836">
        <v>834</v>
      </c>
      <c r="C836" s="141">
        <v>44108</v>
      </c>
      <c r="D836" t="s">
        <v>124</v>
      </c>
      <c r="E836" t="s">
        <v>130</v>
      </c>
      <c r="F836">
        <v>1</v>
      </c>
      <c r="G836">
        <v>45</v>
      </c>
    </row>
    <row r="837" spans="2:7" x14ac:dyDescent="0.35">
      <c r="B837">
        <v>835</v>
      </c>
      <c r="C837" s="141">
        <v>44108</v>
      </c>
      <c r="D837" t="s">
        <v>126</v>
      </c>
      <c r="E837" t="s">
        <v>127</v>
      </c>
      <c r="F837">
        <v>1</v>
      </c>
      <c r="G837">
        <v>195</v>
      </c>
    </row>
    <row r="838" spans="2:7" x14ac:dyDescent="0.35">
      <c r="B838">
        <v>836</v>
      </c>
      <c r="C838" s="141">
        <v>44108</v>
      </c>
      <c r="D838" t="s">
        <v>124</v>
      </c>
      <c r="E838" t="s">
        <v>128</v>
      </c>
      <c r="F838">
        <v>2</v>
      </c>
      <c r="G838">
        <v>100</v>
      </c>
    </row>
    <row r="839" spans="2:7" x14ac:dyDescent="0.35">
      <c r="B839">
        <v>837</v>
      </c>
      <c r="C839" s="141">
        <v>44109</v>
      </c>
      <c r="D839" t="s">
        <v>126</v>
      </c>
      <c r="E839" t="s">
        <v>127</v>
      </c>
      <c r="F839">
        <v>2</v>
      </c>
      <c r="G839">
        <v>112</v>
      </c>
    </row>
    <row r="840" spans="2:7" x14ac:dyDescent="0.35">
      <c r="B840">
        <v>838</v>
      </c>
      <c r="C840" s="141">
        <v>44109</v>
      </c>
      <c r="D840" t="s">
        <v>124</v>
      </c>
      <c r="E840" t="s">
        <v>129</v>
      </c>
      <c r="F840">
        <v>5</v>
      </c>
      <c r="G840">
        <v>245</v>
      </c>
    </row>
    <row r="841" spans="2:7" x14ac:dyDescent="0.35">
      <c r="B841">
        <v>839</v>
      </c>
      <c r="C841" s="141">
        <v>44109</v>
      </c>
      <c r="D841" t="s">
        <v>126</v>
      </c>
      <c r="E841" t="s">
        <v>130</v>
      </c>
      <c r="F841">
        <v>1</v>
      </c>
      <c r="G841">
        <v>80</v>
      </c>
    </row>
    <row r="842" spans="2:7" x14ac:dyDescent="0.35">
      <c r="B842">
        <v>840</v>
      </c>
      <c r="C842" s="141">
        <v>44110</v>
      </c>
      <c r="D842" t="s">
        <v>124</v>
      </c>
      <c r="E842" t="s">
        <v>127</v>
      </c>
      <c r="F842">
        <v>2</v>
      </c>
      <c r="G842">
        <v>84</v>
      </c>
    </row>
    <row r="843" spans="2:7" x14ac:dyDescent="0.35">
      <c r="B843">
        <v>841</v>
      </c>
      <c r="C843" s="141">
        <v>44110</v>
      </c>
      <c r="D843" t="s">
        <v>126</v>
      </c>
      <c r="E843" t="s">
        <v>128</v>
      </c>
      <c r="F843">
        <v>1</v>
      </c>
      <c r="G843">
        <v>142</v>
      </c>
    </row>
    <row r="844" spans="2:7" x14ac:dyDescent="0.35">
      <c r="B844">
        <v>842</v>
      </c>
      <c r="C844" s="141">
        <v>44110</v>
      </c>
      <c r="D844" t="s">
        <v>124</v>
      </c>
      <c r="E844" t="s">
        <v>129</v>
      </c>
      <c r="F844">
        <v>4</v>
      </c>
      <c r="G844">
        <v>132</v>
      </c>
    </row>
    <row r="845" spans="2:7" x14ac:dyDescent="0.35">
      <c r="B845">
        <v>843</v>
      </c>
      <c r="C845" s="141">
        <v>44111</v>
      </c>
      <c r="D845" t="s">
        <v>125</v>
      </c>
      <c r="E845" t="s">
        <v>127</v>
      </c>
      <c r="F845">
        <v>4</v>
      </c>
      <c r="G845">
        <v>1148</v>
      </c>
    </row>
    <row r="846" spans="2:7" x14ac:dyDescent="0.35">
      <c r="B846">
        <v>844</v>
      </c>
      <c r="C846" s="141">
        <v>44111</v>
      </c>
      <c r="D846" t="s">
        <v>123</v>
      </c>
      <c r="E846" t="s">
        <v>128</v>
      </c>
      <c r="F846">
        <v>5</v>
      </c>
      <c r="G846">
        <v>990</v>
      </c>
    </row>
    <row r="847" spans="2:7" x14ac:dyDescent="0.35">
      <c r="B847">
        <v>845</v>
      </c>
      <c r="C847" s="141">
        <v>44111</v>
      </c>
      <c r="D847" t="s">
        <v>125</v>
      </c>
      <c r="E847" t="s">
        <v>127</v>
      </c>
      <c r="F847">
        <v>2</v>
      </c>
      <c r="G847">
        <v>1848</v>
      </c>
    </row>
    <row r="848" spans="2:7" x14ac:dyDescent="0.35">
      <c r="B848">
        <v>846</v>
      </c>
      <c r="C848" s="141">
        <v>44112</v>
      </c>
      <c r="D848" t="s">
        <v>123</v>
      </c>
      <c r="E848" t="s">
        <v>129</v>
      </c>
      <c r="F848">
        <v>1</v>
      </c>
      <c r="G848">
        <v>133</v>
      </c>
    </row>
    <row r="849" spans="2:7" x14ac:dyDescent="0.35">
      <c r="B849">
        <v>847</v>
      </c>
      <c r="C849" s="141">
        <v>44112</v>
      </c>
      <c r="D849" t="s">
        <v>125</v>
      </c>
      <c r="E849" t="s">
        <v>130</v>
      </c>
      <c r="F849">
        <v>2</v>
      </c>
      <c r="G849">
        <v>1086</v>
      </c>
    </row>
    <row r="850" spans="2:7" x14ac:dyDescent="0.35">
      <c r="B850">
        <v>848</v>
      </c>
      <c r="C850" s="141">
        <v>44112</v>
      </c>
      <c r="D850" t="s">
        <v>123</v>
      </c>
      <c r="E850" t="s">
        <v>127</v>
      </c>
      <c r="F850">
        <v>3</v>
      </c>
      <c r="G850">
        <v>480</v>
      </c>
    </row>
    <row r="851" spans="2:7" x14ac:dyDescent="0.35">
      <c r="B851">
        <v>849</v>
      </c>
      <c r="C851" s="141">
        <v>44113</v>
      </c>
      <c r="D851" t="s">
        <v>125</v>
      </c>
      <c r="E851" t="s">
        <v>128</v>
      </c>
      <c r="F851">
        <v>2</v>
      </c>
      <c r="G851">
        <v>1316</v>
      </c>
    </row>
    <row r="852" spans="2:7" x14ac:dyDescent="0.35">
      <c r="B852">
        <v>850</v>
      </c>
      <c r="C852" s="141">
        <v>44113</v>
      </c>
      <c r="D852" t="s">
        <v>123</v>
      </c>
      <c r="E852" t="s">
        <v>129</v>
      </c>
      <c r="F852">
        <v>3</v>
      </c>
      <c r="G852">
        <v>948</v>
      </c>
    </row>
    <row r="853" spans="2:7" x14ac:dyDescent="0.35">
      <c r="B853">
        <v>851</v>
      </c>
      <c r="C853" s="141">
        <v>44113</v>
      </c>
      <c r="D853" t="s">
        <v>125</v>
      </c>
      <c r="E853" t="s">
        <v>130</v>
      </c>
      <c r="F853">
        <v>1</v>
      </c>
      <c r="G853">
        <v>1136</v>
      </c>
    </row>
    <row r="854" spans="2:7" x14ac:dyDescent="0.35">
      <c r="B854">
        <v>852</v>
      </c>
      <c r="C854" s="141">
        <v>44114</v>
      </c>
      <c r="D854" t="s">
        <v>126</v>
      </c>
      <c r="E854" t="s">
        <v>128</v>
      </c>
      <c r="F854">
        <v>2</v>
      </c>
      <c r="G854">
        <v>122</v>
      </c>
    </row>
    <row r="855" spans="2:7" x14ac:dyDescent="0.35">
      <c r="B855">
        <v>853</v>
      </c>
      <c r="C855" s="141">
        <v>44114</v>
      </c>
      <c r="D855" t="s">
        <v>124</v>
      </c>
      <c r="E855" t="s">
        <v>127</v>
      </c>
      <c r="F855">
        <v>5</v>
      </c>
      <c r="G855">
        <v>160</v>
      </c>
    </row>
    <row r="856" spans="2:7" x14ac:dyDescent="0.35">
      <c r="B856">
        <v>854</v>
      </c>
      <c r="C856" s="141">
        <v>44114</v>
      </c>
      <c r="D856" t="s">
        <v>126</v>
      </c>
      <c r="E856" t="s">
        <v>129</v>
      </c>
      <c r="F856">
        <v>1</v>
      </c>
      <c r="G856">
        <v>73</v>
      </c>
    </row>
    <row r="857" spans="2:7" x14ac:dyDescent="0.35">
      <c r="B857">
        <v>855</v>
      </c>
      <c r="C857" s="141">
        <v>44115</v>
      </c>
      <c r="D857" t="s">
        <v>124</v>
      </c>
      <c r="E857" t="s">
        <v>130</v>
      </c>
      <c r="F857">
        <v>7</v>
      </c>
      <c r="G857">
        <v>329</v>
      </c>
    </row>
    <row r="858" spans="2:7" x14ac:dyDescent="0.35">
      <c r="B858">
        <v>856</v>
      </c>
      <c r="C858" s="141">
        <v>44115</v>
      </c>
      <c r="D858" t="s">
        <v>126</v>
      </c>
      <c r="E858" t="s">
        <v>127</v>
      </c>
      <c r="F858">
        <v>2</v>
      </c>
      <c r="G858">
        <v>172</v>
      </c>
    </row>
    <row r="859" spans="2:7" x14ac:dyDescent="0.35">
      <c r="B859">
        <v>857</v>
      </c>
      <c r="C859" s="141">
        <v>44115</v>
      </c>
      <c r="D859" t="s">
        <v>124</v>
      </c>
      <c r="E859" t="s">
        <v>128</v>
      </c>
      <c r="F859">
        <v>1</v>
      </c>
      <c r="G859">
        <v>45</v>
      </c>
    </row>
    <row r="860" spans="2:7" x14ac:dyDescent="0.35">
      <c r="B860">
        <v>858</v>
      </c>
      <c r="C860" s="141">
        <v>44116</v>
      </c>
      <c r="D860" t="s">
        <v>126</v>
      </c>
      <c r="E860" t="s">
        <v>129</v>
      </c>
      <c r="F860">
        <v>1</v>
      </c>
      <c r="G860">
        <v>171</v>
      </c>
    </row>
    <row r="861" spans="2:7" x14ac:dyDescent="0.35">
      <c r="B861">
        <v>859</v>
      </c>
      <c r="C861" s="141">
        <v>44116</v>
      </c>
      <c r="D861" t="s">
        <v>124</v>
      </c>
      <c r="E861" t="s">
        <v>130</v>
      </c>
      <c r="F861">
        <v>7</v>
      </c>
      <c r="G861">
        <v>364</v>
      </c>
    </row>
    <row r="862" spans="2:7" x14ac:dyDescent="0.35">
      <c r="B862">
        <v>860</v>
      </c>
      <c r="C862" s="141">
        <v>44116</v>
      </c>
      <c r="D862" t="s">
        <v>126</v>
      </c>
      <c r="E862" t="s">
        <v>128</v>
      </c>
      <c r="F862">
        <v>1</v>
      </c>
      <c r="G862">
        <v>146</v>
      </c>
    </row>
    <row r="863" spans="2:7" x14ac:dyDescent="0.35">
      <c r="B863">
        <v>861</v>
      </c>
      <c r="C863" s="141">
        <v>44117</v>
      </c>
      <c r="D863" t="s">
        <v>123</v>
      </c>
      <c r="E863" t="s">
        <v>127</v>
      </c>
      <c r="F863">
        <v>7</v>
      </c>
      <c r="G863">
        <v>980</v>
      </c>
    </row>
    <row r="864" spans="2:7" x14ac:dyDescent="0.35">
      <c r="B864">
        <v>862</v>
      </c>
      <c r="C864" s="141">
        <v>44117</v>
      </c>
      <c r="D864" t="s">
        <v>125</v>
      </c>
      <c r="E864" t="s">
        <v>129</v>
      </c>
      <c r="F864">
        <v>1</v>
      </c>
      <c r="G864">
        <v>326</v>
      </c>
    </row>
    <row r="865" spans="2:7" x14ac:dyDescent="0.35">
      <c r="B865">
        <v>863</v>
      </c>
      <c r="C865" s="141">
        <v>44117</v>
      </c>
      <c r="D865" t="s">
        <v>123</v>
      </c>
      <c r="E865" t="s">
        <v>130</v>
      </c>
      <c r="F865">
        <v>2</v>
      </c>
      <c r="G865">
        <v>576</v>
      </c>
    </row>
    <row r="866" spans="2:7" x14ac:dyDescent="0.35">
      <c r="B866">
        <v>864</v>
      </c>
      <c r="C866" s="141">
        <v>44118</v>
      </c>
      <c r="D866" t="s">
        <v>125</v>
      </c>
      <c r="E866" t="s">
        <v>127</v>
      </c>
      <c r="F866">
        <v>1</v>
      </c>
      <c r="G866">
        <v>955</v>
      </c>
    </row>
    <row r="867" spans="2:7" x14ac:dyDescent="0.35">
      <c r="B867">
        <v>865</v>
      </c>
      <c r="C867" s="141">
        <v>44118</v>
      </c>
      <c r="D867" t="s">
        <v>123</v>
      </c>
      <c r="E867" t="s">
        <v>128</v>
      </c>
      <c r="F867">
        <v>1</v>
      </c>
      <c r="G867">
        <v>312</v>
      </c>
    </row>
    <row r="868" spans="2:7" x14ac:dyDescent="0.35">
      <c r="B868">
        <v>866</v>
      </c>
      <c r="C868" s="141">
        <v>44118</v>
      </c>
      <c r="D868" t="s">
        <v>125</v>
      </c>
      <c r="E868" t="s">
        <v>129</v>
      </c>
      <c r="F868">
        <v>2</v>
      </c>
      <c r="G868">
        <v>2094</v>
      </c>
    </row>
    <row r="869" spans="2:7" x14ac:dyDescent="0.35">
      <c r="B869">
        <v>867</v>
      </c>
      <c r="C869" s="141">
        <v>44119</v>
      </c>
      <c r="D869" t="s">
        <v>123</v>
      </c>
      <c r="E869" t="s">
        <v>130</v>
      </c>
      <c r="F869">
        <v>4</v>
      </c>
      <c r="G869">
        <v>1012</v>
      </c>
    </row>
    <row r="870" spans="2:7" x14ac:dyDescent="0.35">
      <c r="B870">
        <v>868</v>
      </c>
      <c r="C870" s="141">
        <v>44119</v>
      </c>
      <c r="D870" t="s">
        <v>125</v>
      </c>
      <c r="E870" t="s">
        <v>128</v>
      </c>
      <c r="F870">
        <v>1</v>
      </c>
      <c r="G870">
        <v>1057</v>
      </c>
    </row>
    <row r="871" spans="2:7" x14ac:dyDescent="0.35">
      <c r="B871">
        <v>869</v>
      </c>
      <c r="C871" s="141">
        <v>44119</v>
      </c>
      <c r="D871" t="s">
        <v>123</v>
      </c>
      <c r="E871" t="s">
        <v>130</v>
      </c>
      <c r="F871">
        <v>4</v>
      </c>
      <c r="G871">
        <v>928</v>
      </c>
    </row>
    <row r="872" spans="2:7" x14ac:dyDescent="0.35">
      <c r="B872">
        <v>870</v>
      </c>
      <c r="C872" s="141">
        <v>44120</v>
      </c>
      <c r="D872" t="s">
        <v>124</v>
      </c>
      <c r="E872" t="s">
        <v>129</v>
      </c>
      <c r="F872">
        <v>1</v>
      </c>
      <c r="G872">
        <v>52</v>
      </c>
    </row>
    <row r="873" spans="2:7" x14ac:dyDescent="0.35">
      <c r="B873">
        <v>871</v>
      </c>
      <c r="C873" s="141">
        <v>44120</v>
      </c>
      <c r="D873" t="s">
        <v>126</v>
      </c>
      <c r="E873" t="s">
        <v>130</v>
      </c>
      <c r="F873">
        <v>1</v>
      </c>
      <c r="G873">
        <v>52</v>
      </c>
    </row>
    <row r="874" spans="2:7" x14ac:dyDescent="0.35">
      <c r="B874">
        <v>872</v>
      </c>
      <c r="C874" s="141">
        <v>44120</v>
      </c>
      <c r="D874" t="s">
        <v>124</v>
      </c>
      <c r="E874" t="s">
        <v>127</v>
      </c>
      <c r="F874">
        <v>1</v>
      </c>
      <c r="G874">
        <v>46</v>
      </c>
    </row>
    <row r="875" spans="2:7" x14ac:dyDescent="0.35">
      <c r="B875">
        <v>873</v>
      </c>
      <c r="C875" s="141">
        <v>44121</v>
      </c>
      <c r="D875" t="s">
        <v>126</v>
      </c>
      <c r="E875" t="s">
        <v>128</v>
      </c>
      <c r="F875">
        <v>1</v>
      </c>
      <c r="G875">
        <v>137</v>
      </c>
    </row>
    <row r="876" spans="2:7" x14ac:dyDescent="0.35">
      <c r="B876">
        <v>874</v>
      </c>
      <c r="C876" s="141">
        <v>44121</v>
      </c>
      <c r="D876" t="s">
        <v>124</v>
      </c>
      <c r="E876" t="s">
        <v>129</v>
      </c>
      <c r="F876">
        <v>1</v>
      </c>
      <c r="G876">
        <v>40</v>
      </c>
    </row>
    <row r="877" spans="2:7" x14ac:dyDescent="0.35">
      <c r="B877">
        <v>875</v>
      </c>
      <c r="C877" s="141">
        <v>44121</v>
      </c>
      <c r="D877" t="s">
        <v>126</v>
      </c>
      <c r="E877" t="s">
        <v>130</v>
      </c>
      <c r="F877">
        <v>1</v>
      </c>
      <c r="G877">
        <v>39</v>
      </c>
    </row>
    <row r="878" spans="2:7" x14ac:dyDescent="0.35">
      <c r="B878">
        <v>876</v>
      </c>
      <c r="C878" s="141">
        <v>44122</v>
      </c>
      <c r="D878" t="s">
        <v>124</v>
      </c>
      <c r="E878" t="s">
        <v>128</v>
      </c>
      <c r="F878">
        <v>1</v>
      </c>
      <c r="G878">
        <v>45</v>
      </c>
    </row>
    <row r="879" spans="2:7" x14ac:dyDescent="0.35">
      <c r="B879">
        <v>877</v>
      </c>
      <c r="C879" s="141">
        <v>44122</v>
      </c>
      <c r="D879" t="s">
        <v>126</v>
      </c>
      <c r="E879" t="s">
        <v>130</v>
      </c>
      <c r="F879">
        <v>1</v>
      </c>
      <c r="G879">
        <v>125</v>
      </c>
    </row>
    <row r="880" spans="2:7" x14ac:dyDescent="0.35">
      <c r="B880">
        <v>878</v>
      </c>
      <c r="C880" s="141">
        <v>44122</v>
      </c>
      <c r="D880" t="s">
        <v>124</v>
      </c>
      <c r="E880" t="s">
        <v>127</v>
      </c>
      <c r="F880">
        <v>1</v>
      </c>
      <c r="G880">
        <v>42</v>
      </c>
    </row>
    <row r="881" spans="2:7" x14ac:dyDescent="0.35">
      <c r="B881">
        <v>879</v>
      </c>
      <c r="C881" s="141">
        <v>44123</v>
      </c>
      <c r="D881" t="s">
        <v>125</v>
      </c>
      <c r="E881" t="s">
        <v>130</v>
      </c>
      <c r="F881">
        <v>1</v>
      </c>
      <c r="G881">
        <v>332</v>
      </c>
    </row>
    <row r="882" spans="2:7" x14ac:dyDescent="0.35">
      <c r="B882">
        <v>880</v>
      </c>
      <c r="C882" s="141">
        <v>44123</v>
      </c>
      <c r="D882" t="s">
        <v>123</v>
      </c>
      <c r="E882" t="s">
        <v>127</v>
      </c>
      <c r="F882">
        <v>1</v>
      </c>
      <c r="G882">
        <v>143</v>
      </c>
    </row>
    <row r="883" spans="2:7" x14ac:dyDescent="0.35">
      <c r="B883">
        <v>881</v>
      </c>
      <c r="C883" s="141">
        <v>44123</v>
      </c>
      <c r="D883" t="s">
        <v>125</v>
      </c>
      <c r="E883" t="s">
        <v>128</v>
      </c>
      <c r="F883">
        <v>1</v>
      </c>
      <c r="G883">
        <v>156</v>
      </c>
    </row>
    <row r="884" spans="2:7" x14ac:dyDescent="0.35">
      <c r="B884">
        <v>882</v>
      </c>
      <c r="C884" s="141">
        <v>44124</v>
      </c>
      <c r="D884" t="s">
        <v>123</v>
      </c>
      <c r="E884" t="s">
        <v>129</v>
      </c>
      <c r="F884">
        <v>1</v>
      </c>
      <c r="G884">
        <v>276</v>
      </c>
    </row>
    <row r="885" spans="2:7" x14ac:dyDescent="0.35">
      <c r="B885">
        <v>883</v>
      </c>
      <c r="C885" s="141">
        <v>44124</v>
      </c>
      <c r="D885" t="s">
        <v>125</v>
      </c>
      <c r="E885" t="s">
        <v>130</v>
      </c>
      <c r="F885">
        <v>1</v>
      </c>
      <c r="G885">
        <v>589</v>
      </c>
    </row>
    <row r="886" spans="2:7" x14ac:dyDescent="0.35">
      <c r="B886">
        <v>884</v>
      </c>
      <c r="C886" s="141">
        <v>44124</v>
      </c>
      <c r="D886" t="s">
        <v>123</v>
      </c>
      <c r="E886" t="s">
        <v>128</v>
      </c>
      <c r="F886">
        <v>1</v>
      </c>
      <c r="G886">
        <v>219</v>
      </c>
    </row>
    <row r="887" spans="2:7" x14ac:dyDescent="0.35">
      <c r="B887">
        <v>885</v>
      </c>
      <c r="C887" s="141">
        <v>44125</v>
      </c>
      <c r="D887" t="s">
        <v>125</v>
      </c>
      <c r="E887" t="s">
        <v>130</v>
      </c>
      <c r="F887">
        <v>1</v>
      </c>
      <c r="G887">
        <v>630</v>
      </c>
    </row>
    <row r="888" spans="2:7" x14ac:dyDescent="0.35">
      <c r="B888">
        <v>886</v>
      </c>
      <c r="C888" s="141">
        <v>44125</v>
      </c>
      <c r="D888" t="s">
        <v>123</v>
      </c>
      <c r="E888" t="s">
        <v>127</v>
      </c>
      <c r="F888">
        <v>8</v>
      </c>
      <c r="G888">
        <v>1704</v>
      </c>
    </row>
    <row r="889" spans="2:7" x14ac:dyDescent="0.35">
      <c r="B889">
        <v>887</v>
      </c>
      <c r="C889" s="141">
        <v>44125</v>
      </c>
      <c r="D889" t="s">
        <v>125</v>
      </c>
      <c r="E889" t="s">
        <v>128</v>
      </c>
      <c r="F889">
        <v>1</v>
      </c>
      <c r="G889">
        <v>1090</v>
      </c>
    </row>
    <row r="890" spans="2:7" x14ac:dyDescent="0.35">
      <c r="B890">
        <v>888</v>
      </c>
      <c r="C890" s="141">
        <v>44126</v>
      </c>
      <c r="D890" t="s">
        <v>126</v>
      </c>
      <c r="E890" t="s">
        <v>127</v>
      </c>
      <c r="F890">
        <v>1</v>
      </c>
      <c r="G890">
        <v>90</v>
      </c>
    </row>
    <row r="891" spans="2:7" x14ac:dyDescent="0.35">
      <c r="B891">
        <v>889</v>
      </c>
      <c r="C891" s="141">
        <v>44126</v>
      </c>
      <c r="D891" t="s">
        <v>124</v>
      </c>
      <c r="E891" t="s">
        <v>128</v>
      </c>
      <c r="F891">
        <v>1</v>
      </c>
      <c r="G891">
        <v>32</v>
      </c>
    </row>
    <row r="892" spans="2:7" x14ac:dyDescent="0.35">
      <c r="B892">
        <v>890</v>
      </c>
      <c r="C892" s="141">
        <v>44126</v>
      </c>
      <c r="D892" t="s">
        <v>126</v>
      </c>
      <c r="E892" t="s">
        <v>129</v>
      </c>
      <c r="F892">
        <v>1</v>
      </c>
      <c r="G892">
        <v>186</v>
      </c>
    </row>
    <row r="893" spans="2:7" x14ac:dyDescent="0.35">
      <c r="B893">
        <v>891</v>
      </c>
      <c r="C893" s="141">
        <v>44127</v>
      </c>
      <c r="D893" t="s">
        <v>124</v>
      </c>
      <c r="E893" t="s">
        <v>130</v>
      </c>
      <c r="F893">
        <v>5</v>
      </c>
      <c r="G893">
        <v>295</v>
      </c>
    </row>
    <row r="894" spans="2:7" x14ac:dyDescent="0.35">
      <c r="B894">
        <v>892</v>
      </c>
      <c r="C894" s="141">
        <v>44127</v>
      </c>
      <c r="D894" t="s">
        <v>126</v>
      </c>
      <c r="E894" t="s">
        <v>128</v>
      </c>
      <c r="F894">
        <v>1</v>
      </c>
      <c r="G894">
        <v>77</v>
      </c>
    </row>
    <row r="895" spans="2:7" x14ac:dyDescent="0.35">
      <c r="B895">
        <v>893</v>
      </c>
      <c r="C895" s="141">
        <v>44127</v>
      </c>
      <c r="D895" t="s">
        <v>124</v>
      </c>
      <c r="E895" t="s">
        <v>130</v>
      </c>
      <c r="F895">
        <v>1</v>
      </c>
      <c r="G895">
        <v>39</v>
      </c>
    </row>
    <row r="896" spans="2:7" x14ac:dyDescent="0.35">
      <c r="B896">
        <v>894</v>
      </c>
      <c r="C896" s="141">
        <v>44128</v>
      </c>
      <c r="D896" t="s">
        <v>126</v>
      </c>
      <c r="E896" t="s">
        <v>127</v>
      </c>
      <c r="F896">
        <v>1</v>
      </c>
      <c r="G896">
        <v>79</v>
      </c>
    </row>
    <row r="897" spans="2:7" x14ac:dyDescent="0.35">
      <c r="B897">
        <v>895</v>
      </c>
      <c r="C897" s="141">
        <v>44128</v>
      </c>
      <c r="D897" t="s">
        <v>124</v>
      </c>
      <c r="E897" t="s">
        <v>128</v>
      </c>
      <c r="F897">
        <v>1</v>
      </c>
      <c r="G897">
        <v>34</v>
      </c>
    </row>
    <row r="898" spans="2:7" x14ac:dyDescent="0.35">
      <c r="B898">
        <v>896</v>
      </c>
      <c r="C898" s="141">
        <v>44128</v>
      </c>
      <c r="D898" t="s">
        <v>126</v>
      </c>
      <c r="E898" t="s">
        <v>127</v>
      </c>
      <c r="F898">
        <v>1</v>
      </c>
      <c r="G898">
        <v>178</v>
      </c>
    </row>
    <row r="899" spans="2:7" x14ac:dyDescent="0.35">
      <c r="B899">
        <v>897</v>
      </c>
      <c r="C899" s="141">
        <v>44129</v>
      </c>
      <c r="D899" t="s">
        <v>123</v>
      </c>
      <c r="E899" t="s">
        <v>128</v>
      </c>
      <c r="F899">
        <v>1</v>
      </c>
      <c r="G899">
        <v>219</v>
      </c>
    </row>
    <row r="900" spans="2:7" x14ac:dyDescent="0.35">
      <c r="B900">
        <v>898</v>
      </c>
      <c r="C900" s="141">
        <v>44129</v>
      </c>
      <c r="D900" t="s">
        <v>125</v>
      </c>
      <c r="E900" t="s">
        <v>129</v>
      </c>
      <c r="F900">
        <v>1</v>
      </c>
      <c r="G900">
        <v>819</v>
      </c>
    </row>
    <row r="901" spans="2:7" x14ac:dyDescent="0.35">
      <c r="B901">
        <v>899</v>
      </c>
      <c r="C901" s="141">
        <v>44129</v>
      </c>
      <c r="D901" t="s">
        <v>123</v>
      </c>
      <c r="E901" t="s">
        <v>130</v>
      </c>
      <c r="F901">
        <v>8</v>
      </c>
      <c r="G901">
        <v>1312</v>
      </c>
    </row>
    <row r="902" spans="2:7" x14ac:dyDescent="0.35">
      <c r="B902">
        <v>900</v>
      </c>
      <c r="C902" s="141">
        <v>44130</v>
      </c>
      <c r="D902" t="s">
        <v>125</v>
      </c>
      <c r="E902" t="s">
        <v>128</v>
      </c>
      <c r="F902">
        <v>1</v>
      </c>
      <c r="G902">
        <v>1053</v>
      </c>
    </row>
    <row r="903" spans="2:7" x14ac:dyDescent="0.35">
      <c r="B903">
        <v>901</v>
      </c>
      <c r="C903" s="141">
        <v>44130</v>
      </c>
      <c r="D903" t="s">
        <v>123</v>
      </c>
      <c r="E903" t="s">
        <v>130</v>
      </c>
      <c r="F903">
        <v>4</v>
      </c>
      <c r="G903">
        <v>1356</v>
      </c>
    </row>
    <row r="904" spans="2:7" x14ac:dyDescent="0.35">
      <c r="B904">
        <v>902</v>
      </c>
      <c r="C904" s="141">
        <v>44130</v>
      </c>
      <c r="D904" t="s">
        <v>125</v>
      </c>
      <c r="E904" t="s">
        <v>127</v>
      </c>
      <c r="F904">
        <v>1</v>
      </c>
      <c r="G904">
        <v>362</v>
      </c>
    </row>
    <row r="905" spans="2:7" x14ac:dyDescent="0.35">
      <c r="B905">
        <v>903</v>
      </c>
      <c r="C905" s="141">
        <v>44131</v>
      </c>
      <c r="D905" t="s">
        <v>123</v>
      </c>
      <c r="E905" t="s">
        <v>128</v>
      </c>
      <c r="F905">
        <v>1</v>
      </c>
      <c r="G905">
        <v>134</v>
      </c>
    </row>
    <row r="906" spans="2:7" x14ac:dyDescent="0.35">
      <c r="B906">
        <v>904</v>
      </c>
      <c r="C906" s="141">
        <v>44131</v>
      </c>
      <c r="D906" t="s">
        <v>125</v>
      </c>
      <c r="E906" t="s">
        <v>127</v>
      </c>
      <c r="F906">
        <v>1</v>
      </c>
      <c r="G906">
        <v>627</v>
      </c>
    </row>
    <row r="907" spans="2:7" x14ac:dyDescent="0.35">
      <c r="B907">
        <v>905</v>
      </c>
      <c r="C907" s="141">
        <v>44131</v>
      </c>
      <c r="D907" t="s">
        <v>123</v>
      </c>
      <c r="E907" t="s">
        <v>129</v>
      </c>
      <c r="F907">
        <v>4</v>
      </c>
      <c r="G907">
        <v>280</v>
      </c>
    </row>
    <row r="908" spans="2:7" x14ac:dyDescent="0.35">
      <c r="B908">
        <v>906</v>
      </c>
      <c r="C908" s="141">
        <v>44132</v>
      </c>
      <c r="D908" t="s">
        <v>124</v>
      </c>
      <c r="E908" t="s">
        <v>129</v>
      </c>
      <c r="F908">
        <v>2</v>
      </c>
      <c r="G908">
        <v>88</v>
      </c>
    </row>
    <row r="909" spans="2:7" x14ac:dyDescent="0.35">
      <c r="B909">
        <v>907</v>
      </c>
      <c r="C909" s="141">
        <v>44132</v>
      </c>
      <c r="D909" t="s">
        <v>126</v>
      </c>
      <c r="E909" t="s">
        <v>130</v>
      </c>
      <c r="F909">
        <v>1</v>
      </c>
      <c r="G909">
        <v>30</v>
      </c>
    </row>
    <row r="910" spans="2:7" x14ac:dyDescent="0.35">
      <c r="B910">
        <v>908</v>
      </c>
      <c r="C910" s="141">
        <v>44132</v>
      </c>
      <c r="D910" t="s">
        <v>124</v>
      </c>
      <c r="E910" t="s">
        <v>128</v>
      </c>
      <c r="F910">
        <v>5</v>
      </c>
      <c r="G910">
        <v>300</v>
      </c>
    </row>
    <row r="911" spans="2:7" x14ac:dyDescent="0.35">
      <c r="B911">
        <v>909</v>
      </c>
      <c r="C911" s="141">
        <v>44133</v>
      </c>
      <c r="D911" t="s">
        <v>126</v>
      </c>
      <c r="E911" t="s">
        <v>130</v>
      </c>
      <c r="F911">
        <v>1</v>
      </c>
      <c r="G911">
        <v>133</v>
      </c>
    </row>
    <row r="912" spans="2:7" x14ac:dyDescent="0.35">
      <c r="B912">
        <v>910</v>
      </c>
      <c r="C912" s="141">
        <v>44133</v>
      </c>
      <c r="D912" t="s">
        <v>124</v>
      </c>
      <c r="E912" t="s">
        <v>127</v>
      </c>
      <c r="F912">
        <v>4</v>
      </c>
      <c r="G912">
        <v>128</v>
      </c>
    </row>
    <row r="913" spans="2:7" x14ac:dyDescent="0.35">
      <c r="B913">
        <v>911</v>
      </c>
      <c r="C913" s="141">
        <v>44133</v>
      </c>
      <c r="D913" t="s">
        <v>126</v>
      </c>
      <c r="E913" t="s">
        <v>128</v>
      </c>
      <c r="F913">
        <v>1</v>
      </c>
      <c r="G913">
        <v>80</v>
      </c>
    </row>
    <row r="914" spans="2:7" x14ac:dyDescent="0.35">
      <c r="B914">
        <v>912</v>
      </c>
      <c r="C914" s="141">
        <v>44134</v>
      </c>
      <c r="D914" t="s">
        <v>124</v>
      </c>
      <c r="E914" t="s">
        <v>127</v>
      </c>
      <c r="F914">
        <v>4</v>
      </c>
      <c r="G914">
        <v>216</v>
      </c>
    </row>
    <row r="915" spans="2:7" x14ac:dyDescent="0.35">
      <c r="B915">
        <v>913</v>
      </c>
      <c r="C915" s="141">
        <v>44134</v>
      </c>
      <c r="D915" t="s">
        <v>126</v>
      </c>
      <c r="E915" t="s">
        <v>129</v>
      </c>
      <c r="F915">
        <v>1</v>
      </c>
      <c r="G915">
        <v>173</v>
      </c>
    </row>
    <row r="916" spans="2:7" x14ac:dyDescent="0.35">
      <c r="B916">
        <v>914</v>
      </c>
      <c r="C916" s="141">
        <v>44134</v>
      </c>
      <c r="D916" t="s">
        <v>124</v>
      </c>
      <c r="E916" t="s">
        <v>130</v>
      </c>
      <c r="F916">
        <v>2</v>
      </c>
      <c r="G916">
        <v>92</v>
      </c>
    </row>
    <row r="917" spans="2:7" x14ac:dyDescent="0.35">
      <c r="B917">
        <v>915</v>
      </c>
      <c r="C917" s="141">
        <v>44135</v>
      </c>
      <c r="D917" t="s">
        <v>125</v>
      </c>
      <c r="E917" t="s">
        <v>130</v>
      </c>
      <c r="F917">
        <v>2</v>
      </c>
      <c r="G917">
        <v>1760</v>
      </c>
    </row>
    <row r="918" spans="2:7" x14ac:dyDescent="0.35">
      <c r="B918">
        <v>916</v>
      </c>
      <c r="C918" s="141">
        <v>44135</v>
      </c>
      <c r="D918" t="s">
        <v>123</v>
      </c>
      <c r="E918" t="s">
        <v>128</v>
      </c>
      <c r="F918">
        <v>1</v>
      </c>
      <c r="G918">
        <v>252</v>
      </c>
    </row>
    <row r="919" spans="2:7" x14ac:dyDescent="0.35">
      <c r="B919">
        <v>917</v>
      </c>
      <c r="C919" s="141">
        <v>44135</v>
      </c>
      <c r="D919" t="s">
        <v>125</v>
      </c>
      <c r="E919" t="s">
        <v>130</v>
      </c>
      <c r="F919">
        <v>2</v>
      </c>
      <c r="G919">
        <v>488</v>
      </c>
    </row>
    <row r="920" spans="2:7" x14ac:dyDescent="0.35">
      <c r="B920">
        <v>918</v>
      </c>
      <c r="C920" s="141">
        <v>44136</v>
      </c>
      <c r="D920" t="s">
        <v>123</v>
      </c>
      <c r="E920" t="s">
        <v>127</v>
      </c>
      <c r="F920">
        <v>1</v>
      </c>
      <c r="G920">
        <v>237</v>
      </c>
    </row>
    <row r="921" spans="2:7" x14ac:dyDescent="0.35">
      <c r="B921">
        <v>919</v>
      </c>
      <c r="C921" s="141">
        <v>44136</v>
      </c>
      <c r="D921" t="s">
        <v>125</v>
      </c>
      <c r="E921" t="s">
        <v>128</v>
      </c>
      <c r="F921">
        <v>1</v>
      </c>
      <c r="G921">
        <v>960</v>
      </c>
    </row>
    <row r="922" spans="2:7" x14ac:dyDescent="0.35">
      <c r="B922">
        <v>920</v>
      </c>
      <c r="C922" s="141">
        <v>44136</v>
      </c>
      <c r="D922" t="s">
        <v>123</v>
      </c>
      <c r="E922" t="s">
        <v>127</v>
      </c>
      <c r="F922">
        <v>1</v>
      </c>
      <c r="G922">
        <v>176</v>
      </c>
    </row>
    <row r="923" spans="2:7" x14ac:dyDescent="0.35">
      <c r="B923">
        <v>921</v>
      </c>
      <c r="C923" s="141">
        <v>44137</v>
      </c>
      <c r="D923" t="s">
        <v>125</v>
      </c>
      <c r="E923" t="s">
        <v>129</v>
      </c>
      <c r="F923">
        <v>1</v>
      </c>
      <c r="G923">
        <v>588</v>
      </c>
    </row>
    <row r="924" spans="2:7" x14ac:dyDescent="0.35">
      <c r="B924">
        <v>922</v>
      </c>
      <c r="C924" s="141">
        <v>44137</v>
      </c>
      <c r="D924" t="s">
        <v>123</v>
      </c>
      <c r="E924" t="s">
        <v>130</v>
      </c>
      <c r="F924">
        <v>4</v>
      </c>
      <c r="G924">
        <v>1196</v>
      </c>
    </row>
    <row r="925" spans="2:7" x14ac:dyDescent="0.35">
      <c r="B925">
        <v>923</v>
      </c>
      <c r="C925" s="141">
        <v>44137</v>
      </c>
      <c r="D925" t="s">
        <v>125</v>
      </c>
      <c r="E925" t="s">
        <v>127</v>
      </c>
      <c r="F925">
        <v>1</v>
      </c>
      <c r="G925">
        <v>1103</v>
      </c>
    </row>
    <row r="926" spans="2:7" x14ac:dyDescent="0.35">
      <c r="B926">
        <v>924</v>
      </c>
      <c r="C926" s="141">
        <v>44138</v>
      </c>
      <c r="D926" t="s">
        <v>126</v>
      </c>
      <c r="E926" t="s">
        <v>128</v>
      </c>
      <c r="F926">
        <v>1</v>
      </c>
      <c r="G926">
        <v>46</v>
      </c>
    </row>
    <row r="927" spans="2:7" x14ac:dyDescent="0.35">
      <c r="B927">
        <v>925</v>
      </c>
      <c r="C927" s="141">
        <v>44138</v>
      </c>
      <c r="D927" t="s">
        <v>124</v>
      </c>
      <c r="E927" t="s">
        <v>130</v>
      </c>
      <c r="F927">
        <v>6</v>
      </c>
      <c r="G927">
        <v>228</v>
      </c>
    </row>
    <row r="928" spans="2:7" x14ac:dyDescent="0.35">
      <c r="B928">
        <v>926</v>
      </c>
      <c r="C928" s="141">
        <v>44138</v>
      </c>
      <c r="D928" t="s">
        <v>126</v>
      </c>
      <c r="E928" t="s">
        <v>127</v>
      </c>
      <c r="F928">
        <v>1</v>
      </c>
      <c r="G928">
        <v>155</v>
      </c>
    </row>
    <row r="929" spans="2:7" x14ac:dyDescent="0.35">
      <c r="B929">
        <v>927</v>
      </c>
      <c r="C929" s="141">
        <v>44139</v>
      </c>
      <c r="D929" t="s">
        <v>124</v>
      </c>
      <c r="E929" t="s">
        <v>128</v>
      </c>
      <c r="F929">
        <v>1</v>
      </c>
      <c r="G929">
        <v>62</v>
      </c>
    </row>
    <row r="930" spans="2:7" x14ac:dyDescent="0.35">
      <c r="B930">
        <v>928</v>
      </c>
      <c r="C930" s="141">
        <v>44139</v>
      </c>
      <c r="D930" t="s">
        <v>126</v>
      </c>
      <c r="E930" t="s">
        <v>127</v>
      </c>
      <c r="F930">
        <v>2</v>
      </c>
      <c r="G930">
        <v>200</v>
      </c>
    </row>
    <row r="931" spans="2:7" x14ac:dyDescent="0.35">
      <c r="B931">
        <v>929</v>
      </c>
      <c r="C931" s="141">
        <v>44139</v>
      </c>
      <c r="D931" t="s">
        <v>124</v>
      </c>
      <c r="E931" t="s">
        <v>129</v>
      </c>
      <c r="F931">
        <v>1</v>
      </c>
      <c r="G931">
        <v>47</v>
      </c>
    </row>
    <row r="932" spans="2:7" x14ac:dyDescent="0.35">
      <c r="B932">
        <v>930</v>
      </c>
      <c r="C932" s="141">
        <v>44140</v>
      </c>
      <c r="D932" t="s">
        <v>126</v>
      </c>
      <c r="E932" t="s">
        <v>130</v>
      </c>
      <c r="F932">
        <v>1</v>
      </c>
      <c r="G932">
        <v>39</v>
      </c>
    </row>
    <row r="933" spans="2:7" x14ac:dyDescent="0.35">
      <c r="B933">
        <v>931</v>
      </c>
      <c r="C933" s="141">
        <v>44140</v>
      </c>
      <c r="D933" t="s">
        <v>124</v>
      </c>
      <c r="E933" t="s">
        <v>127</v>
      </c>
      <c r="F933">
        <v>1</v>
      </c>
      <c r="G933">
        <v>63</v>
      </c>
    </row>
    <row r="934" spans="2:7" x14ac:dyDescent="0.35">
      <c r="B934">
        <v>932</v>
      </c>
      <c r="C934" s="141">
        <v>44140</v>
      </c>
      <c r="D934" t="s">
        <v>126</v>
      </c>
      <c r="E934" t="s">
        <v>128</v>
      </c>
      <c r="F934">
        <v>2</v>
      </c>
      <c r="G934">
        <v>144</v>
      </c>
    </row>
    <row r="935" spans="2:7" x14ac:dyDescent="0.35">
      <c r="B935">
        <v>933</v>
      </c>
      <c r="C935" s="141">
        <v>44141</v>
      </c>
      <c r="D935" t="s">
        <v>123</v>
      </c>
      <c r="E935" t="s">
        <v>130</v>
      </c>
      <c r="F935">
        <v>5</v>
      </c>
      <c r="G935">
        <v>1410</v>
      </c>
    </row>
    <row r="936" spans="2:7" x14ac:dyDescent="0.35">
      <c r="B936">
        <v>934</v>
      </c>
      <c r="C936" s="141">
        <v>44141</v>
      </c>
      <c r="D936" t="s">
        <v>125</v>
      </c>
      <c r="E936" t="s">
        <v>127</v>
      </c>
      <c r="F936">
        <v>1</v>
      </c>
      <c r="G936">
        <v>985</v>
      </c>
    </row>
    <row r="937" spans="2:7" x14ac:dyDescent="0.35">
      <c r="B937">
        <v>935</v>
      </c>
      <c r="C937" s="141">
        <v>44141</v>
      </c>
      <c r="D937" t="s">
        <v>123</v>
      </c>
      <c r="E937" t="s">
        <v>128</v>
      </c>
      <c r="F937">
        <v>6</v>
      </c>
      <c r="G937">
        <v>408</v>
      </c>
    </row>
    <row r="938" spans="2:7" x14ac:dyDescent="0.35">
      <c r="B938">
        <v>936</v>
      </c>
      <c r="C938" s="141">
        <v>44142</v>
      </c>
      <c r="D938" t="s">
        <v>125</v>
      </c>
      <c r="E938" t="s">
        <v>127</v>
      </c>
      <c r="F938">
        <v>1</v>
      </c>
      <c r="G938">
        <v>419</v>
      </c>
    </row>
    <row r="939" spans="2:7" x14ac:dyDescent="0.35">
      <c r="B939">
        <v>937</v>
      </c>
      <c r="C939" s="141">
        <v>44142</v>
      </c>
      <c r="D939" t="s">
        <v>123</v>
      </c>
      <c r="E939" t="s">
        <v>129</v>
      </c>
      <c r="F939">
        <v>1</v>
      </c>
      <c r="G939">
        <v>215</v>
      </c>
    </row>
    <row r="940" spans="2:7" x14ac:dyDescent="0.35">
      <c r="B940">
        <v>938</v>
      </c>
      <c r="C940" s="141">
        <v>44142</v>
      </c>
      <c r="D940" t="s">
        <v>125</v>
      </c>
      <c r="E940" t="s">
        <v>130</v>
      </c>
      <c r="F940">
        <v>2</v>
      </c>
      <c r="G940">
        <v>394</v>
      </c>
    </row>
    <row r="941" spans="2:7" x14ac:dyDescent="0.35">
      <c r="B941">
        <v>939</v>
      </c>
      <c r="C941" s="141">
        <v>44143</v>
      </c>
      <c r="D941" t="s">
        <v>123</v>
      </c>
      <c r="E941" t="s">
        <v>127</v>
      </c>
      <c r="F941">
        <v>1</v>
      </c>
      <c r="G941">
        <v>176</v>
      </c>
    </row>
    <row r="942" spans="2:7" x14ac:dyDescent="0.35">
      <c r="B942">
        <v>940</v>
      </c>
      <c r="C942" s="141">
        <v>44143</v>
      </c>
      <c r="D942" t="s">
        <v>125</v>
      </c>
      <c r="E942" t="s">
        <v>128</v>
      </c>
      <c r="F942">
        <v>1</v>
      </c>
      <c r="G942">
        <v>1102</v>
      </c>
    </row>
    <row r="943" spans="2:7" x14ac:dyDescent="0.35">
      <c r="B943">
        <v>941</v>
      </c>
      <c r="C943" s="141">
        <v>44143</v>
      </c>
      <c r="D943" t="s">
        <v>123</v>
      </c>
      <c r="E943" t="s">
        <v>129</v>
      </c>
      <c r="F943">
        <v>1</v>
      </c>
      <c r="G943">
        <v>101</v>
      </c>
    </row>
    <row r="944" spans="2:7" x14ac:dyDescent="0.35">
      <c r="B944">
        <v>942</v>
      </c>
      <c r="C944" s="141">
        <v>44144</v>
      </c>
      <c r="D944" t="s">
        <v>124</v>
      </c>
      <c r="E944" t="s">
        <v>127</v>
      </c>
      <c r="F944">
        <v>1</v>
      </c>
      <c r="G944">
        <v>47</v>
      </c>
    </row>
    <row r="945" spans="2:7" x14ac:dyDescent="0.35">
      <c r="B945">
        <v>943</v>
      </c>
      <c r="C945" s="141">
        <v>44144</v>
      </c>
      <c r="D945" t="s">
        <v>126</v>
      </c>
      <c r="E945" t="s">
        <v>128</v>
      </c>
      <c r="F945">
        <v>1</v>
      </c>
      <c r="G945">
        <v>123</v>
      </c>
    </row>
    <row r="946" spans="2:7" x14ac:dyDescent="0.35">
      <c r="B946">
        <v>944</v>
      </c>
      <c r="C946" s="141">
        <v>44144</v>
      </c>
      <c r="D946" t="s">
        <v>124</v>
      </c>
      <c r="E946" t="s">
        <v>127</v>
      </c>
      <c r="F946">
        <v>4</v>
      </c>
      <c r="G946">
        <v>176</v>
      </c>
    </row>
    <row r="947" spans="2:7" x14ac:dyDescent="0.35">
      <c r="B947">
        <v>945</v>
      </c>
      <c r="C947" s="141">
        <v>44145</v>
      </c>
      <c r="D947" t="s">
        <v>126</v>
      </c>
      <c r="E947" t="s">
        <v>129</v>
      </c>
      <c r="F947">
        <v>2</v>
      </c>
      <c r="G947">
        <v>164</v>
      </c>
    </row>
    <row r="948" spans="2:7" x14ac:dyDescent="0.35">
      <c r="B948">
        <v>946</v>
      </c>
      <c r="C948" s="141">
        <v>44145</v>
      </c>
      <c r="D948" t="s">
        <v>124</v>
      </c>
      <c r="E948" t="s">
        <v>130</v>
      </c>
      <c r="F948">
        <v>1</v>
      </c>
      <c r="G948">
        <v>65</v>
      </c>
    </row>
    <row r="949" spans="2:7" x14ac:dyDescent="0.35">
      <c r="B949">
        <v>947</v>
      </c>
      <c r="C949" s="141">
        <v>44145</v>
      </c>
      <c r="D949" t="s">
        <v>126</v>
      </c>
      <c r="E949" t="s">
        <v>127</v>
      </c>
      <c r="F949">
        <v>3</v>
      </c>
      <c r="G949">
        <v>279</v>
      </c>
    </row>
    <row r="950" spans="2:7" x14ac:dyDescent="0.35">
      <c r="B950">
        <v>948</v>
      </c>
      <c r="C950" s="141">
        <v>44146</v>
      </c>
      <c r="D950" t="s">
        <v>124</v>
      </c>
      <c r="E950" t="s">
        <v>128</v>
      </c>
      <c r="F950">
        <v>3</v>
      </c>
      <c r="G950">
        <v>168</v>
      </c>
    </row>
    <row r="951" spans="2:7" x14ac:dyDescent="0.35">
      <c r="B951">
        <v>949</v>
      </c>
      <c r="C951" s="141">
        <v>44146</v>
      </c>
      <c r="D951" t="s">
        <v>126</v>
      </c>
      <c r="E951" t="s">
        <v>129</v>
      </c>
      <c r="F951">
        <v>1</v>
      </c>
      <c r="G951">
        <v>196</v>
      </c>
    </row>
    <row r="952" spans="2:7" x14ac:dyDescent="0.35">
      <c r="B952">
        <v>950</v>
      </c>
      <c r="C952" s="141">
        <v>44146</v>
      </c>
      <c r="D952" t="s">
        <v>124</v>
      </c>
      <c r="E952" t="s">
        <v>130</v>
      </c>
      <c r="F952">
        <v>7</v>
      </c>
      <c r="G952">
        <v>266</v>
      </c>
    </row>
    <row r="953" spans="2:7" x14ac:dyDescent="0.35">
      <c r="B953">
        <v>951</v>
      </c>
      <c r="C953" s="141">
        <v>44147</v>
      </c>
      <c r="D953" t="s">
        <v>125</v>
      </c>
      <c r="E953" t="s">
        <v>128</v>
      </c>
      <c r="F953">
        <v>1</v>
      </c>
      <c r="G953">
        <v>220</v>
      </c>
    </row>
    <row r="954" spans="2:7" x14ac:dyDescent="0.35">
      <c r="B954">
        <v>952</v>
      </c>
      <c r="C954" s="141">
        <v>44147</v>
      </c>
      <c r="D954" t="s">
        <v>123</v>
      </c>
      <c r="E954" t="s">
        <v>127</v>
      </c>
      <c r="F954">
        <v>2</v>
      </c>
      <c r="G954">
        <v>298</v>
      </c>
    </row>
    <row r="955" spans="2:7" x14ac:dyDescent="0.35">
      <c r="B955">
        <v>953</v>
      </c>
      <c r="C955" s="141">
        <v>44147</v>
      </c>
      <c r="D955" t="s">
        <v>125</v>
      </c>
      <c r="E955" t="s">
        <v>129</v>
      </c>
      <c r="F955">
        <v>1</v>
      </c>
      <c r="G955">
        <v>1086</v>
      </c>
    </row>
    <row r="956" spans="2:7" x14ac:dyDescent="0.35">
      <c r="B956">
        <v>954</v>
      </c>
      <c r="C956" s="141">
        <v>44148</v>
      </c>
      <c r="D956" t="s">
        <v>123</v>
      </c>
      <c r="E956" t="s">
        <v>130</v>
      </c>
      <c r="F956">
        <v>1</v>
      </c>
      <c r="G956">
        <v>294</v>
      </c>
    </row>
    <row r="957" spans="2:7" x14ac:dyDescent="0.35">
      <c r="B957">
        <v>955</v>
      </c>
      <c r="C957" s="141">
        <v>44148</v>
      </c>
      <c r="D957" t="s">
        <v>125</v>
      </c>
      <c r="E957" t="s">
        <v>127</v>
      </c>
      <c r="F957">
        <v>2</v>
      </c>
      <c r="G957">
        <v>2338</v>
      </c>
    </row>
    <row r="958" spans="2:7" x14ac:dyDescent="0.35">
      <c r="B958">
        <v>956</v>
      </c>
      <c r="C958" s="141">
        <v>44148</v>
      </c>
      <c r="D958" t="s">
        <v>123</v>
      </c>
      <c r="E958" t="s">
        <v>128</v>
      </c>
      <c r="F958">
        <v>2</v>
      </c>
      <c r="G958">
        <v>186</v>
      </c>
    </row>
    <row r="959" spans="2:7" x14ac:dyDescent="0.35">
      <c r="B959">
        <v>957</v>
      </c>
      <c r="C959" s="141">
        <v>44149</v>
      </c>
      <c r="D959" t="s">
        <v>125</v>
      </c>
      <c r="E959" t="s">
        <v>129</v>
      </c>
      <c r="F959">
        <v>1</v>
      </c>
      <c r="G959">
        <v>459</v>
      </c>
    </row>
    <row r="960" spans="2:7" x14ac:dyDescent="0.35">
      <c r="B960">
        <v>958</v>
      </c>
      <c r="C960" s="141">
        <v>44149</v>
      </c>
      <c r="D960" t="s">
        <v>123</v>
      </c>
      <c r="E960" t="s">
        <v>130</v>
      </c>
      <c r="F960">
        <v>5</v>
      </c>
      <c r="G960">
        <v>575</v>
      </c>
    </row>
    <row r="961" spans="2:7" x14ac:dyDescent="0.35">
      <c r="B961">
        <v>959</v>
      </c>
      <c r="C961" s="141">
        <v>44149</v>
      </c>
      <c r="D961" t="s">
        <v>125</v>
      </c>
      <c r="E961" t="s">
        <v>128</v>
      </c>
      <c r="F961">
        <v>2</v>
      </c>
      <c r="G961">
        <v>1612</v>
      </c>
    </row>
    <row r="962" spans="2:7" x14ac:dyDescent="0.35">
      <c r="B962">
        <v>960</v>
      </c>
      <c r="C962" s="141">
        <v>44150</v>
      </c>
      <c r="D962" t="s">
        <v>126</v>
      </c>
      <c r="E962" t="s">
        <v>127</v>
      </c>
      <c r="F962">
        <v>1</v>
      </c>
      <c r="G962">
        <v>117</v>
      </c>
    </row>
    <row r="963" spans="2:7" x14ac:dyDescent="0.35">
      <c r="B963">
        <v>961</v>
      </c>
      <c r="C963" s="141">
        <v>44150</v>
      </c>
      <c r="D963" t="s">
        <v>124</v>
      </c>
      <c r="E963" t="s">
        <v>129</v>
      </c>
      <c r="F963">
        <v>2</v>
      </c>
      <c r="G963">
        <v>80</v>
      </c>
    </row>
    <row r="964" spans="2:7" x14ac:dyDescent="0.35">
      <c r="B964">
        <v>962</v>
      </c>
      <c r="C964" s="141">
        <v>44150</v>
      </c>
      <c r="D964" t="s">
        <v>126</v>
      </c>
      <c r="E964" t="s">
        <v>130</v>
      </c>
      <c r="F964">
        <v>3</v>
      </c>
      <c r="G964">
        <v>516</v>
      </c>
    </row>
    <row r="965" spans="2:7" x14ac:dyDescent="0.35">
      <c r="B965">
        <v>963</v>
      </c>
      <c r="C965" s="141">
        <v>44151</v>
      </c>
      <c r="D965" t="s">
        <v>124</v>
      </c>
      <c r="E965" t="s">
        <v>127</v>
      </c>
      <c r="F965">
        <v>5</v>
      </c>
      <c r="G965">
        <v>305</v>
      </c>
    </row>
    <row r="966" spans="2:7" x14ac:dyDescent="0.35">
      <c r="B966">
        <v>964</v>
      </c>
      <c r="C966" s="141">
        <v>44151</v>
      </c>
      <c r="D966" t="s">
        <v>126</v>
      </c>
      <c r="E966" t="s">
        <v>128</v>
      </c>
      <c r="F966">
        <v>1</v>
      </c>
      <c r="G966">
        <v>136</v>
      </c>
    </row>
    <row r="967" spans="2:7" x14ac:dyDescent="0.35">
      <c r="B967">
        <v>965</v>
      </c>
      <c r="C967" s="141">
        <v>44151</v>
      </c>
      <c r="D967" t="s">
        <v>124</v>
      </c>
      <c r="E967" t="s">
        <v>129</v>
      </c>
      <c r="F967">
        <v>3</v>
      </c>
      <c r="G967">
        <v>108</v>
      </c>
    </row>
    <row r="968" spans="2:7" x14ac:dyDescent="0.35">
      <c r="B968">
        <v>966</v>
      </c>
      <c r="C968" s="141">
        <v>44152</v>
      </c>
      <c r="D968" t="s">
        <v>126</v>
      </c>
      <c r="E968" t="s">
        <v>130</v>
      </c>
      <c r="F968">
        <v>1</v>
      </c>
      <c r="G968">
        <v>141</v>
      </c>
    </row>
    <row r="969" spans="2:7" x14ac:dyDescent="0.35">
      <c r="B969">
        <v>967</v>
      </c>
      <c r="C969" s="141">
        <v>44152</v>
      </c>
      <c r="D969" t="s">
        <v>124</v>
      </c>
      <c r="E969" t="s">
        <v>128</v>
      </c>
      <c r="F969">
        <v>1</v>
      </c>
      <c r="G969">
        <v>31</v>
      </c>
    </row>
    <row r="970" spans="2:7" x14ac:dyDescent="0.35">
      <c r="B970">
        <v>968</v>
      </c>
      <c r="C970" s="141">
        <v>44152</v>
      </c>
      <c r="D970" t="s">
        <v>126</v>
      </c>
      <c r="E970" t="s">
        <v>130</v>
      </c>
      <c r="F970">
        <v>1</v>
      </c>
      <c r="G970">
        <v>46</v>
      </c>
    </row>
    <row r="971" spans="2:7" x14ac:dyDescent="0.35">
      <c r="B971">
        <v>969</v>
      </c>
      <c r="C971" s="141">
        <v>44153</v>
      </c>
      <c r="D971" t="s">
        <v>123</v>
      </c>
      <c r="E971" t="s">
        <v>129</v>
      </c>
      <c r="F971">
        <v>1</v>
      </c>
      <c r="G971">
        <v>101</v>
      </c>
    </row>
    <row r="972" spans="2:7" x14ac:dyDescent="0.35">
      <c r="B972">
        <v>970</v>
      </c>
      <c r="C972" s="141">
        <v>44153</v>
      </c>
      <c r="D972" t="s">
        <v>125</v>
      </c>
      <c r="E972" t="s">
        <v>130</v>
      </c>
      <c r="F972">
        <v>1</v>
      </c>
      <c r="G972">
        <v>370</v>
      </c>
    </row>
    <row r="973" spans="2:7" x14ac:dyDescent="0.35">
      <c r="B973">
        <v>971</v>
      </c>
      <c r="C973" s="141">
        <v>44153</v>
      </c>
      <c r="D973" t="s">
        <v>123</v>
      </c>
      <c r="E973" t="s">
        <v>127</v>
      </c>
      <c r="F973">
        <v>2</v>
      </c>
      <c r="G973">
        <v>384</v>
      </c>
    </row>
    <row r="974" spans="2:7" x14ac:dyDescent="0.35">
      <c r="B974">
        <v>972</v>
      </c>
      <c r="C974" s="141">
        <v>44154</v>
      </c>
      <c r="D974" t="s">
        <v>125</v>
      </c>
      <c r="E974" t="s">
        <v>128</v>
      </c>
      <c r="F974">
        <v>1</v>
      </c>
      <c r="G974">
        <v>348</v>
      </c>
    </row>
    <row r="975" spans="2:7" x14ac:dyDescent="0.35">
      <c r="B975">
        <v>973</v>
      </c>
      <c r="C975" s="141">
        <v>44154</v>
      </c>
      <c r="D975" t="s">
        <v>123</v>
      </c>
      <c r="E975" t="s">
        <v>129</v>
      </c>
      <c r="F975">
        <v>1</v>
      </c>
      <c r="G975">
        <v>345</v>
      </c>
    </row>
    <row r="976" spans="2:7" x14ac:dyDescent="0.35">
      <c r="B976">
        <v>974</v>
      </c>
      <c r="C976" s="141">
        <v>44154</v>
      </c>
      <c r="D976" t="s">
        <v>125</v>
      </c>
      <c r="E976" t="s">
        <v>130</v>
      </c>
      <c r="F976">
        <v>1</v>
      </c>
      <c r="G976">
        <v>631</v>
      </c>
    </row>
    <row r="977" spans="2:7" x14ac:dyDescent="0.35">
      <c r="B977">
        <v>975</v>
      </c>
      <c r="C977" s="141">
        <v>44155</v>
      </c>
      <c r="D977" t="s">
        <v>123</v>
      </c>
      <c r="E977" t="s">
        <v>128</v>
      </c>
      <c r="F977">
        <v>4</v>
      </c>
      <c r="G977">
        <v>1060</v>
      </c>
    </row>
    <row r="978" spans="2:7" x14ac:dyDescent="0.35">
      <c r="B978">
        <v>976</v>
      </c>
      <c r="C978" s="141">
        <v>44155</v>
      </c>
      <c r="D978" t="s">
        <v>125</v>
      </c>
      <c r="E978" t="s">
        <v>130</v>
      </c>
      <c r="F978">
        <v>1</v>
      </c>
      <c r="G978">
        <v>905</v>
      </c>
    </row>
    <row r="979" spans="2:7" x14ac:dyDescent="0.35">
      <c r="B979">
        <v>977</v>
      </c>
      <c r="C979" s="141">
        <v>44155</v>
      </c>
      <c r="D979" t="s">
        <v>123</v>
      </c>
      <c r="E979" t="s">
        <v>127</v>
      </c>
      <c r="F979">
        <v>1</v>
      </c>
      <c r="G979">
        <v>148</v>
      </c>
    </row>
    <row r="980" spans="2:7" x14ac:dyDescent="0.35">
      <c r="B980">
        <v>978</v>
      </c>
      <c r="C980" s="141">
        <v>44156</v>
      </c>
      <c r="D980" t="s">
        <v>124</v>
      </c>
      <c r="E980" t="s">
        <v>130</v>
      </c>
      <c r="F980">
        <v>1</v>
      </c>
      <c r="G980">
        <v>44</v>
      </c>
    </row>
    <row r="981" spans="2:7" x14ac:dyDescent="0.35">
      <c r="B981">
        <v>979</v>
      </c>
      <c r="C981" s="141">
        <v>44156</v>
      </c>
      <c r="D981" t="s">
        <v>126</v>
      </c>
      <c r="E981" t="s">
        <v>127</v>
      </c>
      <c r="F981">
        <v>1</v>
      </c>
      <c r="G981">
        <v>42</v>
      </c>
    </row>
    <row r="982" spans="2:7" x14ac:dyDescent="0.35">
      <c r="B982">
        <v>980</v>
      </c>
      <c r="C982" s="141">
        <v>44156</v>
      </c>
      <c r="D982" t="s">
        <v>124</v>
      </c>
      <c r="E982" t="s">
        <v>128</v>
      </c>
      <c r="F982">
        <v>1</v>
      </c>
      <c r="G982">
        <v>58</v>
      </c>
    </row>
    <row r="983" spans="2:7" x14ac:dyDescent="0.35">
      <c r="B983">
        <v>981</v>
      </c>
      <c r="C983" s="141">
        <v>44157</v>
      </c>
      <c r="D983" t="s">
        <v>126</v>
      </c>
      <c r="E983" t="s">
        <v>129</v>
      </c>
      <c r="F983">
        <v>1</v>
      </c>
      <c r="G983">
        <v>148</v>
      </c>
    </row>
    <row r="984" spans="2:7" x14ac:dyDescent="0.35">
      <c r="B984">
        <v>982</v>
      </c>
      <c r="C984" s="141">
        <v>44157</v>
      </c>
      <c r="D984" t="s">
        <v>124</v>
      </c>
      <c r="E984" t="s">
        <v>130</v>
      </c>
      <c r="F984">
        <v>1</v>
      </c>
      <c r="G984">
        <v>57</v>
      </c>
    </row>
    <row r="985" spans="2:7" x14ac:dyDescent="0.35">
      <c r="B985">
        <v>983</v>
      </c>
      <c r="C985" s="141">
        <v>44157</v>
      </c>
      <c r="D985" t="s">
        <v>126</v>
      </c>
      <c r="E985" t="s">
        <v>128</v>
      </c>
      <c r="F985">
        <v>2</v>
      </c>
      <c r="G985">
        <v>60</v>
      </c>
    </row>
    <row r="986" spans="2:7" x14ac:dyDescent="0.35">
      <c r="B986">
        <v>984</v>
      </c>
      <c r="C986" s="141">
        <v>44158</v>
      </c>
      <c r="D986" t="s">
        <v>124</v>
      </c>
      <c r="E986" t="s">
        <v>130</v>
      </c>
      <c r="F986">
        <v>5</v>
      </c>
      <c r="G986">
        <v>300</v>
      </c>
    </row>
    <row r="987" spans="2:7" x14ac:dyDescent="0.35">
      <c r="B987">
        <v>985</v>
      </c>
      <c r="C987" s="141">
        <v>44158</v>
      </c>
      <c r="D987" t="s">
        <v>126</v>
      </c>
      <c r="E987" t="s">
        <v>127</v>
      </c>
      <c r="F987">
        <v>2</v>
      </c>
      <c r="G987">
        <v>232</v>
      </c>
    </row>
    <row r="988" spans="2:7" x14ac:dyDescent="0.35">
      <c r="B988">
        <v>986</v>
      </c>
      <c r="C988" s="141">
        <v>44158</v>
      </c>
      <c r="D988" t="s">
        <v>124</v>
      </c>
      <c r="E988" t="s">
        <v>128</v>
      </c>
      <c r="F988">
        <v>1</v>
      </c>
      <c r="G988">
        <v>51</v>
      </c>
    </row>
    <row r="989" spans="2:7" x14ac:dyDescent="0.35">
      <c r="B989">
        <v>987</v>
      </c>
      <c r="C989" s="141">
        <v>44159</v>
      </c>
      <c r="D989" t="s">
        <v>125</v>
      </c>
      <c r="E989" t="s">
        <v>127</v>
      </c>
      <c r="F989">
        <v>1</v>
      </c>
      <c r="G989">
        <v>434</v>
      </c>
    </row>
    <row r="990" spans="2:7" x14ac:dyDescent="0.35">
      <c r="B990">
        <v>988</v>
      </c>
      <c r="C990" s="141">
        <v>44159</v>
      </c>
      <c r="D990" t="s">
        <v>123</v>
      </c>
      <c r="E990" t="s">
        <v>128</v>
      </c>
      <c r="F990">
        <v>5</v>
      </c>
      <c r="G990">
        <v>1100</v>
      </c>
    </row>
    <row r="991" spans="2:7" x14ac:dyDescent="0.35">
      <c r="B991">
        <v>989</v>
      </c>
      <c r="C991" s="141">
        <v>44159</v>
      </c>
      <c r="D991" t="s">
        <v>125</v>
      </c>
      <c r="E991" t="s">
        <v>129</v>
      </c>
      <c r="F991">
        <v>2</v>
      </c>
      <c r="G991">
        <v>1022</v>
      </c>
    </row>
    <row r="992" spans="2:7" x14ac:dyDescent="0.35">
      <c r="B992">
        <v>990</v>
      </c>
      <c r="C992" s="141">
        <v>44160</v>
      </c>
      <c r="D992" t="s">
        <v>123</v>
      </c>
      <c r="E992" t="s">
        <v>130</v>
      </c>
      <c r="F992">
        <v>1</v>
      </c>
      <c r="G992">
        <v>247</v>
      </c>
    </row>
    <row r="993" spans="2:7" x14ac:dyDescent="0.35">
      <c r="B993">
        <v>991</v>
      </c>
      <c r="C993" s="141">
        <v>44160</v>
      </c>
      <c r="D993" t="s">
        <v>125</v>
      </c>
      <c r="E993" t="s">
        <v>128</v>
      </c>
      <c r="F993">
        <v>1</v>
      </c>
      <c r="G993">
        <v>959</v>
      </c>
    </row>
    <row r="994" spans="2:7" x14ac:dyDescent="0.35">
      <c r="B994">
        <v>992</v>
      </c>
      <c r="C994" s="141">
        <v>44160</v>
      </c>
      <c r="D994" t="s">
        <v>123</v>
      </c>
      <c r="E994" t="s">
        <v>130</v>
      </c>
      <c r="F994">
        <v>1</v>
      </c>
      <c r="G994">
        <v>71</v>
      </c>
    </row>
    <row r="995" spans="2:7" x14ac:dyDescent="0.35">
      <c r="B995">
        <v>993</v>
      </c>
      <c r="C995" s="141">
        <v>44161</v>
      </c>
      <c r="D995" t="s">
        <v>125</v>
      </c>
      <c r="E995" t="s">
        <v>127</v>
      </c>
      <c r="F995">
        <v>1</v>
      </c>
      <c r="G995">
        <v>591</v>
      </c>
    </row>
    <row r="996" spans="2:7" x14ac:dyDescent="0.35">
      <c r="B996">
        <v>994</v>
      </c>
      <c r="C996" s="141">
        <v>44161</v>
      </c>
      <c r="D996" t="s">
        <v>123</v>
      </c>
      <c r="E996" t="s">
        <v>128</v>
      </c>
      <c r="F996">
        <v>1</v>
      </c>
      <c r="G996">
        <v>65</v>
      </c>
    </row>
    <row r="997" spans="2:7" x14ac:dyDescent="0.35">
      <c r="B997">
        <v>995</v>
      </c>
      <c r="C997" s="141">
        <v>44161</v>
      </c>
      <c r="D997" t="s">
        <v>125</v>
      </c>
      <c r="E997" t="s">
        <v>127</v>
      </c>
      <c r="F997">
        <v>1</v>
      </c>
      <c r="G997">
        <v>1053</v>
      </c>
    </row>
    <row r="998" spans="2:7" x14ac:dyDescent="0.35">
      <c r="B998">
        <v>996</v>
      </c>
      <c r="C998" s="141">
        <v>44162</v>
      </c>
      <c r="D998" t="s">
        <v>126</v>
      </c>
      <c r="E998" t="s">
        <v>128</v>
      </c>
      <c r="F998">
        <v>1</v>
      </c>
      <c r="G998">
        <v>94</v>
      </c>
    </row>
    <row r="999" spans="2:7" x14ac:dyDescent="0.35">
      <c r="B999">
        <v>997</v>
      </c>
      <c r="C999" s="141">
        <v>44162</v>
      </c>
      <c r="D999" t="s">
        <v>124</v>
      </c>
      <c r="E999" t="s">
        <v>129</v>
      </c>
      <c r="F999">
        <v>1</v>
      </c>
      <c r="G999">
        <v>53</v>
      </c>
    </row>
    <row r="1000" spans="2:7" x14ac:dyDescent="0.35">
      <c r="B1000">
        <v>998</v>
      </c>
      <c r="C1000" s="141">
        <v>44162</v>
      </c>
      <c r="D1000" t="s">
        <v>126</v>
      </c>
      <c r="E1000" t="s">
        <v>130</v>
      </c>
      <c r="F1000">
        <v>3</v>
      </c>
      <c r="G1000">
        <v>471</v>
      </c>
    </row>
    <row r="1001" spans="2:7" x14ac:dyDescent="0.35">
      <c r="B1001">
        <v>999</v>
      </c>
      <c r="C1001" s="141">
        <v>44163</v>
      </c>
      <c r="D1001" t="s">
        <v>124</v>
      </c>
      <c r="E1001" t="s">
        <v>128</v>
      </c>
      <c r="F1001">
        <v>5</v>
      </c>
      <c r="G1001">
        <v>175</v>
      </c>
    </row>
    <row r="1002" spans="2:7" x14ac:dyDescent="0.35">
      <c r="B1002">
        <v>1000</v>
      </c>
      <c r="C1002" s="141">
        <v>44163</v>
      </c>
      <c r="D1002" t="s">
        <v>126</v>
      </c>
      <c r="E1002" t="s">
        <v>130</v>
      </c>
      <c r="F1002">
        <v>2</v>
      </c>
      <c r="G1002">
        <v>290</v>
      </c>
    </row>
    <row r="1003" spans="2:7" x14ac:dyDescent="0.35">
      <c r="B1003">
        <v>1001</v>
      </c>
      <c r="C1003" s="141">
        <v>44163</v>
      </c>
      <c r="D1003" t="s">
        <v>124</v>
      </c>
      <c r="E1003" t="s">
        <v>127</v>
      </c>
      <c r="F1003">
        <v>1</v>
      </c>
      <c r="G1003">
        <v>37</v>
      </c>
    </row>
    <row r="1004" spans="2:7" x14ac:dyDescent="0.35">
      <c r="B1004">
        <v>1002</v>
      </c>
      <c r="C1004" s="141">
        <v>44164</v>
      </c>
      <c r="D1004" t="s">
        <v>126</v>
      </c>
      <c r="E1004" t="s">
        <v>128</v>
      </c>
      <c r="F1004">
        <v>1</v>
      </c>
      <c r="G1004">
        <v>49</v>
      </c>
    </row>
    <row r="1005" spans="2:7" x14ac:dyDescent="0.35">
      <c r="B1005">
        <v>1003</v>
      </c>
      <c r="C1005" s="141">
        <v>44164</v>
      </c>
      <c r="D1005" t="s">
        <v>124</v>
      </c>
      <c r="E1005" t="s">
        <v>127</v>
      </c>
      <c r="F1005">
        <v>1</v>
      </c>
      <c r="G1005">
        <v>39</v>
      </c>
    </row>
    <row r="1006" spans="2:7" x14ac:dyDescent="0.35">
      <c r="B1006">
        <v>1004</v>
      </c>
      <c r="C1006" s="141">
        <v>44164</v>
      </c>
      <c r="D1006" t="s">
        <v>126</v>
      </c>
      <c r="E1006" t="s">
        <v>129</v>
      </c>
      <c r="F1006">
        <v>1</v>
      </c>
      <c r="G1006">
        <v>109</v>
      </c>
    </row>
    <row r="1007" spans="2:7" x14ac:dyDescent="0.35">
      <c r="B1007">
        <v>1005</v>
      </c>
      <c r="C1007" s="141">
        <v>44165</v>
      </c>
      <c r="D1007" t="s">
        <v>123</v>
      </c>
      <c r="E1007" t="s">
        <v>129</v>
      </c>
      <c r="F1007">
        <v>1</v>
      </c>
      <c r="G1007">
        <v>162</v>
      </c>
    </row>
    <row r="1008" spans="2:7" x14ac:dyDescent="0.35">
      <c r="B1008">
        <v>1006</v>
      </c>
      <c r="C1008" s="141">
        <v>44165</v>
      </c>
      <c r="D1008" t="s">
        <v>125</v>
      </c>
      <c r="E1008" t="s">
        <v>130</v>
      </c>
      <c r="F1008">
        <v>1</v>
      </c>
      <c r="G1008">
        <v>197</v>
      </c>
    </row>
    <row r="1009" spans="2:7" x14ac:dyDescent="0.35">
      <c r="B1009">
        <v>1007</v>
      </c>
      <c r="C1009" s="141">
        <v>44165</v>
      </c>
      <c r="D1009" t="s">
        <v>123</v>
      </c>
      <c r="E1009" t="s">
        <v>128</v>
      </c>
      <c r="F1009">
        <v>1</v>
      </c>
      <c r="G1009">
        <v>205</v>
      </c>
    </row>
    <row r="1010" spans="2:7" x14ac:dyDescent="0.35">
      <c r="B1010">
        <v>1008</v>
      </c>
      <c r="C1010" s="141">
        <v>44166</v>
      </c>
      <c r="D1010" t="s">
        <v>125</v>
      </c>
      <c r="E1010" t="s">
        <v>130</v>
      </c>
      <c r="F1010">
        <v>2</v>
      </c>
      <c r="G1010">
        <v>1948</v>
      </c>
    </row>
    <row r="1011" spans="2:7" x14ac:dyDescent="0.35">
      <c r="B1011">
        <v>1009</v>
      </c>
      <c r="C1011" s="141">
        <v>44166</v>
      </c>
      <c r="D1011" t="s">
        <v>123</v>
      </c>
      <c r="E1011" t="s">
        <v>127</v>
      </c>
      <c r="F1011">
        <v>6</v>
      </c>
      <c r="G1011">
        <v>2076</v>
      </c>
    </row>
    <row r="1012" spans="2:7" x14ac:dyDescent="0.35">
      <c r="B1012">
        <v>1010</v>
      </c>
      <c r="C1012" s="141">
        <v>44166</v>
      </c>
      <c r="D1012" t="s">
        <v>125</v>
      </c>
      <c r="E1012" t="s">
        <v>128</v>
      </c>
      <c r="F1012">
        <v>1</v>
      </c>
      <c r="G1012">
        <v>682</v>
      </c>
    </row>
    <row r="1013" spans="2:7" x14ac:dyDescent="0.35">
      <c r="B1013">
        <v>1011</v>
      </c>
      <c r="C1013" s="141">
        <v>44167</v>
      </c>
      <c r="D1013" t="s">
        <v>123</v>
      </c>
      <c r="E1013" t="s">
        <v>127</v>
      </c>
      <c r="F1013">
        <v>1</v>
      </c>
      <c r="G1013">
        <v>169</v>
      </c>
    </row>
    <row r="1014" spans="2:7" x14ac:dyDescent="0.35">
      <c r="B1014">
        <v>1012</v>
      </c>
      <c r="C1014" s="141">
        <v>44167</v>
      </c>
      <c r="D1014" t="s">
        <v>125</v>
      </c>
      <c r="E1014" t="s">
        <v>129</v>
      </c>
      <c r="F1014">
        <v>1</v>
      </c>
      <c r="G1014">
        <v>398</v>
      </c>
    </row>
    <row r="1015" spans="2:7" x14ac:dyDescent="0.35">
      <c r="B1015">
        <v>1013</v>
      </c>
      <c r="C1015" s="141">
        <v>44167</v>
      </c>
      <c r="D1015" t="s">
        <v>123</v>
      </c>
      <c r="E1015" t="s">
        <v>130</v>
      </c>
      <c r="F1015">
        <v>5</v>
      </c>
      <c r="G1015">
        <v>930</v>
      </c>
    </row>
    <row r="1016" spans="2:7" x14ac:dyDescent="0.35">
      <c r="B1016">
        <v>1014</v>
      </c>
      <c r="C1016" s="141">
        <v>44168</v>
      </c>
      <c r="D1016" t="s">
        <v>124</v>
      </c>
      <c r="E1016" t="s">
        <v>130</v>
      </c>
      <c r="F1016">
        <v>7</v>
      </c>
      <c r="G1016">
        <v>336</v>
      </c>
    </row>
    <row r="1017" spans="2:7" x14ac:dyDescent="0.35">
      <c r="B1017">
        <v>1015</v>
      </c>
      <c r="C1017" s="141">
        <v>44168</v>
      </c>
      <c r="D1017" t="s">
        <v>126</v>
      </c>
      <c r="E1017" t="s">
        <v>128</v>
      </c>
      <c r="F1017">
        <v>2</v>
      </c>
      <c r="G1017">
        <v>164</v>
      </c>
    </row>
    <row r="1018" spans="2:7" x14ac:dyDescent="0.35">
      <c r="B1018">
        <v>1016</v>
      </c>
      <c r="C1018" s="141">
        <v>44168</v>
      </c>
      <c r="D1018" t="s">
        <v>124</v>
      </c>
      <c r="E1018" t="s">
        <v>130</v>
      </c>
      <c r="F1018">
        <v>1</v>
      </c>
      <c r="G1018">
        <v>50</v>
      </c>
    </row>
    <row r="1019" spans="2:7" x14ac:dyDescent="0.35">
      <c r="B1019">
        <v>1017</v>
      </c>
      <c r="C1019" s="141">
        <v>44169</v>
      </c>
      <c r="D1019" t="s">
        <v>126</v>
      </c>
      <c r="E1019" t="s">
        <v>127</v>
      </c>
      <c r="F1019">
        <v>1</v>
      </c>
      <c r="G1019">
        <v>168</v>
      </c>
    </row>
    <row r="1020" spans="2:7" x14ac:dyDescent="0.35">
      <c r="B1020">
        <v>1018</v>
      </c>
      <c r="C1020" s="141">
        <v>44169</v>
      </c>
      <c r="D1020" t="s">
        <v>124</v>
      </c>
      <c r="E1020" t="s">
        <v>128</v>
      </c>
      <c r="F1020">
        <v>1</v>
      </c>
      <c r="G1020">
        <v>46</v>
      </c>
    </row>
    <row r="1021" spans="2:7" x14ac:dyDescent="0.35">
      <c r="B1021">
        <v>1019</v>
      </c>
      <c r="C1021" s="141">
        <v>44169</v>
      </c>
      <c r="D1021" t="s">
        <v>126</v>
      </c>
      <c r="E1021" t="s">
        <v>127</v>
      </c>
      <c r="F1021">
        <v>1</v>
      </c>
      <c r="G1021">
        <v>177</v>
      </c>
    </row>
    <row r="1022" spans="2:7" x14ac:dyDescent="0.35">
      <c r="B1022">
        <v>1020</v>
      </c>
      <c r="C1022" s="141">
        <v>44170</v>
      </c>
      <c r="D1022" t="s">
        <v>124</v>
      </c>
      <c r="E1022" t="s">
        <v>129</v>
      </c>
      <c r="F1022">
        <v>1</v>
      </c>
      <c r="G1022">
        <v>58</v>
      </c>
    </row>
    <row r="1023" spans="2:7" x14ac:dyDescent="0.35">
      <c r="B1023">
        <v>1021</v>
      </c>
      <c r="C1023" s="141">
        <v>44170</v>
      </c>
      <c r="D1023" t="s">
        <v>126</v>
      </c>
      <c r="E1023" t="s">
        <v>130</v>
      </c>
      <c r="F1023">
        <v>1</v>
      </c>
      <c r="G1023">
        <v>41</v>
      </c>
    </row>
    <row r="1024" spans="2:7" x14ac:dyDescent="0.35">
      <c r="B1024">
        <v>1022</v>
      </c>
      <c r="C1024" s="141">
        <v>44170</v>
      </c>
      <c r="D1024" t="s">
        <v>124</v>
      </c>
      <c r="E1024" t="s">
        <v>127</v>
      </c>
      <c r="F1024">
        <v>4</v>
      </c>
      <c r="G1024">
        <v>184</v>
      </c>
    </row>
    <row r="1025" spans="2:7" x14ac:dyDescent="0.35">
      <c r="B1025">
        <v>1023</v>
      </c>
      <c r="C1025" s="141">
        <v>44171</v>
      </c>
      <c r="D1025" t="s">
        <v>125</v>
      </c>
      <c r="E1025" t="s">
        <v>128</v>
      </c>
      <c r="F1025">
        <v>1</v>
      </c>
      <c r="G1025">
        <v>1001</v>
      </c>
    </row>
    <row r="1026" spans="2:7" x14ac:dyDescent="0.35">
      <c r="B1026">
        <v>1024</v>
      </c>
      <c r="C1026" s="141">
        <v>44171</v>
      </c>
      <c r="D1026" t="s">
        <v>123</v>
      </c>
      <c r="E1026" t="s">
        <v>130</v>
      </c>
      <c r="F1026">
        <v>6</v>
      </c>
      <c r="G1026">
        <v>1092</v>
      </c>
    </row>
    <row r="1027" spans="2:7" x14ac:dyDescent="0.35">
      <c r="B1027">
        <v>1025</v>
      </c>
      <c r="C1027" s="141">
        <v>44171</v>
      </c>
      <c r="D1027" t="s">
        <v>125</v>
      </c>
      <c r="E1027" t="s">
        <v>127</v>
      </c>
      <c r="F1027">
        <v>1</v>
      </c>
      <c r="G1027">
        <v>315</v>
      </c>
    </row>
    <row r="1028" spans="2:7" x14ac:dyDescent="0.35">
      <c r="B1028">
        <v>1026</v>
      </c>
      <c r="C1028" s="141">
        <v>44172</v>
      </c>
      <c r="D1028" t="s">
        <v>123</v>
      </c>
      <c r="E1028" t="s">
        <v>128</v>
      </c>
      <c r="F1028">
        <v>1</v>
      </c>
      <c r="G1028">
        <v>73</v>
      </c>
    </row>
    <row r="1029" spans="2:7" x14ac:dyDescent="0.35">
      <c r="B1029">
        <v>1027</v>
      </c>
      <c r="C1029" s="141">
        <v>44172</v>
      </c>
      <c r="D1029" t="s">
        <v>125</v>
      </c>
      <c r="E1029" t="s">
        <v>127</v>
      </c>
      <c r="F1029">
        <v>1</v>
      </c>
      <c r="G1029">
        <v>706</v>
      </c>
    </row>
    <row r="1030" spans="2:7" x14ac:dyDescent="0.35">
      <c r="B1030">
        <v>1028</v>
      </c>
      <c r="C1030" s="141">
        <v>44172</v>
      </c>
      <c r="D1030" t="s">
        <v>123</v>
      </c>
      <c r="E1030" t="s">
        <v>129</v>
      </c>
      <c r="F1030">
        <v>1</v>
      </c>
      <c r="G1030">
        <v>293</v>
      </c>
    </row>
    <row r="1031" spans="2:7" x14ac:dyDescent="0.35">
      <c r="B1031">
        <v>1029</v>
      </c>
      <c r="C1031" s="141">
        <v>44173</v>
      </c>
      <c r="D1031" t="s">
        <v>125</v>
      </c>
      <c r="E1031" t="s">
        <v>130</v>
      </c>
      <c r="F1031">
        <v>1</v>
      </c>
      <c r="G1031">
        <v>1165</v>
      </c>
    </row>
    <row r="1032" spans="2:7" x14ac:dyDescent="0.35">
      <c r="B1032">
        <v>1030</v>
      </c>
      <c r="C1032" s="141">
        <v>44173</v>
      </c>
      <c r="D1032" t="s">
        <v>123</v>
      </c>
      <c r="E1032" t="s">
        <v>127</v>
      </c>
      <c r="F1032">
        <v>6</v>
      </c>
      <c r="G1032">
        <v>1218</v>
      </c>
    </row>
    <row r="1033" spans="2:7" x14ac:dyDescent="0.35">
      <c r="B1033">
        <v>1031</v>
      </c>
      <c r="C1033" s="141">
        <v>44173</v>
      </c>
      <c r="D1033" t="s">
        <v>125</v>
      </c>
      <c r="E1033" t="s">
        <v>128</v>
      </c>
      <c r="F1033">
        <v>1</v>
      </c>
      <c r="G1033">
        <v>864</v>
      </c>
    </row>
    <row r="1034" spans="2:7" x14ac:dyDescent="0.35">
      <c r="B1034">
        <v>1032</v>
      </c>
      <c r="C1034" s="141">
        <v>44174</v>
      </c>
      <c r="D1034" t="s">
        <v>126</v>
      </c>
      <c r="E1034" t="s">
        <v>130</v>
      </c>
      <c r="F1034">
        <v>1</v>
      </c>
      <c r="G1034">
        <v>41</v>
      </c>
    </row>
    <row r="1035" spans="2:7" x14ac:dyDescent="0.35">
      <c r="B1035">
        <v>1033</v>
      </c>
      <c r="C1035" s="141">
        <v>44174</v>
      </c>
      <c r="D1035" t="s">
        <v>124</v>
      </c>
      <c r="E1035" t="s">
        <v>127</v>
      </c>
      <c r="F1035">
        <v>8</v>
      </c>
      <c r="G1035">
        <v>256</v>
      </c>
    </row>
    <row r="1036" spans="2:7" x14ac:dyDescent="0.35">
      <c r="B1036">
        <v>1034</v>
      </c>
      <c r="C1036" s="141">
        <v>44174</v>
      </c>
      <c r="D1036" t="s">
        <v>126</v>
      </c>
      <c r="E1036" t="s">
        <v>128</v>
      </c>
      <c r="F1036">
        <v>1</v>
      </c>
      <c r="G1036">
        <v>42</v>
      </c>
    </row>
    <row r="1037" spans="2:7" x14ac:dyDescent="0.35">
      <c r="B1037">
        <v>1035</v>
      </c>
      <c r="C1037" s="141">
        <v>44175</v>
      </c>
      <c r="D1037" t="s">
        <v>124</v>
      </c>
      <c r="E1037" t="s">
        <v>127</v>
      </c>
      <c r="F1037">
        <v>3</v>
      </c>
      <c r="G1037">
        <v>129</v>
      </c>
    </row>
    <row r="1038" spans="2:7" x14ac:dyDescent="0.35">
      <c r="B1038">
        <v>1036</v>
      </c>
      <c r="C1038" s="141">
        <v>44175</v>
      </c>
      <c r="D1038" t="s">
        <v>126</v>
      </c>
      <c r="E1038" t="s">
        <v>129</v>
      </c>
      <c r="F1038">
        <v>1</v>
      </c>
      <c r="G1038">
        <v>185</v>
      </c>
    </row>
    <row r="1039" spans="2:7" x14ac:dyDescent="0.35">
      <c r="B1039">
        <v>1037</v>
      </c>
      <c r="C1039" s="141">
        <v>44175</v>
      </c>
      <c r="D1039" t="s">
        <v>124</v>
      </c>
      <c r="E1039" t="s">
        <v>130</v>
      </c>
      <c r="F1039">
        <v>2</v>
      </c>
      <c r="G1039">
        <v>88</v>
      </c>
    </row>
    <row r="1040" spans="2:7" x14ac:dyDescent="0.35">
      <c r="B1040">
        <v>1038</v>
      </c>
      <c r="C1040" s="141">
        <v>44176</v>
      </c>
      <c r="D1040" t="s">
        <v>126</v>
      </c>
      <c r="E1040" t="s">
        <v>127</v>
      </c>
      <c r="F1040">
        <v>1</v>
      </c>
      <c r="G1040">
        <v>86</v>
      </c>
    </row>
    <row r="1041" spans="2:7" x14ac:dyDescent="0.35">
      <c r="B1041">
        <v>1039</v>
      </c>
      <c r="C1041" s="141">
        <v>44176</v>
      </c>
      <c r="D1041" t="s">
        <v>124</v>
      </c>
      <c r="E1041" t="s">
        <v>128</v>
      </c>
      <c r="F1041">
        <v>4</v>
      </c>
      <c r="G1041">
        <v>208</v>
      </c>
    </row>
    <row r="1042" spans="2:7" x14ac:dyDescent="0.35">
      <c r="B1042">
        <v>1040</v>
      </c>
      <c r="C1042" s="141">
        <v>44176</v>
      </c>
      <c r="D1042" t="s">
        <v>126</v>
      </c>
      <c r="E1042" t="s">
        <v>129</v>
      </c>
      <c r="F1042">
        <v>1</v>
      </c>
      <c r="G1042">
        <v>70</v>
      </c>
    </row>
    <row r="1043" spans="2:7" x14ac:dyDescent="0.35">
      <c r="B1043">
        <v>1041</v>
      </c>
      <c r="C1043" s="141">
        <v>44177</v>
      </c>
      <c r="D1043" t="s">
        <v>123</v>
      </c>
      <c r="E1043" t="s">
        <v>127</v>
      </c>
      <c r="F1043">
        <v>4</v>
      </c>
      <c r="G1043">
        <v>248</v>
      </c>
    </row>
    <row r="1044" spans="2:7" x14ac:dyDescent="0.35">
      <c r="B1044">
        <v>1042</v>
      </c>
      <c r="C1044" s="141">
        <v>44177</v>
      </c>
      <c r="D1044" t="s">
        <v>125</v>
      </c>
      <c r="E1044" t="s">
        <v>128</v>
      </c>
      <c r="F1044">
        <v>2</v>
      </c>
      <c r="G1044">
        <v>360</v>
      </c>
    </row>
    <row r="1045" spans="2:7" x14ac:dyDescent="0.35">
      <c r="B1045">
        <v>1043</v>
      </c>
      <c r="C1045" s="141">
        <v>44177</v>
      </c>
      <c r="D1045" t="s">
        <v>123</v>
      </c>
      <c r="E1045" t="s">
        <v>127</v>
      </c>
      <c r="F1045">
        <v>4</v>
      </c>
      <c r="G1045">
        <v>956</v>
      </c>
    </row>
    <row r="1046" spans="2:7" x14ac:dyDescent="0.35">
      <c r="B1046">
        <v>1044</v>
      </c>
      <c r="C1046" s="141">
        <v>44178</v>
      </c>
      <c r="D1046" t="s">
        <v>125</v>
      </c>
      <c r="E1046" t="s">
        <v>129</v>
      </c>
      <c r="F1046">
        <v>2</v>
      </c>
      <c r="G1046">
        <v>1188</v>
      </c>
    </row>
    <row r="1047" spans="2:7" x14ac:dyDescent="0.35">
      <c r="B1047">
        <v>1045</v>
      </c>
      <c r="C1047" s="141">
        <v>44178</v>
      </c>
      <c r="D1047" t="s">
        <v>123</v>
      </c>
      <c r="E1047" t="s">
        <v>130</v>
      </c>
      <c r="F1047">
        <v>1</v>
      </c>
      <c r="G1047">
        <v>206</v>
      </c>
    </row>
    <row r="1048" spans="2:7" x14ac:dyDescent="0.35">
      <c r="B1048">
        <v>1046</v>
      </c>
      <c r="C1048" s="141">
        <v>44178</v>
      </c>
      <c r="D1048" t="s">
        <v>125</v>
      </c>
      <c r="E1048" t="s">
        <v>127</v>
      </c>
      <c r="F1048">
        <v>1</v>
      </c>
      <c r="G1048">
        <v>1020</v>
      </c>
    </row>
    <row r="1049" spans="2:7" x14ac:dyDescent="0.35">
      <c r="B1049">
        <v>1047</v>
      </c>
      <c r="C1049" s="141">
        <v>44179</v>
      </c>
      <c r="D1049" t="s">
        <v>123</v>
      </c>
      <c r="E1049" t="s">
        <v>128</v>
      </c>
      <c r="F1049">
        <v>1</v>
      </c>
      <c r="G1049">
        <v>334</v>
      </c>
    </row>
    <row r="1050" spans="2:7" x14ac:dyDescent="0.35">
      <c r="B1050">
        <v>1048</v>
      </c>
      <c r="C1050" s="141">
        <v>44179</v>
      </c>
      <c r="D1050" t="s">
        <v>125</v>
      </c>
      <c r="E1050" t="s">
        <v>129</v>
      </c>
      <c r="F1050">
        <v>1</v>
      </c>
      <c r="G1050">
        <v>565</v>
      </c>
    </row>
    <row r="1051" spans="2:7" x14ac:dyDescent="0.35">
      <c r="B1051">
        <v>1049</v>
      </c>
      <c r="C1051" s="141">
        <v>44179</v>
      </c>
      <c r="D1051" t="s">
        <v>123</v>
      </c>
      <c r="E1051" t="s">
        <v>130</v>
      </c>
      <c r="F1051">
        <v>1</v>
      </c>
      <c r="G1051">
        <v>290</v>
      </c>
    </row>
    <row r="1052" spans="2:7" x14ac:dyDescent="0.35">
      <c r="B1052">
        <v>1050</v>
      </c>
      <c r="C1052" s="141">
        <v>44180</v>
      </c>
      <c r="D1052" t="s">
        <v>124</v>
      </c>
      <c r="E1052" t="s">
        <v>128</v>
      </c>
      <c r="F1052">
        <v>1</v>
      </c>
      <c r="G1052">
        <v>41</v>
      </c>
    </row>
    <row r="1053" spans="2:7" x14ac:dyDescent="0.35">
      <c r="B1053">
        <v>1051</v>
      </c>
      <c r="C1053" s="141">
        <v>44180</v>
      </c>
      <c r="D1053" t="s">
        <v>126</v>
      </c>
      <c r="E1053" t="s">
        <v>127</v>
      </c>
      <c r="F1053">
        <v>1</v>
      </c>
      <c r="G1053">
        <v>131</v>
      </c>
    </row>
    <row r="1054" spans="2:7" x14ac:dyDescent="0.35">
      <c r="B1054">
        <v>1052</v>
      </c>
      <c r="C1054" s="141">
        <v>44180</v>
      </c>
      <c r="D1054" t="s">
        <v>124</v>
      </c>
      <c r="E1054" t="s">
        <v>129</v>
      </c>
      <c r="F1054">
        <v>1</v>
      </c>
      <c r="G1054">
        <v>54</v>
      </c>
    </row>
    <row r="1055" spans="2:7" x14ac:dyDescent="0.35">
      <c r="B1055">
        <v>1053</v>
      </c>
      <c r="C1055" s="141">
        <v>44181</v>
      </c>
      <c r="D1055" t="s">
        <v>126</v>
      </c>
      <c r="E1055" t="s">
        <v>130</v>
      </c>
      <c r="F1055">
        <v>1</v>
      </c>
      <c r="G1055">
        <v>63</v>
      </c>
    </row>
    <row r="1056" spans="2:7" x14ac:dyDescent="0.35">
      <c r="B1056">
        <v>1054</v>
      </c>
      <c r="C1056" s="141">
        <v>44181</v>
      </c>
      <c r="D1056" t="s">
        <v>124</v>
      </c>
      <c r="E1056" t="s">
        <v>127</v>
      </c>
      <c r="F1056">
        <v>1</v>
      </c>
      <c r="G1056">
        <v>39</v>
      </c>
    </row>
    <row r="1057" spans="2:7" x14ac:dyDescent="0.35">
      <c r="B1057">
        <v>1055</v>
      </c>
      <c r="C1057" s="141">
        <v>44181</v>
      </c>
      <c r="D1057" t="s">
        <v>126</v>
      </c>
      <c r="E1057" t="s">
        <v>128</v>
      </c>
      <c r="F1057">
        <v>1</v>
      </c>
      <c r="G1057">
        <v>127</v>
      </c>
    </row>
    <row r="1058" spans="2:7" x14ac:dyDescent="0.35">
      <c r="B1058">
        <v>1056</v>
      </c>
      <c r="C1058" s="141">
        <v>44182</v>
      </c>
      <c r="D1058" t="s">
        <v>124</v>
      </c>
      <c r="E1058" t="s">
        <v>129</v>
      </c>
      <c r="F1058">
        <v>1</v>
      </c>
      <c r="G1058">
        <v>36</v>
      </c>
    </row>
    <row r="1059" spans="2:7" x14ac:dyDescent="0.35">
      <c r="B1059">
        <v>1057</v>
      </c>
      <c r="C1059" s="141">
        <v>44182</v>
      </c>
      <c r="D1059" t="s">
        <v>126</v>
      </c>
      <c r="E1059" t="s">
        <v>130</v>
      </c>
      <c r="F1059">
        <v>2</v>
      </c>
      <c r="G1059">
        <v>256</v>
      </c>
    </row>
    <row r="1060" spans="2:7" x14ac:dyDescent="0.35">
      <c r="B1060">
        <v>1058</v>
      </c>
      <c r="C1060" s="141">
        <v>44182</v>
      </c>
      <c r="D1060" t="s">
        <v>124</v>
      </c>
      <c r="E1060" t="s">
        <v>128</v>
      </c>
      <c r="F1060">
        <v>3</v>
      </c>
      <c r="G1060">
        <v>138</v>
      </c>
    </row>
    <row r="1061" spans="2:7" x14ac:dyDescent="0.35">
      <c r="B1061">
        <v>1059</v>
      </c>
      <c r="C1061" s="141">
        <v>44183</v>
      </c>
      <c r="D1061" t="s">
        <v>125</v>
      </c>
      <c r="E1061" t="s">
        <v>127</v>
      </c>
      <c r="F1061">
        <v>1</v>
      </c>
      <c r="G1061">
        <v>794</v>
      </c>
    </row>
    <row r="1062" spans="2:7" x14ac:dyDescent="0.35">
      <c r="B1062">
        <v>1060</v>
      </c>
      <c r="C1062" s="141">
        <v>44183</v>
      </c>
      <c r="D1062" t="s">
        <v>123</v>
      </c>
      <c r="E1062" t="s">
        <v>129</v>
      </c>
      <c r="F1062">
        <v>5</v>
      </c>
      <c r="G1062">
        <v>1715</v>
      </c>
    </row>
    <row r="1063" spans="2:7" x14ac:dyDescent="0.35">
      <c r="B1063">
        <v>1061</v>
      </c>
      <c r="C1063" s="141">
        <v>44183</v>
      </c>
      <c r="D1063" t="s">
        <v>125</v>
      </c>
      <c r="E1063" t="s">
        <v>130</v>
      </c>
      <c r="F1063">
        <v>3</v>
      </c>
      <c r="G1063">
        <v>2967</v>
      </c>
    </row>
    <row r="1064" spans="2:7" x14ac:dyDescent="0.35">
      <c r="B1064">
        <v>1062</v>
      </c>
      <c r="C1064" s="141">
        <v>44184</v>
      </c>
      <c r="D1064" t="s">
        <v>123</v>
      </c>
      <c r="E1064" t="s">
        <v>127</v>
      </c>
      <c r="F1064">
        <v>3</v>
      </c>
      <c r="G1064">
        <v>978</v>
      </c>
    </row>
    <row r="1065" spans="2:7" x14ac:dyDescent="0.35">
      <c r="B1065">
        <v>1063</v>
      </c>
      <c r="C1065" s="141">
        <v>44184</v>
      </c>
      <c r="D1065" t="s">
        <v>125</v>
      </c>
      <c r="E1065" t="s">
        <v>128</v>
      </c>
      <c r="F1065">
        <v>1</v>
      </c>
      <c r="G1065">
        <v>757</v>
      </c>
    </row>
    <row r="1066" spans="2:7" x14ac:dyDescent="0.35">
      <c r="B1066">
        <v>1064</v>
      </c>
      <c r="C1066" s="141">
        <v>44184</v>
      </c>
      <c r="D1066" t="s">
        <v>123</v>
      </c>
      <c r="E1066" t="s">
        <v>129</v>
      </c>
      <c r="F1066">
        <v>1</v>
      </c>
      <c r="G1066">
        <v>54</v>
      </c>
    </row>
    <row r="1067" spans="2:7" x14ac:dyDescent="0.35">
      <c r="B1067">
        <v>1065</v>
      </c>
      <c r="C1067" s="141">
        <v>44185</v>
      </c>
      <c r="D1067" t="s">
        <v>125</v>
      </c>
      <c r="E1067" t="s">
        <v>130</v>
      </c>
      <c r="F1067">
        <v>2</v>
      </c>
      <c r="G1067">
        <v>2130</v>
      </c>
    </row>
    <row r="1068" spans="2:7" x14ac:dyDescent="0.35">
      <c r="B1068">
        <v>1066</v>
      </c>
      <c r="C1068" s="141">
        <v>44185</v>
      </c>
      <c r="D1068" t="s">
        <v>123</v>
      </c>
      <c r="E1068" t="s">
        <v>128</v>
      </c>
      <c r="F1068">
        <v>4</v>
      </c>
      <c r="G1068">
        <v>804</v>
      </c>
    </row>
    <row r="1069" spans="2:7" x14ac:dyDescent="0.35">
      <c r="B1069">
        <v>1067</v>
      </c>
      <c r="C1069" s="141">
        <v>44185</v>
      </c>
      <c r="D1069" t="s">
        <v>125</v>
      </c>
      <c r="E1069" t="s">
        <v>130</v>
      </c>
      <c r="F1069">
        <v>3</v>
      </c>
      <c r="G1069">
        <v>495</v>
      </c>
    </row>
    <row r="1070" spans="2:7" x14ac:dyDescent="0.35">
      <c r="B1070">
        <v>1068</v>
      </c>
      <c r="C1070" s="141">
        <v>44186</v>
      </c>
      <c r="D1070" t="s">
        <v>126</v>
      </c>
      <c r="E1070" t="s">
        <v>129</v>
      </c>
      <c r="F1070">
        <v>1</v>
      </c>
      <c r="G1070">
        <v>122</v>
      </c>
    </row>
    <row r="1071" spans="2:7" x14ac:dyDescent="0.35">
      <c r="B1071">
        <v>1069</v>
      </c>
      <c r="C1071" s="141">
        <v>44186</v>
      </c>
      <c r="D1071" t="s">
        <v>124</v>
      </c>
      <c r="E1071" t="s">
        <v>130</v>
      </c>
      <c r="F1071">
        <v>1</v>
      </c>
      <c r="G1071">
        <v>50</v>
      </c>
    </row>
    <row r="1072" spans="2:7" x14ac:dyDescent="0.35">
      <c r="B1072">
        <v>1070</v>
      </c>
      <c r="C1072" s="141">
        <v>44186</v>
      </c>
      <c r="D1072" t="s">
        <v>126</v>
      </c>
      <c r="E1072" t="s">
        <v>127</v>
      </c>
      <c r="F1072">
        <v>1</v>
      </c>
      <c r="G1072">
        <v>149</v>
      </c>
    </row>
    <row r="1073" spans="2:7" x14ac:dyDescent="0.35">
      <c r="B1073">
        <v>1071</v>
      </c>
      <c r="C1073" s="141">
        <v>44187</v>
      </c>
      <c r="D1073" t="s">
        <v>124</v>
      </c>
      <c r="E1073" t="s">
        <v>128</v>
      </c>
      <c r="F1073">
        <v>2</v>
      </c>
      <c r="G1073">
        <v>92</v>
      </c>
    </row>
    <row r="1074" spans="2:7" x14ac:dyDescent="0.35">
      <c r="B1074">
        <v>1072</v>
      </c>
      <c r="C1074" s="141">
        <v>44187</v>
      </c>
      <c r="D1074" t="s">
        <v>126</v>
      </c>
      <c r="E1074" t="s">
        <v>129</v>
      </c>
      <c r="F1074">
        <v>1</v>
      </c>
      <c r="G1074">
        <v>35</v>
      </c>
    </row>
    <row r="1075" spans="2:7" x14ac:dyDescent="0.35">
      <c r="B1075">
        <v>1073</v>
      </c>
      <c r="C1075" s="141">
        <v>44187</v>
      </c>
      <c r="D1075" t="s">
        <v>124</v>
      </c>
      <c r="E1075" t="s">
        <v>130</v>
      </c>
      <c r="F1075">
        <v>1</v>
      </c>
      <c r="G1075">
        <v>45</v>
      </c>
    </row>
    <row r="1076" spans="2:7" x14ac:dyDescent="0.35">
      <c r="B1076">
        <v>1074</v>
      </c>
      <c r="C1076" s="141">
        <v>44188</v>
      </c>
      <c r="D1076" t="s">
        <v>126</v>
      </c>
      <c r="E1076" t="s">
        <v>128</v>
      </c>
      <c r="F1076">
        <v>1</v>
      </c>
      <c r="G1076">
        <v>174</v>
      </c>
    </row>
    <row r="1077" spans="2:7" x14ac:dyDescent="0.35">
      <c r="B1077">
        <v>1075</v>
      </c>
      <c r="C1077" s="141">
        <v>44188</v>
      </c>
      <c r="D1077" t="s">
        <v>124</v>
      </c>
      <c r="E1077" t="s">
        <v>130</v>
      </c>
      <c r="F1077">
        <v>1</v>
      </c>
      <c r="G1077">
        <v>59</v>
      </c>
    </row>
    <row r="1078" spans="2:7" x14ac:dyDescent="0.35">
      <c r="B1078">
        <v>1076</v>
      </c>
      <c r="C1078" s="141">
        <v>44188</v>
      </c>
      <c r="D1078" t="s">
        <v>126</v>
      </c>
      <c r="E1078" t="s">
        <v>127</v>
      </c>
      <c r="F1078">
        <v>1</v>
      </c>
      <c r="G1078">
        <v>194</v>
      </c>
    </row>
    <row r="1079" spans="2:7" x14ac:dyDescent="0.35">
      <c r="B1079">
        <v>1077</v>
      </c>
      <c r="C1079" s="141">
        <v>44189</v>
      </c>
      <c r="D1079" t="s">
        <v>123</v>
      </c>
      <c r="E1079" t="s">
        <v>130</v>
      </c>
      <c r="F1079">
        <v>2</v>
      </c>
      <c r="G1079">
        <v>202</v>
      </c>
    </row>
    <row r="1080" spans="2:7" x14ac:dyDescent="0.35">
      <c r="B1080">
        <v>1078</v>
      </c>
      <c r="C1080" s="141">
        <v>44189</v>
      </c>
      <c r="D1080" t="s">
        <v>125</v>
      </c>
      <c r="E1080" t="s">
        <v>127</v>
      </c>
      <c r="F1080">
        <v>1</v>
      </c>
      <c r="G1080">
        <v>180</v>
      </c>
    </row>
    <row r="1081" spans="2:7" x14ac:dyDescent="0.35">
      <c r="B1081">
        <v>1079</v>
      </c>
      <c r="C1081" s="141">
        <v>44189</v>
      </c>
      <c r="D1081" t="s">
        <v>123</v>
      </c>
      <c r="E1081" t="s">
        <v>128</v>
      </c>
      <c r="F1081">
        <v>1</v>
      </c>
      <c r="G1081">
        <v>257</v>
      </c>
    </row>
    <row r="1082" spans="2:7" x14ac:dyDescent="0.35">
      <c r="B1082">
        <v>1080</v>
      </c>
      <c r="C1082" s="141">
        <v>44190</v>
      </c>
      <c r="D1082" t="s">
        <v>125</v>
      </c>
      <c r="E1082" t="s">
        <v>129</v>
      </c>
      <c r="F1082">
        <v>1</v>
      </c>
      <c r="G1082">
        <v>285</v>
      </c>
    </row>
    <row r="1083" spans="2:7" x14ac:dyDescent="0.35">
      <c r="B1083">
        <v>1081</v>
      </c>
      <c r="C1083" s="141">
        <v>44190</v>
      </c>
      <c r="D1083" t="s">
        <v>123</v>
      </c>
      <c r="E1083" t="s">
        <v>130</v>
      </c>
      <c r="F1083">
        <v>4</v>
      </c>
      <c r="G1083">
        <v>880</v>
      </c>
    </row>
    <row r="1084" spans="2:7" x14ac:dyDescent="0.35">
      <c r="B1084">
        <v>1082</v>
      </c>
      <c r="C1084" s="141">
        <v>44190</v>
      </c>
      <c r="D1084" t="s">
        <v>125</v>
      </c>
      <c r="E1084" t="s">
        <v>128</v>
      </c>
      <c r="F1084">
        <v>2</v>
      </c>
      <c r="G1084">
        <v>2028</v>
      </c>
    </row>
    <row r="1085" spans="2:7" x14ac:dyDescent="0.35">
      <c r="B1085">
        <v>1083</v>
      </c>
      <c r="C1085" s="141">
        <v>44191</v>
      </c>
      <c r="D1085" t="s">
        <v>123</v>
      </c>
      <c r="E1085" t="s">
        <v>130</v>
      </c>
      <c r="F1085">
        <v>4</v>
      </c>
      <c r="G1085">
        <v>416</v>
      </c>
    </row>
    <row r="1086" spans="2:7" x14ac:dyDescent="0.35">
      <c r="B1086">
        <v>1084</v>
      </c>
      <c r="C1086" s="141">
        <v>44191</v>
      </c>
      <c r="D1086" t="s">
        <v>125</v>
      </c>
      <c r="E1086" t="s">
        <v>127</v>
      </c>
      <c r="F1086">
        <v>1</v>
      </c>
      <c r="G1086">
        <v>197</v>
      </c>
    </row>
    <row r="1087" spans="2:7" x14ac:dyDescent="0.35">
      <c r="B1087">
        <v>1085</v>
      </c>
      <c r="C1087" s="141">
        <v>44191</v>
      </c>
      <c r="D1087" t="s">
        <v>123</v>
      </c>
      <c r="E1087" t="s">
        <v>128</v>
      </c>
      <c r="F1087">
        <v>3</v>
      </c>
      <c r="G1087">
        <v>594</v>
      </c>
    </row>
    <row r="1088" spans="2:7" x14ac:dyDescent="0.35">
      <c r="B1088">
        <v>1086</v>
      </c>
      <c r="C1088" s="141">
        <v>44192</v>
      </c>
      <c r="D1088" t="s">
        <v>124</v>
      </c>
      <c r="E1088" t="s">
        <v>127</v>
      </c>
      <c r="F1088">
        <v>1</v>
      </c>
      <c r="G1088">
        <v>53</v>
      </c>
    </row>
    <row r="1089" spans="2:7" x14ac:dyDescent="0.35">
      <c r="B1089">
        <v>1087</v>
      </c>
      <c r="C1089" s="141">
        <v>44192</v>
      </c>
      <c r="D1089" t="s">
        <v>126</v>
      </c>
      <c r="E1089" t="s">
        <v>128</v>
      </c>
      <c r="F1089">
        <v>1</v>
      </c>
      <c r="G1089">
        <v>105</v>
      </c>
    </row>
    <row r="1090" spans="2:7" x14ac:dyDescent="0.35">
      <c r="B1090">
        <v>1088</v>
      </c>
      <c r="C1090" s="141">
        <v>44192</v>
      </c>
      <c r="D1090" t="s">
        <v>124</v>
      </c>
      <c r="E1090" t="s">
        <v>129</v>
      </c>
      <c r="F1090">
        <v>2</v>
      </c>
      <c r="G1090">
        <v>102</v>
      </c>
    </row>
    <row r="1091" spans="2:7" x14ac:dyDescent="0.35">
      <c r="B1091">
        <v>1089</v>
      </c>
      <c r="C1091" s="141">
        <v>44193</v>
      </c>
      <c r="D1091" t="s">
        <v>126</v>
      </c>
      <c r="E1091" t="s">
        <v>130</v>
      </c>
      <c r="F1091">
        <v>1</v>
      </c>
      <c r="G1091">
        <v>107</v>
      </c>
    </row>
    <row r="1092" spans="2:7" x14ac:dyDescent="0.35">
      <c r="B1092">
        <v>1090</v>
      </c>
      <c r="C1092" s="141">
        <v>44193</v>
      </c>
      <c r="D1092" t="s">
        <v>124</v>
      </c>
      <c r="E1092" t="s">
        <v>128</v>
      </c>
      <c r="F1092">
        <v>4</v>
      </c>
      <c r="G1092">
        <v>184</v>
      </c>
    </row>
    <row r="1093" spans="2:7" x14ac:dyDescent="0.35">
      <c r="B1093">
        <v>1091</v>
      </c>
      <c r="C1093" s="141">
        <v>44193</v>
      </c>
      <c r="D1093" t="s">
        <v>126</v>
      </c>
      <c r="E1093" t="s">
        <v>130</v>
      </c>
      <c r="F1093">
        <v>1</v>
      </c>
      <c r="G1093">
        <v>38</v>
      </c>
    </row>
    <row r="1094" spans="2:7" x14ac:dyDescent="0.35">
      <c r="B1094">
        <v>1092</v>
      </c>
      <c r="C1094" s="141">
        <v>44194</v>
      </c>
      <c r="D1094" t="s">
        <v>124</v>
      </c>
      <c r="E1094" t="s">
        <v>127</v>
      </c>
      <c r="F1094">
        <v>6</v>
      </c>
      <c r="G1094">
        <v>384</v>
      </c>
    </row>
    <row r="1095" spans="2:7" x14ac:dyDescent="0.35">
      <c r="B1095">
        <v>1093</v>
      </c>
      <c r="C1095" s="141">
        <v>44194</v>
      </c>
      <c r="D1095" t="s">
        <v>126</v>
      </c>
      <c r="E1095" t="s">
        <v>128</v>
      </c>
      <c r="F1095">
        <v>1</v>
      </c>
      <c r="G1095">
        <v>193</v>
      </c>
    </row>
    <row r="1096" spans="2:7" x14ac:dyDescent="0.35">
      <c r="B1096">
        <v>1094</v>
      </c>
      <c r="C1096" s="141">
        <v>44194</v>
      </c>
      <c r="D1096" t="s">
        <v>124</v>
      </c>
      <c r="E1096" t="s">
        <v>127</v>
      </c>
      <c r="F1096">
        <v>2</v>
      </c>
      <c r="G1096">
        <v>68</v>
      </c>
    </row>
    <row r="1097" spans="2:7" x14ac:dyDescent="0.35">
      <c r="B1097">
        <v>1095</v>
      </c>
      <c r="C1097" s="141">
        <v>44195</v>
      </c>
      <c r="D1097" t="s">
        <v>125</v>
      </c>
      <c r="E1097" t="s">
        <v>128</v>
      </c>
      <c r="F1097">
        <v>2</v>
      </c>
      <c r="G1097">
        <v>1732</v>
      </c>
    </row>
    <row r="1098" spans="2:7" x14ac:dyDescent="0.35">
      <c r="B1098">
        <v>1096</v>
      </c>
      <c r="C1098" s="141">
        <v>44195</v>
      </c>
      <c r="D1098" t="s">
        <v>123</v>
      </c>
      <c r="E1098" t="s">
        <v>129</v>
      </c>
      <c r="F1098">
        <v>4</v>
      </c>
      <c r="G1098">
        <v>836</v>
      </c>
    </row>
    <row r="1099" spans="2:7" x14ac:dyDescent="0.35">
      <c r="B1099">
        <v>1097</v>
      </c>
      <c r="C1099" s="141">
        <v>44196</v>
      </c>
      <c r="D1099" t="s">
        <v>123</v>
      </c>
      <c r="E1099" t="s">
        <v>128</v>
      </c>
      <c r="F1099">
        <v>1</v>
      </c>
      <c r="G1099">
        <v>77</v>
      </c>
    </row>
    <row r="1100" spans="2:7" x14ac:dyDescent="0.35">
      <c r="B1100">
        <v>1098</v>
      </c>
      <c r="C1100" s="141">
        <v>44196</v>
      </c>
      <c r="D1100" t="s">
        <v>125</v>
      </c>
      <c r="E1100" t="s">
        <v>130</v>
      </c>
      <c r="F1100">
        <v>1</v>
      </c>
      <c r="G1100">
        <v>425</v>
      </c>
    </row>
  </sheetData>
  <pageMargins left="0.7" right="0.7" top="0.75" bottom="0.75" header="0.3" footer="0.3"/>
  <pageSetup orientation="portrait" r:id="rId2"/>
  <drawing r:id="rId3"/>
  <extLst>
    <ext xmlns:x14="http://schemas.microsoft.com/office/spreadsheetml/2009/9/main" uri="{A8765BA9-456A-4dab-B4F3-ACF838C121DE}">
      <x14:slicerList>
        <x14:slicer r:id="rId4"/>
      </x14:slicerList>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38C825-5E33-4EA4-BCAB-4748CADFF77B}">
  <dimension ref="C3:G24"/>
  <sheetViews>
    <sheetView showGridLines="0" workbookViewId="0">
      <selection activeCell="C4" sqref="C4"/>
    </sheetView>
  </sheetViews>
  <sheetFormatPr defaultRowHeight="14.5" x14ac:dyDescent="0.35"/>
  <cols>
    <col min="2" max="2" width="2.6328125" customWidth="1"/>
    <col min="3" max="3" width="15.81640625" bestFit="1" customWidth="1"/>
    <col min="8" max="8" width="2.6328125" customWidth="1"/>
  </cols>
  <sheetData>
    <row r="3" spans="3:7" x14ac:dyDescent="0.35">
      <c r="C3" s="49" t="s">
        <v>3</v>
      </c>
      <c r="D3" s="50" t="s">
        <v>23</v>
      </c>
      <c r="E3" s="49" t="s">
        <v>20</v>
      </c>
      <c r="F3" s="50" t="s">
        <v>21</v>
      </c>
      <c r="G3" s="49" t="s">
        <v>24</v>
      </c>
    </row>
    <row r="4" spans="3:7" x14ac:dyDescent="0.35">
      <c r="C4" s="51" t="s">
        <v>22</v>
      </c>
      <c r="D4" s="52">
        <v>100</v>
      </c>
      <c r="E4" s="51"/>
      <c r="F4" s="52"/>
      <c r="G4" s="51"/>
    </row>
    <row r="5" spans="3:7" x14ac:dyDescent="0.35">
      <c r="C5" s="51" t="s">
        <v>9</v>
      </c>
      <c r="D5" s="52">
        <v>0</v>
      </c>
      <c r="E5" s="51"/>
      <c r="F5" s="52"/>
      <c r="G5" s="51"/>
    </row>
    <row r="6" spans="3:7" x14ac:dyDescent="0.35">
      <c r="C6" s="51"/>
      <c r="D6" s="51"/>
      <c r="E6" s="51"/>
      <c r="F6" s="51"/>
      <c r="G6" s="51"/>
    </row>
    <row r="7" spans="3:7" x14ac:dyDescent="0.35">
      <c r="C7" s="51" t="s">
        <v>9</v>
      </c>
      <c r="D7" s="52">
        <f>G5</f>
        <v>0</v>
      </c>
      <c r="E7" s="51"/>
      <c r="F7" s="52"/>
      <c r="G7" s="51"/>
    </row>
    <row r="8" spans="3:7" x14ac:dyDescent="0.35">
      <c r="C8" s="51" t="s">
        <v>18</v>
      </c>
      <c r="D8" s="52">
        <v>50</v>
      </c>
      <c r="E8" s="51"/>
      <c r="F8" s="52"/>
      <c r="G8" s="51"/>
    </row>
    <row r="9" spans="3:7" x14ac:dyDescent="0.35">
      <c r="C9" s="51"/>
      <c r="D9" s="51"/>
      <c r="E9" s="51"/>
      <c r="F9" s="51"/>
      <c r="G9" s="51"/>
    </row>
    <row r="10" spans="3:7" x14ac:dyDescent="0.35">
      <c r="C10" s="51" t="s">
        <v>9</v>
      </c>
      <c r="D10" s="52">
        <f>G7</f>
        <v>0</v>
      </c>
      <c r="E10" s="51"/>
      <c r="F10" s="52"/>
      <c r="G10" s="51"/>
    </row>
    <row r="11" spans="3:7" x14ac:dyDescent="0.35">
      <c r="C11" s="51" t="s">
        <v>12</v>
      </c>
      <c r="D11" s="52">
        <v>0</v>
      </c>
      <c r="E11" s="51"/>
      <c r="F11" s="52"/>
      <c r="G11" s="51"/>
    </row>
    <row r="12" spans="3:7" x14ac:dyDescent="0.35">
      <c r="C12" s="51"/>
      <c r="D12" s="51"/>
      <c r="E12" s="51"/>
      <c r="F12" s="51"/>
      <c r="G12" s="51"/>
    </row>
    <row r="13" spans="3:7" x14ac:dyDescent="0.35">
      <c r="C13" s="51" t="s">
        <v>27</v>
      </c>
      <c r="D13" s="52">
        <v>0</v>
      </c>
      <c r="E13" s="51"/>
      <c r="F13" s="52"/>
      <c r="G13" s="51"/>
    </row>
    <row r="14" spans="3:7" x14ac:dyDescent="0.35">
      <c r="C14" s="51" t="s">
        <v>18</v>
      </c>
      <c r="D14" s="52">
        <f>G8</f>
        <v>0</v>
      </c>
      <c r="E14" s="51"/>
      <c r="F14" s="52"/>
      <c r="G14" s="51"/>
    </row>
    <row r="15" spans="3:7" x14ac:dyDescent="0.35">
      <c r="C15" s="51"/>
      <c r="D15" s="51"/>
      <c r="E15" s="51"/>
      <c r="F15" s="51"/>
      <c r="G15" s="51"/>
    </row>
    <row r="16" spans="3:7" x14ac:dyDescent="0.35">
      <c r="C16" s="53" t="s">
        <v>12</v>
      </c>
      <c r="D16" s="51"/>
      <c r="E16" s="51"/>
      <c r="F16" s="52"/>
      <c r="G16" s="51"/>
    </row>
    <row r="17" spans="3:7" x14ac:dyDescent="0.35">
      <c r="C17" s="54" t="s">
        <v>27</v>
      </c>
      <c r="D17" s="55"/>
      <c r="E17" s="55"/>
      <c r="F17" s="56"/>
      <c r="G17" s="55"/>
    </row>
    <row r="18" spans="3:7" x14ac:dyDescent="0.35">
      <c r="C18" s="51" t="s">
        <v>25</v>
      </c>
      <c r="D18" s="51"/>
      <c r="E18" s="51"/>
      <c r="F18" s="52"/>
      <c r="G18" s="51"/>
    </row>
    <row r="19" spans="3:7" x14ac:dyDescent="0.35">
      <c r="C19" s="51"/>
      <c r="D19" s="51"/>
      <c r="E19" s="51"/>
      <c r="F19" s="51"/>
      <c r="G19" s="51"/>
    </row>
    <row r="20" spans="3:7" x14ac:dyDescent="0.35">
      <c r="C20" s="51" t="s">
        <v>25</v>
      </c>
      <c r="D20" s="52">
        <f>G18</f>
        <v>0</v>
      </c>
      <c r="E20" s="51"/>
      <c r="F20" s="52"/>
      <c r="G20" s="51"/>
    </row>
    <row r="21" spans="3:7" x14ac:dyDescent="0.35">
      <c r="C21" s="51" t="s">
        <v>26</v>
      </c>
      <c r="D21" s="52">
        <v>0</v>
      </c>
      <c r="E21" s="51"/>
      <c r="F21" s="52"/>
      <c r="G21" s="51"/>
    </row>
    <row r="23" spans="3:7" x14ac:dyDescent="0.35">
      <c r="C23" s="44" t="s">
        <v>4</v>
      </c>
    </row>
    <row r="24" spans="3:7" x14ac:dyDescent="0.35">
      <c r="C24" s="45" t="s">
        <v>5</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6A56E8-D949-48A0-8920-A04F83623D2C}">
  <dimension ref="C3:G24"/>
  <sheetViews>
    <sheetView showGridLines="0" workbookViewId="0">
      <selection activeCell="B2" sqref="B2:H25"/>
    </sheetView>
  </sheetViews>
  <sheetFormatPr defaultRowHeight="14.5" x14ac:dyDescent="0.35"/>
  <cols>
    <col min="2" max="2" width="2.6328125" customWidth="1"/>
    <col min="3" max="3" width="15.81640625" bestFit="1" customWidth="1"/>
    <col min="8" max="8" width="2.6328125" customWidth="1"/>
  </cols>
  <sheetData>
    <row r="3" spans="3:7" x14ac:dyDescent="0.35">
      <c r="C3" s="49" t="s">
        <v>3</v>
      </c>
      <c r="D3" s="50" t="s">
        <v>23</v>
      </c>
      <c r="E3" s="49" t="s">
        <v>20</v>
      </c>
      <c r="F3" s="50" t="s">
        <v>21</v>
      </c>
      <c r="G3" s="49" t="s">
        <v>24</v>
      </c>
    </row>
    <row r="4" spans="3:7" x14ac:dyDescent="0.35">
      <c r="C4" s="39" t="s">
        <v>22</v>
      </c>
      <c r="D4" s="46">
        <v>100</v>
      </c>
      <c r="E4" s="39"/>
      <c r="F4" s="46">
        <v>50</v>
      </c>
      <c r="G4" s="39">
        <f>D4+E4-F4</f>
        <v>50</v>
      </c>
    </row>
    <row r="5" spans="3:7" x14ac:dyDescent="0.35">
      <c r="C5" s="39" t="s">
        <v>9</v>
      </c>
      <c r="D5" s="46">
        <v>0</v>
      </c>
      <c r="E5" s="39">
        <v>50</v>
      </c>
      <c r="F5" s="46"/>
      <c r="G5" s="39">
        <f>D5+E5-F5</f>
        <v>50</v>
      </c>
    </row>
    <row r="7" spans="3:7" x14ac:dyDescent="0.35">
      <c r="C7" s="39" t="s">
        <v>9</v>
      </c>
      <c r="D7" s="46">
        <f>G5</f>
        <v>50</v>
      </c>
      <c r="E7" s="39"/>
      <c r="F7" s="46">
        <v>50</v>
      </c>
      <c r="G7" s="39">
        <f t="shared" ref="G7:G10" si="0">D7+E7-F7</f>
        <v>0</v>
      </c>
    </row>
    <row r="8" spans="3:7" x14ac:dyDescent="0.35">
      <c r="C8" s="40" t="s">
        <v>18</v>
      </c>
      <c r="D8" s="47">
        <v>50</v>
      </c>
      <c r="E8" s="40">
        <v>50</v>
      </c>
      <c r="F8" s="47"/>
      <c r="G8" s="40">
        <f>D8-E8+F8</f>
        <v>0</v>
      </c>
    </row>
    <row r="10" spans="3:7" x14ac:dyDescent="0.35">
      <c r="C10" s="39" t="s">
        <v>9</v>
      </c>
      <c r="D10" s="46">
        <f>G7</f>
        <v>0</v>
      </c>
      <c r="E10" s="39">
        <v>100</v>
      </c>
      <c r="F10" s="46"/>
      <c r="G10" s="39">
        <f t="shared" si="0"/>
        <v>100</v>
      </c>
    </row>
    <row r="11" spans="3:7" x14ac:dyDescent="0.35">
      <c r="C11" s="40" t="s">
        <v>12</v>
      </c>
      <c r="D11" s="47">
        <v>0</v>
      </c>
      <c r="E11" s="40"/>
      <c r="F11" s="47">
        <v>100</v>
      </c>
      <c r="G11" s="40">
        <f>D11-E11+F11</f>
        <v>100</v>
      </c>
    </row>
    <row r="13" spans="3:7" x14ac:dyDescent="0.35">
      <c r="C13" s="39" t="s">
        <v>27</v>
      </c>
      <c r="D13" s="46">
        <v>0</v>
      </c>
      <c r="E13" s="39">
        <v>50</v>
      </c>
      <c r="F13" s="46"/>
      <c r="G13" s="39">
        <f t="shared" ref="G13" si="1">D13+E13-F13</f>
        <v>50</v>
      </c>
    </row>
    <row r="14" spans="3:7" x14ac:dyDescent="0.35">
      <c r="C14" s="40" t="s">
        <v>18</v>
      </c>
      <c r="D14" s="47">
        <f>G8</f>
        <v>0</v>
      </c>
      <c r="E14" s="40"/>
      <c r="F14" s="47">
        <v>50</v>
      </c>
      <c r="G14" s="40">
        <f>D14-E14+F14</f>
        <v>50</v>
      </c>
    </row>
    <row r="16" spans="3:7" x14ac:dyDescent="0.35">
      <c r="C16" s="41" t="s">
        <v>12</v>
      </c>
      <c r="D16" s="40"/>
      <c r="E16" s="40"/>
      <c r="F16" s="47"/>
      <c r="G16" s="40">
        <f>G11</f>
        <v>100</v>
      </c>
    </row>
    <row r="17" spans="3:7" x14ac:dyDescent="0.35">
      <c r="C17" s="42" t="s">
        <v>27</v>
      </c>
      <c r="D17" s="43"/>
      <c r="E17" s="43"/>
      <c r="F17" s="48"/>
      <c r="G17" s="43">
        <f>G13</f>
        <v>50</v>
      </c>
    </row>
    <row r="18" spans="3:7" x14ac:dyDescent="0.35">
      <c r="C18" s="40" t="s">
        <v>25</v>
      </c>
      <c r="D18" s="40"/>
      <c r="E18" s="40"/>
      <c r="F18" s="47"/>
      <c r="G18" s="40">
        <f>G16-G17</f>
        <v>50</v>
      </c>
    </row>
    <row r="20" spans="3:7" x14ac:dyDescent="0.35">
      <c r="C20" s="40" t="s">
        <v>25</v>
      </c>
      <c r="D20" s="47">
        <f>G18</f>
        <v>50</v>
      </c>
      <c r="E20" s="40">
        <v>50</v>
      </c>
      <c r="F20" s="47"/>
      <c r="G20" s="40">
        <f>G15</f>
        <v>0</v>
      </c>
    </row>
    <row r="21" spans="3:7" x14ac:dyDescent="0.35">
      <c r="C21" s="40" t="s">
        <v>26</v>
      </c>
      <c r="D21" s="47">
        <v>0</v>
      </c>
      <c r="E21" s="40"/>
      <c r="F21" s="47">
        <v>50</v>
      </c>
      <c r="G21" s="40">
        <f>D21-E21+F21</f>
        <v>50</v>
      </c>
    </row>
    <row r="23" spans="3:7" x14ac:dyDescent="0.35">
      <c r="C23" s="44" t="s">
        <v>4</v>
      </c>
    </row>
    <row r="24" spans="3:7" x14ac:dyDescent="0.35">
      <c r="C24" s="45" t="s">
        <v>5</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944597-8941-4C51-9C4D-6F5C8FCF2962}">
  <dimension ref="B3:J22"/>
  <sheetViews>
    <sheetView showGridLines="0" workbookViewId="0"/>
  </sheetViews>
  <sheetFormatPr defaultRowHeight="14.5" x14ac:dyDescent="0.35"/>
  <cols>
    <col min="2" max="2" width="27.90625" bestFit="1" customWidth="1"/>
    <col min="3" max="3" width="12.6328125" customWidth="1"/>
    <col min="4" max="4" width="5.6328125" customWidth="1"/>
    <col min="5" max="5" width="28.90625" bestFit="1" customWidth="1"/>
    <col min="6" max="6" width="12.6328125" customWidth="1"/>
    <col min="7" max="7" width="5.6328125" customWidth="1"/>
    <col min="8" max="8" width="23" bestFit="1" customWidth="1"/>
    <col min="9" max="10" width="12.6328125" customWidth="1"/>
  </cols>
  <sheetData>
    <row r="3" spans="2:10" ht="23.5" x14ac:dyDescent="0.55000000000000004">
      <c r="B3" s="72" t="s">
        <v>39</v>
      </c>
      <c r="C3" s="70"/>
      <c r="E3" s="72" t="s">
        <v>49</v>
      </c>
      <c r="F3" s="70"/>
      <c r="H3" s="72" t="s">
        <v>40</v>
      </c>
      <c r="I3" s="70"/>
      <c r="J3" s="70"/>
    </row>
    <row r="4" spans="2:10" x14ac:dyDescent="0.35">
      <c r="B4" s="7"/>
      <c r="C4" s="8" t="s">
        <v>38</v>
      </c>
      <c r="E4" s="7"/>
      <c r="F4" s="8" t="s">
        <v>38</v>
      </c>
      <c r="H4" s="7"/>
      <c r="I4" s="8" t="s">
        <v>41</v>
      </c>
      <c r="J4" s="8" t="s">
        <v>38</v>
      </c>
    </row>
    <row r="5" spans="2:10" x14ac:dyDescent="0.35">
      <c r="B5" s="38" t="s">
        <v>12</v>
      </c>
      <c r="C5" s="59">
        <v>100000</v>
      </c>
      <c r="E5" s="77" t="s">
        <v>25</v>
      </c>
      <c r="F5" s="78">
        <f>C19</f>
        <v>15000</v>
      </c>
      <c r="H5" s="83" t="s">
        <v>9</v>
      </c>
      <c r="I5" s="84">
        <v>10000</v>
      </c>
      <c r="J5" s="84">
        <f>I5+F18</f>
        <v>40000</v>
      </c>
    </row>
    <row r="6" spans="2:10" ht="16" x14ac:dyDescent="0.5">
      <c r="B6" s="65" t="s">
        <v>28</v>
      </c>
      <c r="C6" s="67">
        <v>50000</v>
      </c>
      <c r="E6" s="89" t="s">
        <v>63</v>
      </c>
      <c r="F6" s="80">
        <v>5000</v>
      </c>
      <c r="H6" s="79" t="s">
        <v>22</v>
      </c>
      <c r="I6" s="80">
        <v>15000</v>
      </c>
      <c r="J6" s="80">
        <v>20000</v>
      </c>
    </row>
    <row r="7" spans="2:10" ht="16" x14ac:dyDescent="0.5">
      <c r="B7" s="58" t="s">
        <v>29</v>
      </c>
      <c r="C7" s="60">
        <f>C5-C6</f>
        <v>50000</v>
      </c>
      <c r="E7" t="s">
        <v>50</v>
      </c>
      <c r="F7" s="60"/>
      <c r="H7" s="81" t="s">
        <v>10</v>
      </c>
      <c r="I7" s="85">
        <v>35000</v>
      </c>
      <c r="J7" s="85">
        <v>25000</v>
      </c>
    </row>
    <row r="8" spans="2:10" x14ac:dyDescent="0.35">
      <c r="B8" s="58"/>
      <c r="C8" s="60"/>
      <c r="E8" s="79" t="s">
        <v>59</v>
      </c>
      <c r="F8" s="80">
        <f>-(J6-I6)</f>
        <v>-5000</v>
      </c>
      <c r="H8" t="s">
        <v>42</v>
      </c>
      <c r="I8" s="60">
        <f>SUM(I5:I7)</f>
        <v>60000</v>
      </c>
      <c r="J8" s="60">
        <f>SUM(J5:J7)</f>
        <v>85000</v>
      </c>
    </row>
    <row r="9" spans="2:10" x14ac:dyDescent="0.35">
      <c r="B9" s="57" t="s">
        <v>30</v>
      </c>
      <c r="C9" s="60">
        <v>10000</v>
      </c>
      <c r="E9" s="79" t="s">
        <v>60</v>
      </c>
      <c r="F9" s="80">
        <f>-(J7-I7)</f>
        <v>10000</v>
      </c>
      <c r="I9" s="60"/>
      <c r="J9" s="60"/>
    </row>
    <row r="10" spans="2:10" ht="16" x14ac:dyDescent="0.5">
      <c r="B10" s="57" t="s">
        <v>31</v>
      </c>
      <c r="C10" s="60">
        <v>15000</v>
      </c>
      <c r="E10" s="81" t="s">
        <v>61</v>
      </c>
      <c r="F10" s="82">
        <f>(J13-I13)</f>
        <v>5000</v>
      </c>
      <c r="H10" s="88" t="s">
        <v>43</v>
      </c>
      <c r="I10" s="82">
        <v>50000</v>
      </c>
      <c r="J10" s="82">
        <v>50000</v>
      </c>
    </row>
    <row r="11" spans="2:10" ht="16" x14ac:dyDescent="0.5">
      <c r="B11" s="65" t="s">
        <v>32</v>
      </c>
      <c r="C11" s="67">
        <v>3500</v>
      </c>
      <c r="E11" t="s">
        <v>51</v>
      </c>
      <c r="F11" s="60">
        <f>SUM(F5:F10)</f>
        <v>30000</v>
      </c>
      <c r="H11" s="62" t="s">
        <v>44</v>
      </c>
      <c r="I11" s="71">
        <f>SUM(I8:I10)</f>
        <v>110000</v>
      </c>
      <c r="J11" s="71">
        <f>SUM(J8:J10)</f>
        <v>135000</v>
      </c>
    </row>
    <row r="12" spans="2:10" x14ac:dyDescent="0.35">
      <c r="B12" s="58" t="s">
        <v>33</v>
      </c>
      <c r="C12" s="60">
        <f>C7-SUM(C9:C11)</f>
        <v>21500</v>
      </c>
      <c r="F12" s="60"/>
      <c r="I12" s="60"/>
      <c r="J12" s="60"/>
    </row>
    <row r="13" spans="2:10" ht="16" x14ac:dyDescent="0.5">
      <c r="B13" s="58"/>
      <c r="C13" s="60"/>
      <c r="E13" s="81" t="s">
        <v>52</v>
      </c>
      <c r="F13" s="82">
        <f>-F6</f>
        <v>-5000</v>
      </c>
      <c r="H13" s="79" t="s">
        <v>18</v>
      </c>
      <c r="I13" s="80">
        <v>30000</v>
      </c>
      <c r="J13" s="80">
        <v>35000</v>
      </c>
    </row>
    <row r="14" spans="2:10" ht="16" x14ac:dyDescent="0.5">
      <c r="B14" s="57" t="s">
        <v>34</v>
      </c>
      <c r="C14" s="60">
        <v>1750</v>
      </c>
      <c r="E14" s="64" t="s">
        <v>53</v>
      </c>
      <c r="F14" s="60">
        <f>F13</f>
        <v>-5000</v>
      </c>
      <c r="H14" s="81" t="s">
        <v>45</v>
      </c>
      <c r="I14" s="82">
        <v>20000</v>
      </c>
      <c r="J14" s="82">
        <v>25000</v>
      </c>
    </row>
    <row r="15" spans="2:10" ht="16" x14ac:dyDescent="0.5">
      <c r="B15" s="65" t="s">
        <v>35</v>
      </c>
      <c r="C15" s="67">
        <v>250</v>
      </c>
      <c r="F15" s="60"/>
      <c r="H15" t="s">
        <v>46</v>
      </c>
      <c r="I15" s="60">
        <f>SUM(I13:I14)</f>
        <v>50000</v>
      </c>
      <c r="J15" s="60">
        <f>SUM(J13:J14)</f>
        <v>60000</v>
      </c>
    </row>
    <row r="16" spans="2:10" ht="16" x14ac:dyDescent="0.5">
      <c r="B16" s="58" t="s">
        <v>36</v>
      </c>
      <c r="C16" s="60">
        <f>C12-C14+C15</f>
        <v>20000</v>
      </c>
      <c r="E16" s="81" t="s">
        <v>62</v>
      </c>
      <c r="F16" s="82">
        <f>J14-I14</f>
        <v>5000</v>
      </c>
      <c r="I16" s="60"/>
      <c r="J16" s="60"/>
    </row>
    <row r="17" spans="2:10" x14ac:dyDescent="0.35">
      <c r="C17" s="61"/>
      <c r="E17" s="64" t="s">
        <v>54</v>
      </c>
      <c r="F17" s="60">
        <f>F16</f>
        <v>5000</v>
      </c>
      <c r="H17" t="s">
        <v>47</v>
      </c>
      <c r="I17" s="60">
        <v>30000</v>
      </c>
      <c r="J17" s="60">
        <v>30000</v>
      </c>
    </row>
    <row r="18" spans="2:10" ht="16" x14ac:dyDescent="0.5">
      <c r="B18" s="66" t="s">
        <v>37</v>
      </c>
      <c r="C18" s="68">
        <f>C16*0.25</f>
        <v>5000</v>
      </c>
      <c r="E18" s="75" t="s">
        <v>55</v>
      </c>
      <c r="F18" s="76">
        <f>F11+F14+F17</f>
        <v>30000</v>
      </c>
      <c r="H18" s="86" t="s">
        <v>26</v>
      </c>
      <c r="I18" s="87">
        <v>30000</v>
      </c>
      <c r="J18" s="87">
        <f>I18+C19</f>
        <v>45000</v>
      </c>
    </row>
    <row r="19" spans="2:10" ht="16" x14ac:dyDescent="0.5">
      <c r="B19" s="73" t="s">
        <v>25</v>
      </c>
      <c r="C19" s="74">
        <f>C16-C18</f>
        <v>15000</v>
      </c>
      <c r="F19" s="60"/>
      <c r="H19" s="6" t="s">
        <v>48</v>
      </c>
      <c r="I19" s="63">
        <f>SUM(I15:I18)</f>
        <v>110000</v>
      </c>
      <c r="J19" s="63">
        <f>SUM(J15:J18)</f>
        <v>135000</v>
      </c>
    </row>
    <row r="20" spans="2:10" ht="16" x14ac:dyDescent="0.5">
      <c r="B20" s="62"/>
      <c r="C20" s="63"/>
      <c r="F20" s="60"/>
      <c r="I20" s="69"/>
      <c r="J20" s="69"/>
    </row>
    <row r="21" spans="2:10" x14ac:dyDescent="0.35">
      <c r="B21" s="5" t="s">
        <v>58</v>
      </c>
      <c r="C21" s="2" t="b">
        <f>C19=(J18-I18)</f>
        <v>1</v>
      </c>
      <c r="D21" s="2"/>
      <c r="E21" s="5" t="s">
        <v>57</v>
      </c>
      <c r="F21" s="2" t="b">
        <f>F18=(J5-I5)</f>
        <v>1</v>
      </c>
      <c r="G21" s="2"/>
      <c r="H21" s="5" t="s">
        <v>56</v>
      </c>
      <c r="I21" s="2" t="b">
        <f>I11=I19</f>
        <v>1</v>
      </c>
      <c r="J21" s="2" t="b">
        <f>J11=J19</f>
        <v>1</v>
      </c>
    </row>
    <row r="22" spans="2:10" x14ac:dyDescent="0.35">
      <c r="F22" s="60"/>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C9F7FA-7D04-4CFF-AE6F-2B7DAD54F4BF}">
  <sheetPr>
    <tabColor theme="5"/>
  </sheetPr>
  <dimension ref="A1"/>
  <sheetViews>
    <sheetView workbookViewId="0"/>
  </sheetViews>
  <sheetFormatPr defaultRowHeight="14.5" x14ac:dyDescent="0.3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0BA3E-2758-4D5D-9B43-C1E664D2A423}">
  <dimension ref="B5:G16"/>
  <sheetViews>
    <sheetView showGridLines="0" workbookViewId="0">
      <selection activeCell="R16" sqref="R16"/>
    </sheetView>
  </sheetViews>
  <sheetFormatPr defaultRowHeight="14.5" x14ac:dyDescent="0.35"/>
  <sheetData>
    <row r="5" spans="2:7" x14ac:dyDescent="0.35">
      <c r="B5" s="90" t="s">
        <v>64</v>
      </c>
      <c r="C5">
        <v>1</v>
      </c>
      <c r="D5">
        <f>C5+1</f>
        <v>2</v>
      </c>
      <c r="E5">
        <f t="shared" ref="E5:G5" si="0">D5+1</f>
        <v>3</v>
      </c>
      <c r="F5">
        <f t="shared" si="0"/>
        <v>4</v>
      </c>
      <c r="G5">
        <f t="shared" si="0"/>
        <v>5</v>
      </c>
    </row>
    <row r="6" spans="2:7" x14ac:dyDescent="0.35">
      <c r="B6" s="90" t="s">
        <v>65</v>
      </c>
      <c r="C6">
        <v>2</v>
      </c>
      <c r="D6">
        <f>C6+1</f>
        <v>3</v>
      </c>
      <c r="E6">
        <f t="shared" ref="E6:G6" si="1">D6+1</f>
        <v>4</v>
      </c>
      <c r="F6">
        <f t="shared" si="1"/>
        <v>5</v>
      </c>
      <c r="G6">
        <f t="shared" si="1"/>
        <v>6</v>
      </c>
    </row>
    <row r="7" spans="2:7" x14ac:dyDescent="0.35">
      <c r="B7" s="90"/>
    </row>
    <row r="8" spans="2:7" x14ac:dyDescent="0.35">
      <c r="B8" s="90"/>
    </row>
    <row r="9" spans="2:7" x14ac:dyDescent="0.35">
      <c r="B9" s="90"/>
    </row>
    <row r="10" spans="2:7" x14ac:dyDescent="0.35">
      <c r="B10" s="90" t="s">
        <v>64</v>
      </c>
      <c r="C10">
        <v>1</v>
      </c>
      <c r="D10">
        <v>1</v>
      </c>
      <c r="E10">
        <v>1</v>
      </c>
      <c r="F10">
        <v>1</v>
      </c>
      <c r="G10">
        <v>1</v>
      </c>
    </row>
    <row r="11" spans="2:7" x14ac:dyDescent="0.35">
      <c r="B11" s="90" t="s">
        <v>65</v>
      </c>
      <c r="C11">
        <v>2</v>
      </c>
      <c r="D11">
        <f>C11+1</f>
        <v>3</v>
      </c>
      <c r="E11">
        <f t="shared" ref="E11:G11" si="2">D11+1</f>
        <v>4</v>
      </c>
      <c r="F11">
        <f t="shared" si="2"/>
        <v>5</v>
      </c>
      <c r="G11">
        <f t="shared" si="2"/>
        <v>6</v>
      </c>
    </row>
    <row r="12" spans="2:7" x14ac:dyDescent="0.35">
      <c r="B12" s="90"/>
    </row>
    <row r="13" spans="2:7" x14ac:dyDescent="0.35">
      <c r="B13" s="90"/>
    </row>
    <row r="14" spans="2:7" x14ac:dyDescent="0.35">
      <c r="B14" s="90"/>
    </row>
    <row r="15" spans="2:7" x14ac:dyDescent="0.35">
      <c r="B15" s="90" t="s">
        <v>64</v>
      </c>
      <c r="C15">
        <v>1</v>
      </c>
      <c r="D15">
        <f>C15+1</f>
        <v>2</v>
      </c>
      <c r="E15">
        <f t="shared" ref="E15:G15" si="3">D15+1</f>
        <v>3</v>
      </c>
      <c r="F15">
        <f t="shared" si="3"/>
        <v>4</v>
      </c>
      <c r="G15">
        <f t="shared" si="3"/>
        <v>5</v>
      </c>
    </row>
    <row r="16" spans="2:7" x14ac:dyDescent="0.35">
      <c r="B16" s="90" t="s">
        <v>65</v>
      </c>
      <c r="C16">
        <v>5</v>
      </c>
      <c r="D16">
        <f>C16-1</f>
        <v>4</v>
      </c>
      <c r="E16">
        <f t="shared" ref="E16:G16" si="4">D16-1</f>
        <v>3</v>
      </c>
      <c r="F16">
        <f t="shared" si="4"/>
        <v>2</v>
      </c>
      <c r="G16">
        <f t="shared" si="4"/>
        <v>1</v>
      </c>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6D706-B4E4-4174-95EB-FAAE589A58CB}">
  <dimension ref="A3:AA54"/>
  <sheetViews>
    <sheetView zoomScaleNormal="100" workbookViewId="0">
      <selection activeCell="Q19" sqref="Q19:Q20"/>
    </sheetView>
  </sheetViews>
  <sheetFormatPr defaultRowHeight="14.5" x14ac:dyDescent="0.35"/>
  <sheetData>
    <row r="3" spans="1:27" x14ac:dyDescent="0.35">
      <c r="Y3" s="99" t="s">
        <v>69</v>
      </c>
      <c r="Z3" s="100"/>
      <c r="AA3" s="100"/>
    </row>
    <row r="4" spans="1:27" ht="15" thickBot="1" x14ac:dyDescent="0.4">
      <c r="B4" t="s">
        <v>68</v>
      </c>
      <c r="C4" t="s">
        <v>66</v>
      </c>
      <c r="D4" t="s">
        <v>67</v>
      </c>
      <c r="Y4" t="s">
        <v>70</v>
      </c>
      <c r="Z4" t="s">
        <v>71</v>
      </c>
      <c r="AA4" t="s">
        <v>72</v>
      </c>
    </row>
    <row r="5" spans="1:27" ht="15" thickBot="1" x14ac:dyDescent="0.4">
      <c r="A5">
        <v>1</v>
      </c>
      <c r="B5" s="98">
        <v>20.02</v>
      </c>
      <c r="C5" s="97">
        <v>3.5087719298245723E-3</v>
      </c>
      <c r="D5" s="97">
        <v>1.0526315789473717E-2</v>
      </c>
      <c r="Y5" s="91">
        <v>44165</v>
      </c>
      <c r="Z5" s="92">
        <v>21.41</v>
      </c>
      <c r="AA5" s="96">
        <f t="shared" ref="AA5:AA39" si="0">Z5/Z6-1</f>
        <v>-6.4965197215777204E-3</v>
      </c>
    </row>
    <row r="6" spans="1:27" ht="15" thickBot="1" x14ac:dyDescent="0.4">
      <c r="A6">
        <f>A5+1</f>
        <v>2</v>
      </c>
      <c r="B6" s="98">
        <v>20.100000000000001</v>
      </c>
      <c r="C6" s="97">
        <v>3.9960039960040827E-3</v>
      </c>
      <c r="D6" s="97">
        <v>7.9920079920081655E-3</v>
      </c>
      <c r="Y6" s="91">
        <v>44135</v>
      </c>
      <c r="Z6" s="92">
        <v>21.55</v>
      </c>
      <c r="AA6" s="96">
        <f t="shared" si="0"/>
        <v>7.4801309022907159E-3</v>
      </c>
    </row>
    <row r="7" spans="1:27" ht="15" thickBot="1" x14ac:dyDescent="0.4">
      <c r="A7">
        <f t="shared" ref="A7:A40" si="1">A6+1</f>
        <v>3</v>
      </c>
      <c r="B7" s="98">
        <v>20.18</v>
      </c>
      <c r="C7" s="97">
        <v>3.9800995024874553E-3</v>
      </c>
      <c r="D7" s="97">
        <v>1.1940298507462366E-2</v>
      </c>
      <c r="Y7" s="91">
        <v>44104</v>
      </c>
      <c r="Z7" s="92">
        <v>21.39</v>
      </c>
      <c r="AA7" s="96">
        <f t="shared" si="0"/>
        <v>1.134751773049647E-2</v>
      </c>
    </row>
    <row r="8" spans="1:27" ht="15" thickBot="1" x14ac:dyDescent="0.4">
      <c r="A8">
        <f t="shared" si="1"/>
        <v>4</v>
      </c>
      <c r="B8" s="98">
        <v>20.21</v>
      </c>
      <c r="C8" s="97">
        <v>1.4866204162538033E-3</v>
      </c>
      <c r="D8" s="97">
        <v>5.946481665015213E-3</v>
      </c>
      <c r="Y8" s="91">
        <v>44074</v>
      </c>
      <c r="Z8" s="92">
        <v>21.15</v>
      </c>
      <c r="AA8" s="96">
        <f t="shared" si="0"/>
        <v>8.5836909871244149E-3</v>
      </c>
    </row>
    <row r="9" spans="1:27" ht="15" thickBot="1" x14ac:dyDescent="0.4">
      <c r="A9">
        <f t="shared" si="1"/>
        <v>5</v>
      </c>
      <c r="B9" s="98">
        <v>20.37</v>
      </c>
      <c r="C9" s="97">
        <v>7.9168728352301265E-3</v>
      </c>
      <c r="D9" s="97">
        <v>3.1667491340920506E-2</v>
      </c>
      <c r="Y9" s="91">
        <v>44043</v>
      </c>
      <c r="Z9" s="92">
        <v>20.97</v>
      </c>
      <c r="AA9" s="96">
        <f t="shared" si="0"/>
        <v>1.9941634241245065E-2</v>
      </c>
    </row>
    <row r="10" spans="1:27" ht="15" thickBot="1" x14ac:dyDescent="0.4">
      <c r="A10">
        <f t="shared" si="1"/>
        <v>6</v>
      </c>
      <c r="B10" s="98">
        <v>20.59</v>
      </c>
      <c r="C10" s="97">
        <v>1.0800196367206638E-2</v>
      </c>
      <c r="D10" s="97">
        <v>5.4000981836033191E-2</v>
      </c>
      <c r="Y10" s="91">
        <v>44012</v>
      </c>
      <c r="Z10" s="92">
        <v>20.56</v>
      </c>
      <c r="AA10" s="96">
        <f t="shared" si="0"/>
        <v>5.8702368692069795E-2</v>
      </c>
    </row>
    <row r="11" spans="1:27" ht="15" thickBot="1" x14ac:dyDescent="0.4">
      <c r="A11">
        <f t="shared" si="1"/>
        <v>7</v>
      </c>
      <c r="B11" s="98">
        <v>20.62</v>
      </c>
      <c r="C11" s="97">
        <v>1.4570179698882857E-3</v>
      </c>
      <c r="D11" s="97">
        <v>4.3710539096648571E-3</v>
      </c>
      <c r="Y11" s="91">
        <v>43982</v>
      </c>
      <c r="Z11" s="92">
        <v>19.420000000000002</v>
      </c>
      <c r="AA11" s="96">
        <f t="shared" si="0"/>
        <v>4.5209903121636419E-2</v>
      </c>
    </row>
    <row r="12" spans="1:27" ht="15" thickBot="1" x14ac:dyDescent="0.4">
      <c r="A12">
        <f t="shared" si="1"/>
        <v>8</v>
      </c>
      <c r="B12" s="98">
        <v>20.68</v>
      </c>
      <c r="C12" s="97">
        <v>2.9097963142579175E-3</v>
      </c>
      <c r="D12" s="97">
        <v>8.7293889427737525E-3</v>
      </c>
      <c r="Y12" s="91">
        <v>43951</v>
      </c>
      <c r="Z12" s="92">
        <v>18.579999999999998</v>
      </c>
      <c r="AA12" s="96">
        <f t="shared" si="0"/>
        <v>-0.10801728276524247</v>
      </c>
    </row>
    <row r="13" spans="1:27" ht="15" thickBot="1" x14ac:dyDescent="0.4">
      <c r="A13">
        <f t="shared" si="1"/>
        <v>9</v>
      </c>
      <c r="B13" s="98">
        <v>20.76</v>
      </c>
      <c r="C13" s="97">
        <v>3.8684719535784229E-3</v>
      </c>
      <c r="D13" s="97">
        <v>7.7369439071568458E-3</v>
      </c>
      <c r="Y13" s="91">
        <v>43921</v>
      </c>
      <c r="Z13" s="92">
        <v>20.83</v>
      </c>
      <c r="AA13" s="96">
        <f t="shared" si="0"/>
        <v>-5.3611994547932862E-2</v>
      </c>
    </row>
    <row r="14" spans="1:27" ht="15" thickBot="1" x14ac:dyDescent="0.4">
      <c r="A14">
        <f t="shared" si="1"/>
        <v>10</v>
      </c>
      <c r="B14" s="98">
        <v>20.79</v>
      </c>
      <c r="C14" s="97">
        <v>1.4450867052022698E-3</v>
      </c>
      <c r="D14" s="97">
        <v>7.2254335260113489E-3</v>
      </c>
      <c r="Y14" s="91">
        <v>43890</v>
      </c>
      <c r="Z14" s="92">
        <v>22.01</v>
      </c>
      <c r="AA14" s="96">
        <f t="shared" si="0"/>
        <v>7.3226544622426726E-3</v>
      </c>
    </row>
    <row r="15" spans="1:27" ht="15" thickBot="1" x14ac:dyDescent="0.4">
      <c r="A15">
        <f t="shared" si="1"/>
        <v>11</v>
      </c>
      <c r="B15" s="98">
        <v>20.92</v>
      </c>
      <c r="C15" s="97">
        <v>6.253006253006399E-3</v>
      </c>
      <c r="D15" s="97">
        <v>3.1265031265031995E-2</v>
      </c>
      <c r="Y15" s="91">
        <v>43861</v>
      </c>
      <c r="Z15" s="92">
        <v>21.85</v>
      </c>
      <c r="AA15" s="96">
        <f t="shared" si="0"/>
        <v>1.8340210912426436E-3</v>
      </c>
    </row>
    <row r="16" spans="1:27" ht="15" thickBot="1" x14ac:dyDescent="0.4">
      <c r="A16">
        <f t="shared" si="1"/>
        <v>12</v>
      </c>
      <c r="B16" s="98">
        <v>20.88</v>
      </c>
      <c r="C16" s="97">
        <v>-1.9120458891014325E-3</v>
      </c>
      <c r="D16" s="97">
        <v>-9.5602294455071624E-3</v>
      </c>
      <c r="Y16" s="91">
        <v>43830</v>
      </c>
      <c r="Z16" s="92">
        <v>21.81</v>
      </c>
      <c r="AA16" s="96">
        <f t="shared" si="0"/>
        <v>4.1436464088397962E-3</v>
      </c>
    </row>
    <row r="17" spans="1:27" ht="15" thickBot="1" x14ac:dyDescent="0.4">
      <c r="A17">
        <f t="shared" si="1"/>
        <v>13</v>
      </c>
      <c r="B17" s="98">
        <v>20.94</v>
      </c>
      <c r="C17" s="97">
        <v>2.8735632183909399E-3</v>
      </c>
      <c r="D17" s="97">
        <v>5.7471264367818797E-3</v>
      </c>
      <c r="Y17" s="91">
        <v>43799</v>
      </c>
      <c r="Z17" s="92">
        <v>21.72</v>
      </c>
      <c r="AA17" s="96">
        <f t="shared" si="0"/>
        <v>4.606172270842368E-4</v>
      </c>
    </row>
    <row r="18" spans="1:27" ht="15" thickBot="1" x14ac:dyDescent="0.4">
      <c r="A18">
        <f t="shared" si="1"/>
        <v>14</v>
      </c>
      <c r="B18" s="98">
        <v>21.12</v>
      </c>
      <c r="C18" s="97">
        <v>8.5959885386819312E-3</v>
      </c>
      <c r="D18" s="97">
        <v>3.4383954154727725E-2</v>
      </c>
      <c r="Y18" s="91">
        <v>43769</v>
      </c>
      <c r="Z18" s="92">
        <v>21.71</v>
      </c>
      <c r="AA18" s="96">
        <f t="shared" si="0"/>
        <v>5.5581287633164056E-3</v>
      </c>
    </row>
    <row r="19" spans="1:27" ht="15" thickBot="1" x14ac:dyDescent="0.4">
      <c r="A19">
        <f t="shared" si="1"/>
        <v>15</v>
      </c>
      <c r="B19" s="98">
        <v>21.1</v>
      </c>
      <c r="C19" s="97">
        <v>-9.4696969696972388E-4</v>
      </c>
      <c r="D19" s="97">
        <v>-3.7878787878788955E-3</v>
      </c>
      <c r="Y19" s="91">
        <v>43738</v>
      </c>
      <c r="Z19" s="92">
        <v>21.59</v>
      </c>
      <c r="AA19" s="96">
        <f t="shared" si="0"/>
        <v>3.7192003719199729E-3</v>
      </c>
    </row>
    <row r="20" spans="1:27" ht="15" thickBot="1" x14ac:dyDescent="0.4">
      <c r="A20">
        <f t="shared" si="1"/>
        <v>16</v>
      </c>
      <c r="B20" s="98">
        <v>21.13</v>
      </c>
      <c r="C20" s="97">
        <v>1.4218009478672577E-3</v>
      </c>
      <c r="D20" s="97">
        <v>7.1090047393362887E-3</v>
      </c>
      <c r="Y20" s="91">
        <v>43708</v>
      </c>
      <c r="Z20" s="92">
        <v>21.51</v>
      </c>
      <c r="AA20" s="96">
        <f t="shared" si="0"/>
        <v>-4.6468401486976507E-4</v>
      </c>
    </row>
    <row r="21" spans="1:27" ht="15" thickBot="1" x14ac:dyDescent="0.4">
      <c r="A21">
        <f t="shared" si="1"/>
        <v>17</v>
      </c>
      <c r="B21" s="98">
        <v>21.25</v>
      </c>
      <c r="C21" s="97">
        <v>5.6791292001894256E-3</v>
      </c>
      <c r="D21" s="97">
        <v>1.1358258400378851E-2</v>
      </c>
      <c r="Y21" s="91">
        <v>43677</v>
      </c>
      <c r="Z21" s="92">
        <v>21.52</v>
      </c>
      <c r="AA21" s="96">
        <f t="shared" si="0"/>
        <v>5.6074766355140859E-3</v>
      </c>
    </row>
    <row r="22" spans="1:27" ht="15" thickBot="1" x14ac:dyDescent="0.4">
      <c r="A22">
        <f t="shared" si="1"/>
        <v>18</v>
      </c>
      <c r="B22" s="98">
        <v>21.33</v>
      </c>
      <c r="C22" s="97">
        <v>3.7647058823528923E-3</v>
      </c>
      <c r="D22" s="97">
        <v>1.8823529411764461E-2</v>
      </c>
      <c r="Y22" s="91">
        <v>43646</v>
      </c>
      <c r="Z22" s="92">
        <v>21.4</v>
      </c>
      <c r="AA22" s="96">
        <f t="shared" si="0"/>
        <v>3.2817627754335721E-3</v>
      </c>
    </row>
    <row r="23" spans="1:27" ht="15" thickBot="1" x14ac:dyDescent="0.4">
      <c r="A23">
        <f t="shared" si="1"/>
        <v>19</v>
      </c>
      <c r="B23" s="98">
        <v>21.4</v>
      </c>
      <c r="C23" s="97">
        <v>3.2817627754335721E-3</v>
      </c>
      <c r="D23" s="97">
        <v>6.5635255508671442E-3</v>
      </c>
      <c r="Y23" s="91">
        <v>43616</v>
      </c>
      <c r="Z23" s="92">
        <v>21.33</v>
      </c>
      <c r="AA23" s="96">
        <f t="shared" si="0"/>
        <v>3.7647058823528923E-3</v>
      </c>
    </row>
    <row r="24" spans="1:27" ht="15" thickBot="1" x14ac:dyDescent="0.4">
      <c r="A24">
        <f t="shared" si="1"/>
        <v>20</v>
      </c>
      <c r="B24" s="98">
        <v>21.52</v>
      </c>
      <c r="C24" s="97">
        <v>5.6074766355140859E-3</v>
      </c>
      <c r="D24" s="97">
        <v>2.803738317757043E-2</v>
      </c>
      <c r="Y24" s="91">
        <v>43585</v>
      </c>
      <c r="Z24" s="92">
        <v>21.25</v>
      </c>
      <c r="AA24" s="96">
        <f t="shared" si="0"/>
        <v>5.6791292001894256E-3</v>
      </c>
    </row>
    <row r="25" spans="1:27" ht="15" thickBot="1" x14ac:dyDescent="0.4">
      <c r="A25">
        <f t="shared" si="1"/>
        <v>21</v>
      </c>
      <c r="B25" s="98">
        <v>21.51</v>
      </c>
      <c r="C25" s="97">
        <v>-4.6468401486976507E-4</v>
      </c>
      <c r="D25" s="97">
        <v>-1.8587360594790603E-3</v>
      </c>
      <c r="Y25" s="91">
        <v>43555</v>
      </c>
      <c r="Z25" s="92">
        <v>21.13</v>
      </c>
      <c r="AA25" s="96">
        <f t="shared" si="0"/>
        <v>1.4218009478672577E-3</v>
      </c>
    </row>
    <row r="26" spans="1:27" ht="15" thickBot="1" x14ac:dyDescent="0.4">
      <c r="A26">
        <f t="shared" si="1"/>
        <v>22</v>
      </c>
      <c r="B26" s="98">
        <v>21.59</v>
      </c>
      <c r="C26" s="97">
        <v>3.7192003719199729E-3</v>
      </c>
      <c r="D26" s="97">
        <v>1.4876801487679892E-2</v>
      </c>
      <c r="Y26" s="91">
        <v>43524</v>
      </c>
      <c r="Z26" s="92">
        <v>21.1</v>
      </c>
      <c r="AA26" s="96">
        <f t="shared" si="0"/>
        <v>-9.4696969696972388E-4</v>
      </c>
    </row>
    <row r="27" spans="1:27" ht="15" thickBot="1" x14ac:dyDescent="0.4">
      <c r="A27">
        <f t="shared" si="1"/>
        <v>23</v>
      </c>
      <c r="B27" s="98">
        <v>21.71</v>
      </c>
      <c r="C27" s="97">
        <v>5.5581287633164056E-3</v>
      </c>
      <c r="D27" s="97">
        <v>2.2232515053265622E-2</v>
      </c>
      <c r="Y27" s="91">
        <v>43496</v>
      </c>
      <c r="Z27" s="92">
        <v>21.12</v>
      </c>
      <c r="AA27" s="96">
        <f t="shared" si="0"/>
        <v>8.5959885386819312E-3</v>
      </c>
    </row>
    <row r="28" spans="1:27" ht="15" thickBot="1" x14ac:dyDescent="0.4">
      <c r="A28">
        <f t="shared" si="1"/>
        <v>24</v>
      </c>
      <c r="B28" s="98">
        <v>21.72</v>
      </c>
      <c r="C28" s="97">
        <v>4.606172270842368E-4</v>
      </c>
      <c r="D28" s="97">
        <v>1.3818516812527104E-3</v>
      </c>
      <c r="Y28" s="91">
        <v>43465</v>
      </c>
      <c r="Z28" s="92">
        <v>20.94</v>
      </c>
      <c r="AA28" s="96">
        <f t="shared" si="0"/>
        <v>2.8735632183909399E-3</v>
      </c>
    </row>
    <row r="29" spans="1:27" ht="15" thickBot="1" x14ac:dyDescent="0.4">
      <c r="A29">
        <f t="shared" si="1"/>
        <v>25</v>
      </c>
      <c r="B29" s="98">
        <v>21.81</v>
      </c>
      <c r="C29" s="97">
        <v>4.1436464088397962E-3</v>
      </c>
      <c r="D29" s="97">
        <v>2.0718232044198981E-2</v>
      </c>
      <c r="Y29" s="93">
        <v>43434</v>
      </c>
      <c r="Z29" s="94">
        <v>20.88</v>
      </c>
      <c r="AA29" s="96">
        <f t="shared" si="0"/>
        <v>-1.9120458891014325E-3</v>
      </c>
    </row>
    <row r="30" spans="1:27" ht="15" thickBot="1" x14ac:dyDescent="0.4">
      <c r="A30">
        <f t="shared" si="1"/>
        <v>26</v>
      </c>
      <c r="B30" s="98">
        <v>21.85</v>
      </c>
      <c r="C30" s="97">
        <v>1.8340210912426436E-3</v>
      </c>
      <c r="D30" s="97">
        <v>5.5020632737279307E-3</v>
      </c>
      <c r="Y30" s="91">
        <v>43404</v>
      </c>
      <c r="Z30" s="92">
        <v>20.92</v>
      </c>
      <c r="AA30" s="96">
        <f t="shared" si="0"/>
        <v>6.253006253006399E-3</v>
      </c>
    </row>
    <row r="31" spans="1:27" ht="15" thickBot="1" x14ac:dyDescent="0.4">
      <c r="A31">
        <f t="shared" si="1"/>
        <v>27</v>
      </c>
      <c r="B31" s="98">
        <v>22.01</v>
      </c>
      <c r="C31" s="97">
        <v>7.3226544622426726E-3</v>
      </c>
      <c r="D31" s="97">
        <v>2.929061784897069E-2</v>
      </c>
      <c r="Y31" s="91">
        <v>43373</v>
      </c>
      <c r="Z31" s="92">
        <v>20.79</v>
      </c>
      <c r="AA31" s="96">
        <f t="shared" si="0"/>
        <v>1.4450867052022698E-3</v>
      </c>
    </row>
    <row r="32" spans="1:27" ht="15" thickBot="1" x14ac:dyDescent="0.4">
      <c r="A32">
        <f t="shared" si="1"/>
        <v>28</v>
      </c>
      <c r="B32" s="98">
        <v>20.83</v>
      </c>
      <c r="C32" s="97">
        <v>-5.3611994547932862E-2</v>
      </c>
      <c r="D32" s="97">
        <v>-0.16083598364379859</v>
      </c>
      <c r="Y32" s="91">
        <v>43343</v>
      </c>
      <c r="Z32" s="92">
        <v>20.76</v>
      </c>
      <c r="AA32" s="96">
        <f t="shared" si="0"/>
        <v>3.8684719535784229E-3</v>
      </c>
    </row>
    <row r="33" spans="1:27" ht="15" thickBot="1" x14ac:dyDescent="0.4">
      <c r="A33">
        <f t="shared" si="1"/>
        <v>29</v>
      </c>
      <c r="B33" s="98">
        <v>18.579999999999998</v>
      </c>
      <c r="C33" s="97">
        <v>-0.10801728276524247</v>
      </c>
      <c r="D33" s="97">
        <v>-0.32405184829572742</v>
      </c>
      <c r="Y33" s="91">
        <v>43312</v>
      </c>
      <c r="Z33" s="92">
        <v>20.68</v>
      </c>
      <c r="AA33" s="96">
        <f t="shared" si="0"/>
        <v>2.9097963142579175E-3</v>
      </c>
    </row>
    <row r="34" spans="1:27" ht="15" thickBot="1" x14ac:dyDescent="0.4">
      <c r="A34">
        <f t="shared" si="1"/>
        <v>30</v>
      </c>
      <c r="B34" s="98">
        <v>19.420000000000002</v>
      </c>
      <c r="C34" s="97">
        <v>4.5209903121636419E-2</v>
      </c>
      <c r="D34" s="97">
        <v>9.0419806243272838E-2</v>
      </c>
      <c r="Y34" s="91">
        <v>43281</v>
      </c>
      <c r="Z34" s="92">
        <v>20.62</v>
      </c>
      <c r="AA34" s="96">
        <f t="shared" si="0"/>
        <v>1.4570179698882857E-3</v>
      </c>
    </row>
    <row r="35" spans="1:27" ht="15" thickBot="1" x14ac:dyDescent="0.4">
      <c r="A35">
        <f t="shared" si="1"/>
        <v>31</v>
      </c>
      <c r="B35" s="98">
        <v>20.56</v>
      </c>
      <c r="C35" s="97">
        <v>5.8702368692069795E-2</v>
      </c>
      <c r="D35" s="97">
        <v>0.11740473738413959</v>
      </c>
      <c r="Y35" s="91">
        <v>43251</v>
      </c>
      <c r="Z35" s="92">
        <v>20.59</v>
      </c>
      <c r="AA35" s="96">
        <f t="shared" si="0"/>
        <v>1.0800196367206638E-2</v>
      </c>
    </row>
    <row r="36" spans="1:27" ht="15" thickBot="1" x14ac:dyDescent="0.4">
      <c r="A36">
        <f t="shared" si="1"/>
        <v>32</v>
      </c>
      <c r="B36" s="98">
        <v>20.97</v>
      </c>
      <c r="C36" s="97">
        <v>1.9941634241245065E-2</v>
      </c>
      <c r="D36" s="97">
        <v>5.9824902723735196E-2</v>
      </c>
      <c r="Y36" s="91">
        <v>43220</v>
      </c>
      <c r="Z36" s="92">
        <v>20.37</v>
      </c>
      <c r="AA36" s="96">
        <f t="shared" si="0"/>
        <v>7.9168728352301265E-3</v>
      </c>
    </row>
    <row r="37" spans="1:27" ht="15" thickBot="1" x14ac:dyDescent="0.4">
      <c r="A37">
        <f t="shared" si="1"/>
        <v>33</v>
      </c>
      <c r="B37" s="98">
        <v>21.15</v>
      </c>
      <c r="C37" s="97">
        <v>8.5836909871244149E-3</v>
      </c>
      <c r="D37" s="97">
        <v>2.5751072961373245E-2</v>
      </c>
      <c r="Y37" s="91">
        <v>43190</v>
      </c>
      <c r="Z37" s="92">
        <v>20.21</v>
      </c>
      <c r="AA37" s="96">
        <f t="shared" si="0"/>
        <v>1.4866204162538033E-3</v>
      </c>
    </row>
    <row r="38" spans="1:27" ht="15" thickBot="1" x14ac:dyDescent="0.4">
      <c r="A38">
        <f t="shared" si="1"/>
        <v>34</v>
      </c>
      <c r="B38" s="98">
        <v>21.39</v>
      </c>
      <c r="C38" s="97">
        <v>1.134751773049647E-2</v>
      </c>
      <c r="D38" s="97">
        <v>4.5390070921985881E-2</v>
      </c>
      <c r="Y38" s="91">
        <v>43159</v>
      </c>
      <c r="Z38" s="92">
        <v>20.18</v>
      </c>
      <c r="AA38" s="96">
        <f t="shared" si="0"/>
        <v>3.9800995024874553E-3</v>
      </c>
    </row>
    <row r="39" spans="1:27" ht="15" thickBot="1" x14ac:dyDescent="0.4">
      <c r="A39">
        <f t="shared" si="1"/>
        <v>35</v>
      </c>
      <c r="B39" s="98">
        <v>21.55</v>
      </c>
      <c r="C39" s="97">
        <v>7.4801309022907159E-3</v>
      </c>
      <c r="D39" s="97">
        <v>1.4960261804581432E-2</v>
      </c>
      <c r="Y39" s="91">
        <v>43131</v>
      </c>
      <c r="Z39" s="92">
        <v>20.100000000000001</v>
      </c>
      <c r="AA39" s="96">
        <f t="shared" si="0"/>
        <v>3.9960039960040827E-3</v>
      </c>
    </row>
    <row r="40" spans="1:27" ht="15" thickBot="1" x14ac:dyDescent="0.4">
      <c r="A40">
        <f t="shared" si="1"/>
        <v>36</v>
      </c>
      <c r="B40" s="98">
        <v>21.41</v>
      </c>
      <c r="C40" s="97">
        <v>-6.4965197215777204E-3</v>
      </c>
      <c r="D40" s="97">
        <v>-1.2993039443155441E-2</v>
      </c>
      <c r="Y40" s="91">
        <v>43100</v>
      </c>
      <c r="Z40" s="92">
        <v>20.02</v>
      </c>
      <c r="AA40" s="96">
        <f>Z40/Z41-1</f>
        <v>3.5087719298245723E-3</v>
      </c>
    </row>
    <row r="41" spans="1:27" ht="15" thickBot="1" x14ac:dyDescent="0.4">
      <c r="Y41" s="91">
        <v>43069</v>
      </c>
      <c r="Z41" s="92">
        <v>19.95</v>
      </c>
    </row>
    <row r="42" spans="1:27" ht="15" thickBot="1" x14ac:dyDescent="0.4">
      <c r="Y42" s="91">
        <v>43039</v>
      </c>
      <c r="Z42" s="92">
        <v>19.78</v>
      </c>
    </row>
    <row r="43" spans="1:27" ht="15" thickBot="1" x14ac:dyDescent="0.4">
      <c r="Y43" s="91">
        <v>43008</v>
      </c>
      <c r="Z43" s="92">
        <v>19.73</v>
      </c>
    </row>
    <row r="44" spans="1:27" ht="15" thickBot="1" x14ac:dyDescent="0.4">
      <c r="Y44" s="91">
        <v>42978</v>
      </c>
      <c r="Z44" s="92">
        <v>19.600000000000001</v>
      </c>
    </row>
    <row r="45" spans="1:27" ht="15" thickBot="1" x14ac:dyDescent="0.4">
      <c r="Y45" s="91">
        <v>42947</v>
      </c>
      <c r="Z45" s="92">
        <v>19.510000000000002</v>
      </c>
    </row>
    <row r="46" spans="1:27" ht="15" thickBot="1" x14ac:dyDescent="0.4">
      <c r="Y46" s="91">
        <v>42916</v>
      </c>
      <c r="Z46" s="92">
        <v>19.5</v>
      </c>
    </row>
    <row r="47" spans="1:27" ht="15" thickBot="1" x14ac:dyDescent="0.4">
      <c r="Y47" s="91">
        <v>42886</v>
      </c>
      <c r="Z47" s="92">
        <v>19.38</v>
      </c>
    </row>
    <row r="48" spans="1:27" ht="15" thickBot="1" x14ac:dyDescent="0.4">
      <c r="Y48" s="91">
        <v>42855</v>
      </c>
      <c r="Z48" s="92">
        <v>19.190000000000001</v>
      </c>
    </row>
    <row r="49" spans="25:26" ht="15" thickBot="1" x14ac:dyDescent="0.4">
      <c r="Y49" s="91">
        <v>42825</v>
      </c>
      <c r="Z49" s="92">
        <v>19.28</v>
      </c>
    </row>
    <row r="50" spans="25:26" ht="15" thickBot="1" x14ac:dyDescent="0.4">
      <c r="Y50" s="91">
        <v>42794</v>
      </c>
      <c r="Z50" s="92">
        <v>19.170000000000002</v>
      </c>
    </row>
    <row r="51" spans="25:26" ht="15" thickBot="1" x14ac:dyDescent="0.4">
      <c r="Y51" s="91">
        <v>42766</v>
      </c>
      <c r="Z51" s="92">
        <v>19.12</v>
      </c>
    </row>
    <row r="52" spans="25:26" ht="15" thickBot="1" x14ac:dyDescent="0.4">
      <c r="Y52" s="91">
        <v>42735</v>
      </c>
      <c r="Z52" s="92">
        <v>19.09</v>
      </c>
    </row>
    <row r="53" spans="25:26" ht="15" thickBot="1" x14ac:dyDescent="0.4">
      <c r="Y53" s="91">
        <v>42704</v>
      </c>
      <c r="Z53" s="92">
        <v>19.02</v>
      </c>
    </row>
    <row r="54" spans="25:26" ht="15" thickBot="1" x14ac:dyDescent="0.4">
      <c r="Y54" s="93">
        <v>42674</v>
      </c>
      <c r="Z54" s="94">
        <v>18.87</v>
      </c>
    </row>
  </sheetData>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FDC4FB-FF04-4BA5-B7C3-50F3B6619F6B}">
  <sheetPr>
    <tabColor theme="4"/>
  </sheetPr>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vt:i4>
      </vt:variant>
    </vt:vector>
  </HeadingPairs>
  <TitlesOfParts>
    <vt:vector size="32" baseType="lpstr">
      <vt:lpstr>Accounting--&gt;</vt:lpstr>
      <vt:lpstr>A=L+E</vt:lpstr>
      <vt:lpstr>debit_credit_trick_problem</vt:lpstr>
      <vt:lpstr>debit_credit_trick_sol</vt:lpstr>
      <vt:lpstr>FS_interrelationships</vt:lpstr>
      <vt:lpstr>Statistics--&gt;</vt:lpstr>
      <vt:lpstr>Correlation</vt:lpstr>
      <vt:lpstr>Regression</vt:lpstr>
      <vt:lpstr>Corp_Finance--&gt;</vt:lpstr>
      <vt:lpstr>TVM1_prob</vt:lpstr>
      <vt:lpstr>TVM1_sol</vt:lpstr>
      <vt:lpstr>TVM2_prob</vt:lpstr>
      <vt:lpstr>TVM2_sol</vt:lpstr>
      <vt:lpstr>NPV_IRR_prob</vt:lpstr>
      <vt:lpstr>NPV_IRR_sol</vt:lpstr>
      <vt:lpstr>CAGR_prob</vt:lpstr>
      <vt:lpstr>CAGR_sol</vt:lpstr>
      <vt:lpstr>Data_Analysis--&gt;</vt:lpstr>
      <vt:lpstr>Data_instructor</vt:lpstr>
      <vt:lpstr>text_to_column_prob</vt:lpstr>
      <vt:lpstr>text_to_column_sol</vt:lpstr>
      <vt:lpstr>remove_duplicate_prob</vt:lpstr>
      <vt:lpstr>remove_duplicate</vt:lpstr>
      <vt:lpstr>cell_formatting_prob</vt:lpstr>
      <vt:lpstr>cell_formatting_sol</vt:lpstr>
      <vt:lpstr>Pivot_table_prob</vt:lpstr>
      <vt:lpstr>Pivot_table_sol</vt:lpstr>
      <vt:lpstr>Pivot_Chart_prob</vt:lpstr>
      <vt:lpstr>Pivot_Chart_sol</vt:lpstr>
      <vt:lpstr>Pivot_Chart_prob!pivot_data</vt:lpstr>
      <vt:lpstr>Pivot_Chart_sol!pivot_data</vt:lpstr>
      <vt:lpstr>pivot_data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Chad Eatinger</dc:creator>
  <cp:lastModifiedBy>Chad Eatinger</cp:lastModifiedBy>
  <dcterms:created xsi:type="dcterms:W3CDTF">2021-01-20T19:42:51Z</dcterms:created>
  <dcterms:modified xsi:type="dcterms:W3CDTF">2021-01-30T15:20:38Z</dcterms:modified>
</cp:coreProperties>
</file>